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pawanrana/Desktop/"/>
    </mc:Choice>
  </mc:AlternateContent>
  <xr:revisionPtr revIDLastSave="0" documentId="13_ncr:1_{5DE447C7-3104-5C41-96A1-C50D7D22DEE3}" xr6:coauthVersionLast="47" xr6:coauthVersionMax="47" xr10:uidLastSave="{00000000-0000-0000-0000-000000000000}"/>
  <bookViews>
    <workbookView xWindow="0" yWindow="500" windowWidth="38400" windowHeight="19900" activeTab="2" xr2:uid="{5A689F84-9A74-0C4C-A1D3-A52DA553CDE6}"/>
  </bookViews>
  <sheets>
    <sheet name="Sheet1" sheetId="1" r:id="rId1"/>
    <sheet name="Analyze" sheetId="2" r:id="rId2"/>
    <sheet name="Dashboard" sheetId="4" r:id="rId3"/>
  </sheets>
  <definedNames>
    <definedName name="_xlchart.v1.0" hidden="1">Analyze!$C$17:$C$21</definedName>
    <definedName name="_xlchart.v1.1" hidden="1">Analyze!$D$17:$D$21</definedName>
    <definedName name="Slicer_Month">#REF!</definedName>
    <definedName name="Slicer_Month1">#N/A</definedName>
    <definedName name="Slicer_SALE_TYPE">#REF!</definedName>
    <definedName name="Slicer_sales_type">#N/A</definedName>
  </definedNames>
  <calcPr calcId="191029"/>
  <pivotCaches>
    <pivotCache cacheId="23"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L3" i="2" l="1" a="1"/>
  <c r="L3" i="2" s="1"/>
  <c r="C17" i="2" a="1"/>
  <c r="C17" i="2" s="1"/>
  <c r="G20" i="2"/>
  <c r="G21" i="2"/>
  <c r="G19" i="2"/>
  <c r="K7" i="2" l="1"/>
  <c r="K6" i="2"/>
  <c r="K5" i="2"/>
  <c r="K4" i="2"/>
  <c r="K3" i="2"/>
  <c r="G22" i="2"/>
  <c r="L10" i="2" l="1"/>
  <c r="M1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<sst xmlns="http://schemas.openxmlformats.org/spreadsheetml/2006/main" count="2690" uniqueCount="47">
  <si>
    <t>Date</t>
  </si>
  <si>
    <t>EMP NAME</t>
  </si>
  <si>
    <t>QUANTITY</t>
  </si>
  <si>
    <t>PRODUCT ID</t>
  </si>
  <si>
    <t>PAYMENT MODE</t>
  </si>
  <si>
    <t>DISCOUNT %</t>
  </si>
  <si>
    <t>Buying Price</t>
  </si>
  <si>
    <t>Selling Price</t>
  </si>
  <si>
    <t>Total Buying Price</t>
  </si>
  <si>
    <t>Total Selling Price</t>
  </si>
  <si>
    <t>Month</t>
  </si>
  <si>
    <t>RAJ KUMAR</t>
  </si>
  <si>
    <t>P0026</t>
  </si>
  <si>
    <t>Wholesaler</t>
  </si>
  <si>
    <t>Online</t>
  </si>
  <si>
    <t>Jan</t>
  </si>
  <si>
    <t>RINKU</t>
  </si>
  <si>
    <t>P0027</t>
  </si>
  <si>
    <t>Cash</t>
  </si>
  <si>
    <t>NEERAJ</t>
  </si>
  <si>
    <t>Direct Sales</t>
  </si>
  <si>
    <t>P0028</t>
  </si>
  <si>
    <t>P0025</t>
  </si>
  <si>
    <t>P0024</t>
  </si>
  <si>
    <t>wholesaler</t>
  </si>
  <si>
    <t>online</t>
  </si>
  <si>
    <t>MOHAN</t>
  </si>
  <si>
    <t>Feb</t>
  </si>
  <si>
    <t>Mar</t>
  </si>
  <si>
    <t>Apr</t>
  </si>
  <si>
    <t>May</t>
  </si>
  <si>
    <t>Jun</t>
  </si>
  <si>
    <t>Jul</t>
  </si>
  <si>
    <t>Aug</t>
  </si>
  <si>
    <t>Sep</t>
  </si>
  <si>
    <t>Oct</t>
  </si>
  <si>
    <t>Nov</t>
  </si>
  <si>
    <t>Dec</t>
  </si>
  <si>
    <t>Row Labels</t>
  </si>
  <si>
    <t>Sum of Total Buying Price</t>
  </si>
  <si>
    <t>Sum of Total Selling Price</t>
  </si>
  <si>
    <t>Sum of Profit Amount</t>
  </si>
  <si>
    <t>Total Buy</t>
  </si>
  <si>
    <t>Total Sell</t>
  </si>
  <si>
    <t>%</t>
  </si>
  <si>
    <t>Profit</t>
  </si>
  <si>
    <t>SALES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</si>
</sst>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2"/>
      <color theme="9"/>
      <name val="Calibri"/>
      <family val="2"/>
      <scheme val="minor"/>
    </font>
    <font>
      <b/>
      <sz val="12"/>
      <color theme="5"/>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cellStyleXfs>
  <cellXfs count="12">
    <xf numFmtId="0" fontId="0" fillId="0" borderId="0" xfId="0"/>
    <xf numFmtId="0" fontId="3" fillId="0" borderId="0" xfId="0" applyFont="1" applyAlignment="1">
      <alignment horizontal="center" vertical="center"/>
    </xf>
    <xf numFmtId="15" fontId="3" fillId="0" borderId="0" xfId="0" applyNumberFormat="1" applyFont="1" applyAlignment="1">
      <alignment horizontal="center" vertical="center"/>
    </xf>
    <xf numFmtId="15" fontId="4" fillId="0" borderId="0" xfId="0" applyNumberFormat="1" applyFont="1" applyAlignment="1">
      <alignment horizontal="center" vertical="center"/>
    </xf>
    <xf numFmtId="0" fontId="4" fillId="0" borderId="0" xfId="0" applyFont="1" applyAlignment="1">
      <alignment horizontal="center" vertical="center"/>
    </xf>
    <xf numFmtId="0" fontId="2" fillId="0" borderId="0" xfId="2"/>
    <xf numFmtId="0" fontId="0" fillId="0" borderId="0" xfId="0" pivotButton="1"/>
    <xf numFmtId="0" fontId="0" fillId="0" borderId="0" xfId="0" applyAlignment="1">
      <alignment horizontal="left"/>
    </xf>
    <xf numFmtId="1" fontId="0" fillId="0" borderId="0" xfId="0" applyNumberFormat="1"/>
    <xf numFmtId="1" fontId="5" fillId="0" borderId="0" xfId="0" applyNumberFormat="1" applyFont="1"/>
    <xf numFmtId="1" fontId="6" fillId="0" borderId="0" xfId="0" applyNumberFormat="1" applyFont="1"/>
    <xf numFmtId="9" fontId="5" fillId="0" borderId="0" xfId="1" applyFont="1"/>
  </cellXfs>
  <cellStyles count="3">
    <cellStyle name="Normal" xfId="0" builtinId="0"/>
    <cellStyle name="Normal 2" xfId="2" xr:uid="{859C9F57-FD2B-624B-908E-0B420D9650AA}"/>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Analysis.xlsx]Analyze!PivotTable2</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49735872830783"/>
          <c:y val="5.0926053310886968E-2"/>
          <c:w val="0.86486351706036746"/>
          <c:h val="0.8416746864975212"/>
        </c:manualLayout>
      </c:layout>
      <c:barChart>
        <c:barDir val="col"/>
        <c:grouping val="stacked"/>
        <c:varyColors val="0"/>
        <c:ser>
          <c:idx val="0"/>
          <c:order val="0"/>
          <c:tx>
            <c:strRef>
              <c:f>Analyze!$B$2</c:f>
              <c:strCache>
                <c:ptCount val="1"/>
                <c:pt idx="0">
                  <c:v>Sum of Total Selling Price</c:v>
                </c:pt>
              </c:strCache>
            </c:strRef>
          </c:tx>
          <c:spPr>
            <a:solidFill>
              <a:schemeClr val="accent1"/>
            </a:solidFill>
            <a:ln>
              <a:noFill/>
            </a:ln>
            <a:effectLst/>
          </c:spPr>
          <c:invertIfNegative val="0"/>
          <c:cat>
            <c:strRef>
              <c:f>Analyze!$A$3:$A$13</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Analyze!$B$3:$B$13</c:f>
              <c:numCache>
                <c:formatCode>General</c:formatCode>
                <c:ptCount val="11"/>
                <c:pt idx="0">
                  <c:v>31101.5</c:v>
                </c:pt>
                <c:pt idx="1">
                  <c:v>28616.65</c:v>
                </c:pt>
                <c:pt idx="2">
                  <c:v>26579.11</c:v>
                </c:pt>
                <c:pt idx="3">
                  <c:v>30910.45</c:v>
                </c:pt>
                <c:pt idx="4">
                  <c:v>30533.710000000003</c:v>
                </c:pt>
                <c:pt idx="5">
                  <c:v>35251.79</c:v>
                </c:pt>
                <c:pt idx="6">
                  <c:v>35350.400000000016</c:v>
                </c:pt>
                <c:pt idx="7">
                  <c:v>35242.810000000005</c:v>
                </c:pt>
                <c:pt idx="8">
                  <c:v>33500.69000000001</c:v>
                </c:pt>
                <c:pt idx="9">
                  <c:v>36124.070000000007</c:v>
                </c:pt>
                <c:pt idx="10">
                  <c:v>37097.980000000003</c:v>
                </c:pt>
              </c:numCache>
            </c:numRef>
          </c:val>
          <c:extLst>
            <c:ext xmlns:c16="http://schemas.microsoft.com/office/drawing/2014/chart" uri="{C3380CC4-5D6E-409C-BE32-E72D297353CC}">
              <c16:uniqueId val="{00000000-03BF-E845-97B6-74E68287B346}"/>
            </c:ext>
          </c:extLst>
        </c:ser>
        <c:ser>
          <c:idx val="1"/>
          <c:order val="1"/>
          <c:tx>
            <c:strRef>
              <c:f>Analyze!$C$2</c:f>
              <c:strCache>
                <c:ptCount val="1"/>
                <c:pt idx="0">
                  <c:v>Sum of Profit Amount</c:v>
                </c:pt>
              </c:strCache>
            </c:strRef>
          </c:tx>
          <c:spPr>
            <a:solidFill>
              <a:schemeClr val="accent2"/>
            </a:solidFill>
            <a:ln>
              <a:noFill/>
            </a:ln>
            <a:effectLst/>
          </c:spPr>
          <c:invertIfNegative val="0"/>
          <c:cat>
            <c:strRef>
              <c:f>Analyze!$A$3:$A$13</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Analyze!$C$3:$C$13</c:f>
              <c:numCache>
                <c:formatCode>General</c:formatCode>
                <c:ptCount val="11"/>
                <c:pt idx="0">
                  <c:v>5540.5</c:v>
                </c:pt>
                <c:pt idx="1">
                  <c:v>5179.6500000000015</c:v>
                </c:pt>
                <c:pt idx="2">
                  <c:v>5297.1100000000006</c:v>
                </c:pt>
                <c:pt idx="3">
                  <c:v>4384.4500000000007</c:v>
                </c:pt>
                <c:pt idx="4">
                  <c:v>5654.7100000000028</c:v>
                </c:pt>
                <c:pt idx="5">
                  <c:v>5373.7900000000009</c:v>
                </c:pt>
                <c:pt idx="6">
                  <c:v>5519.400000000016</c:v>
                </c:pt>
                <c:pt idx="7">
                  <c:v>6484.8100000000049</c:v>
                </c:pt>
                <c:pt idx="8">
                  <c:v>5658.6900000000096</c:v>
                </c:pt>
                <c:pt idx="9">
                  <c:v>6818.070000000007</c:v>
                </c:pt>
                <c:pt idx="10">
                  <c:v>5963.9800000000032</c:v>
                </c:pt>
              </c:numCache>
            </c:numRef>
          </c:val>
          <c:extLst>
            <c:ext xmlns:c16="http://schemas.microsoft.com/office/drawing/2014/chart" uri="{C3380CC4-5D6E-409C-BE32-E72D297353CC}">
              <c16:uniqueId val="{00000002-03BF-E845-97B6-74E68287B346}"/>
            </c:ext>
          </c:extLst>
        </c:ser>
        <c:dLbls>
          <c:showLegendKey val="0"/>
          <c:showVal val="0"/>
          <c:showCatName val="0"/>
          <c:showSerName val="0"/>
          <c:showPercent val="0"/>
          <c:showBubbleSize val="0"/>
        </c:dLbls>
        <c:gapWidth val="219"/>
        <c:overlap val="100"/>
        <c:axId val="1854783343"/>
        <c:axId val="1871089471"/>
      </c:barChart>
      <c:catAx>
        <c:axId val="185478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089471"/>
        <c:crosses val="autoZero"/>
        <c:auto val="1"/>
        <c:lblAlgn val="ctr"/>
        <c:lblOffset val="100"/>
        <c:noMultiLvlLbl val="0"/>
      </c:catAx>
      <c:valAx>
        <c:axId val="187108947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78334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Analysis.xlsx]Analyze!PivotTable4</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FFC000"/>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Analyze!$G$2</c:f>
              <c:strCache>
                <c:ptCount val="1"/>
                <c:pt idx="0">
                  <c:v>Total</c:v>
                </c:pt>
              </c:strCache>
            </c:strRef>
          </c:tx>
          <c:dPt>
            <c:idx val="0"/>
            <c:bubble3D val="0"/>
            <c:spPr>
              <a:solidFill>
                <a:srgbClr val="FFC000"/>
              </a:solidFill>
              <a:ln w="19050">
                <a:solidFill>
                  <a:schemeClr val="lt1"/>
                </a:solidFill>
              </a:ln>
              <a:effectLst/>
            </c:spPr>
            <c:extLst>
              <c:ext xmlns:c16="http://schemas.microsoft.com/office/drawing/2014/chart" uri="{C3380CC4-5D6E-409C-BE32-E72D297353CC}">
                <c16:uniqueId val="{00000001-BCAD-DD42-9379-36975DD8D0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AD-DD42-9379-36975DD8D0A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CAD-DD42-9379-36975DD8D0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Analyze!$F$3:$F$5</c:f>
              <c:strCache>
                <c:ptCount val="3"/>
                <c:pt idx="0">
                  <c:v>Direct Sales</c:v>
                </c:pt>
                <c:pt idx="1">
                  <c:v>Online</c:v>
                </c:pt>
                <c:pt idx="2">
                  <c:v>Wholesaler</c:v>
                </c:pt>
              </c:strCache>
            </c:strRef>
          </c:cat>
          <c:val>
            <c:numRef>
              <c:f>Analyze!$G$3:$G$5</c:f>
              <c:numCache>
                <c:formatCode>General</c:formatCode>
                <c:ptCount val="3"/>
                <c:pt idx="0">
                  <c:v>188337.60999999996</c:v>
                </c:pt>
                <c:pt idx="1">
                  <c:v>118960.48000000005</c:v>
                </c:pt>
                <c:pt idx="2">
                  <c:v>53011.070000000007</c:v>
                </c:pt>
              </c:numCache>
            </c:numRef>
          </c:val>
          <c:extLst>
            <c:ext xmlns:c16="http://schemas.microsoft.com/office/drawing/2014/chart" uri="{C3380CC4-5D6E-409C-BE32-E72D297353CC}">
              <c16:uniqueId val="{00000006-BCAD-DD42-9379-36975DD8D0A4}"/>
            </c:ext>
          </c:extLst>
        </c:ser>
        <c:dLbls>
          <c:showLegendKey val="0"/>
          <c:showVal val="1"/>
          <c:showCatName val="1"/>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Analysis.xlsx]Analyze!PivotTable7</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FFC000"/>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Analyze!$G$10</c:f>
              <c:strCache>
                <c:ptCount val="1"/>
                <c:pt idx="0">
                  <c:v>Total</c:v>
                </c:pt>
              </c:strCache>
            </c:strRef>
          </c:tx>
          <c:dPt>
            <c:idx val="0"/>
            <c:bubble3D val="0"/>
            <c:spPr>
              <a:solidFill>
                <a:srgbClr val="FFC000"/>
              </a:solidFill>
              <a:ln w="19050">
                <a:solidFill>
                  <a:schemeClr val="lt1"/>
                </a:solidFill>
              </a:ln>
              <a:effectLst/>
            </c:spPr>
            <c:extLst>
              <c:ext xmlns:c16="http://schemas.microsoft.com/office/drawing/2014/chart" uri="{C3380CC4-5D6E-409C-BE32-E72D297353CC}">
                <c16:uniqueId val="{00000001-CEBC-3A4A-9204-1832DC44F0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BC-3A4A-9204-1832DC44F0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Analyze!$F$11:$F$12</c:f>
              <c:strCache>
                <c:ptCount val="2"/>
                <c:pt idx="0">
                  <c:v>Cash</c:v>
                </c:pt>
                <c:pt idx="1">
                  <c:v>Online</c:v>
                </c:pt>
              </c:strCache>
            </c:strRef>
          </c:cat>
          <c:val>
            <c:numRef>
              <c:f>Analyze!$G$11:$G$12</c:f>
              <c:numCache>
                <c:formatCode>General</c:formatCode>
                <c:ptCount val="2"/>
                <c:pt idx="0">
                  <c:v>178525.09000000003</c:v>
                </c:pt>
                <c:pt idx="1">
                  <c:v>181784.07</c:v>
                </c:pt>
              </c:numCache>
            </c:numRef>
          </c:val>
          <c:extLst>
            <c:ext xmlns:c16="http://schemas.microsoft.com/office/drawing/2014/chart" uri="{C3380CC4-5D6E-409C-BE32-E72D297353CC}">
              <c16:uniqueId val="{00000004-CEBC-3A4A-9204-1832DC44F06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C1958C2-1B22-9643-A1BF-7A9B5198B3FF}">
          <cx:dataPt idx="0"/>
          <cx:dataPt idx="1"/>
          <cx:dataPt idx="2"/>
          <cx:dataPt idx="3"/>
          <cx:dataPt idx="4"/>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2.xml"/><Relationship Id="rId7" Type="http://schemas.openxmlformats.org/officeDocument/2006/relationships/image" Target="../media/image3.png"/><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image" Target="../media/image2.sv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3.xml"/><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198659</xdr:colOff>
      <xdr:row>2</xdr:row>
      <xdr:rowOff>78045</xdr:rowOff>
    </xdr:from>
    <xdr:to>
      <xdr:col>14</xdr:col>
      <xdr:colOff>7095</xdr:colOff>
      <xdr:row>25</xdr:row>
      <xdr:rowOff>116075</xdr:rowOff>
    </xdr:to>
    <xdr:sp macro="" textlink="">
      <xdr:nvSpPr>
        <xdr:cNvPr id="2" name="Rounded Rectangle 1">
          <a:extLst>
            <a:ext uri="{FF2B5EF4-FFF2-40B4-BE49-F238E27FC236}">
              <a16:creationId xmlns:a16="http://schemas.microsoft.com/office/drawing/2014/main" id="{DCE91E6C-73FB-3143-BE7C-49EFBE77516D}"/>
            </a:ext>
          </a:extLst>
        </xdr:cNvPr>
        <xdr:cNvSpPr/>
      </xdr:nvSpPr>
      <xdr:spPr>
        <a:xfrm>
          <a:off x="1024842" y="460411"/>
          <a:ext cx="10548812" cy="4435234"/>
        </a:xfrm>
        <a:prstGeom prst="roundRect">
          <a:avLst>
            <a:gd name="adj" fmla="val 2664"/>
          </a:avLst>
        </a:prstGeom>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xdr:col>
      <xdr:colOff>305084</xdr:colOff>
      <xdr:row>3</xdr:row>
      <xdr:rowOff>14189</xdr:rowOff>
    </xdr:from>
    <xdr:to>
      <xdr:col>2</xdr:col>
      <xdr:colOff>376033</xdr:colOff>
      <xdr:row>24</xdr:row>
      <xdr:rowOff>177527</xdr:rowOff>
    </xdr:to>
    <xdr:sp macro="" textlink="">
      <xdr:nvSpPr>
        <xdr:cNvPr id="3" name="Rectangle 2">
          <a:extLst>
            <a:ext uri="{FF2B5EF4-FFF2-40B4-BE49-F238E27FC236}">
              <a16:creationId xmlns:a16="http://schemas.microsoft.com/office/drawing/2014/main" id="{B48D4A51-739E-604D-BE43-E134ABB32439}"/>
            </a:ext>
          </a:extLst>
        </xdr:cNvPr>
        <xdr:cNvSpPr/>
      </xdr:nvSpPr>
      <xdr:spPr>
        <a:xfrm>
          <a:off x="1131267" y="587737"/>
          <a:ext cx="897132" cy="4178177"/>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436197</xdr:colOff>
      <xdr:row>3</xdr:row>
      <xdr:rowOff>10500</xdr:rowOff>
    </xdr:from>
    <xdr:to>
      <xdr:col>6</xdr:col>
      <xdr:colOff>269607</xdr:colOff>
      <xdr:row>7</xdr:row>
      <xdr:rowOff>7095</xdr:rowOff>
    </xdr:to>
    <xdr:sp macro="" textlink="">
      <xdr:nvSpPr>
        <xdr:cNvPr id="4" name="Rectangle 3">
          <a:extLst>
            <a:ext uri="{FF2B5EF4-FFF2-40B4-BE49-F238E27FC236}">
              <a16:creationId xmlns:a16="http://schemas.microsoft.com/office/drawing/2014/main" id="{FC5F8739-B3C5-5F42-A677-825639B883EF}"/>
            </a:ext>
          </a:extLst>
        </xdr:cNvPr>
        <xdr:cNvSpPr/>
      </xdr:nvSpPr>
      <xdr:spPr>
        <a:xfrm rot="5400000">
          <a:off x="3263544" y="-596120"/>
          <a:ext cx="762852" cy="3125477"/>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326083</xdr:colOff>
      <xdr:row>3</xdr:row>
      <xdr:rowOff>6812</xdr:rowOff>
    </xdr:from>
    <xdr:to>
      <xdr:col>13</xdr:col>
      <xdr:colOff>709496</xdr:colOff>
      <xdr:row>7</xdr:row>
      <xdr:rowOff>7098</xdr:rowOff>
    </xdr:to>
    <xdr:sp macro="" textlink="">
      <xdr:nvSpPr>
        <xdr:cNvPr id="5" name="Rectangle 4">
          <a:extLst>
            <a:ext uri="{FF2B5EF4-FFF2-40B4-BE49-F238E27FC236}">
              <a16:creationId xmlns:a16="http://schemas.microsoft.com/office/drawing/2014/main" id="{C5D749D2-82B2-4C4F-886B-71044D0874A1}"/>
            </a:ext>
          </a:extLst>
        </xdr:cNvPr>
        <xdr:cNvSpPr/>
      </xdr:nvSpPr>
      <xdr:spPr>
        <a:xfrm rot="5400000">
          <a:off x="7953177" y="-2107488"/>
          <a:ext cx="766543" cy="614453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443292</xdr:colOff>
      <xdr:row>16</xdr:row>
      <xdr:rowOff>68279</xdr:rowOff>
    </xdr:from>
    <xdr:to>
      <xdr:col>9</xdr:col>
      <xdr:colOff>14190</xdr:colOff>
      <xdr:row>24</xdr:row>
      <xdr:rowOff>177527</xdr:rowOff>
    </xdr:to>
    <xdr:sp macro="" textlink="">
      <xdr:nvSpPr>
        <xdr:cNvPr id="6" name="Rectangle 5">
          <a:extLst>
            <a:ext uri="{FF2B5EF4-FFF2-40B4-BE49-F238E27FC236}">
              <a16:creationId xmlns:a16="http://schemas.microsoft.com/office/drawing/2014/main" id="{75973325-36B2-174E-BDC4-2525F62AAF7A}"/>
            </a:ext>
          </a:extLst>
        </xdr:cNvPr>
        <xdr:cNvSpPr/>
      </xdr:nvSpPr>
      <xdr:spPr>
        <a:xfrm>
          <a:off x="2095658" y="3127204"/>
          <a:ext cx="5354177" cy="163871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78046</xdr:colOff>
      <xdr:row>16</xdr:row>
      <xdr:rowOff>65036</xdr:rowOff>
    </xdr:from>
    <xdr:to>
      <xdr:col>13</xdr:col>
      <xdr:colOff>691617</xdr:colOff>
      <xdr:row>24</xdr:row>
      <xdr:rowOff>173954</xdr:rowOff>
    </xdr:to>
    <xdr:sp macro="" textlink="">
      <xdr:nvSpPr>
        <xdr:cNvPr id="7" name="Rectangle 6">
          <a:extLst>
            <a:ext uri="{FF2B5EF4-FFF2-40B4-BE49-F238E27FC236}">
              <a16:creationId xmlns:a16="http://schemas.microsoft.com/office/drawing/2014/main" id="{F3492877-BAE9-8941-817C-E5E31DE9408D}"/>
            </a:ext>
          </a:extLst>
        </xdr:cNvPr>
        <xdr:cNvSpPr/>
      </xdr:nvSpPr>
      <xdr:spPr>
        <a:xfrm>
          <a:off x="7513691" y="3123961"/>
          <a:ext cx="3918302" cy="1638380"/>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432506</xdr:colOff>
      <xdr:row>7</xdr:row>
      <xdr:rowOff>49669</xdr:rowOff>
    </xdr:from>
    <xdr:to>
      <xdr:col>5</xdr:col>
      <xdr:colOff>588882</xdr:colOff>
      <xdr:row>16</xdr:row>
      <xdr:rowOff>13659</xdr:rowOff>
    </xdr:to>
    <xdr:sp macro="" textlink="">
      <xdr:nvSpPr>
        <xdr:cNvPr id="8" name="Rectangle 7">
          <a:extLst>
            <a:ext uri="{FF2B5EF4-FFF2-40B4-BE49-F238E27FC236}">
              <a16:creationId xmlns:a16="http://schemas.microsoft.com/office/drawing/2014/main" id="{3D531429-81D0-7E47-804C-DE6908A3799B}"/>
            </a:ext>
          </a:extLst>
        </xdr:cNvPr>
        <xdr:cNvSpPr/>
      </xdr:nvSpPr>
      <xdr:spPr>
        <a:xfrm rot="5400000">
          <a:off x="2560016" y="912805"/>
          <a:ext cx="1684635" cy="263492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648763</xdr:colOff>
      <xdr:row>7</xdr:row>
      <xdr:rowOff>49665</xdr:rowOff>
    </xdr:from>
    <xdr:to>
      <xdr:col>11</xdr:col>
      <xdr:colOff>404417</xdr:colOff>
      <xdr:row>16</xdr:row>
      <xdr:rowOff>6831</xdr:rowOff>
    </xdr:to>
    <xdr:sp macro="" textlink="">
      <xdr:nvSpPr>
        <xdr:cNvPr id="9" name="Rectangle 8">
          <a:extLst>
            <a:ext uri="{FF2B5EF4-FFF2-40B4-BE49-F238E27FC236}">
              <a16:creationId xmlns:a16="http://schemas.microsoft.com/office/drawing/2014/main" id="{D6742BC2-7986-4E44-8EB5-98D96A10FA4A}"/>
            </a:ext>
          </a:extLst>
        </xdr:cNvPr>
        <xdr:cNvSpPr/>
      </xdr:nvSpPr>
      <xdr:spPr>
        <a:xfrm rot="5400000">
          <a:off x="6297147" y="-129525"/>
          <a:ext cx="1677811" cy="4712751"/>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475364</xdr:colOff>
      <xdr:row>7</xdr:row>
      <xdr:rowOff>49665</xdr:rowOff>
    </xdr:from>
    <xdr:to>
      <xdr:col>13</xdr:col>
      <xdr:colOff>532123</xdr:colOff>
      <xdr:row>16</xdr:row>
      <xdr:rowOff>6828</xdr:rowOff>
    </xdr:to>
    <xdr:sp macro="" textlink="">
      <xdr:nvSpPr>
        <xdr:cNvPr id="10" name="Vertical Scroll 9">
          <a:extLst>
            <a:ext uri="{FF2B5EF4-FFF2-40B4-BE49-F238E27FC236}">
              <a16:creationId xmlns:a16="http://schemas.microsoft.com/office/drawing/2014/main" id="{1C616496-6E26-EB42-AF55-5911DF5DB714}"/>
            </a:ext>
          </a:extLst>
        </xdr:cNvPr>
        <xdr:cNvSpPr/>
      </xdr:nvSpPr>
      <xdr:spPr>
        <a:xfrm>
          <a:off x="9563375" y="1387945"/>
          <a:ext cx="1709124" cy="1677808"/>
        </a:xfrm>
        <a:prstGeom prst="verticalScroll">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510836</xdr:colOff>
      <xdr:row>16</xdr:row>
      <xdr:rowOff>143388</xdr:rowOff>
    </xdr:from>
    <xdr:to>
      <xdr:col>8</xdr:col>
      <xdr:colOff>766257</xdr:colOff>
      <xdr:row>24</xdr:row>
      <xdr:rowOff>95592</xdr:rowOff>
    </xdr:to>
    <xdr:graphicFrame macro="">
      <xdr:nvGraphicFramePr>
        <xdr:cNvPr id="11" name="Chart 10">
          <a:extLst>
            <a:ext uri="{FF2B5EF4-FFF2-40B4-BE49-F238E27FC236}">
              <a16:creationId xmlns:a16="http://schemas.microsoft.com/office/drawing/2014/main" id="{DAD6C3F1-613C-4143-9C8F-99A8B3FAB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170278</xdr:colOff>
      <xdr:row>16</xdr:row>
      <xdr:rowOff>169696</xdr:rowOff>
    </xdr:from>
    <xdr:to>
      <xdr:col>13</xdr:col>
      <xdr:colOff>603072</xdr:colOff>
      <xdr:row>24</xdr:row>
      <xdr:rowOff>77894</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CBCAC06F-D0F7-B942-82A8-C1FB703A87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599778" y="3217696"/>
              <a:ext cx="3734794" cy="143219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349613</xdr:colOff>
      <xdr:row>3</xdr:row>
      <xdr:rowOff>106424</xdr:rowOff>
    </xdr:from>
    <xdr:to>
      <xdr:col>2</xdr:col>
      <xdr:colOff>319274</xdr:colOff>
      <xdr:row>24</xdr:row>
      <xdr:rowOff>61452</xdr:rowOff>
    </xdr:to>
    <mc:AlternateContent xmlns:mc="http://schemas.openxmlformats.org/markup-compatibility/2006" xmlns:a14="http://schemas.microsoft.com/office/drawing/2010/main">
      <mc:Choice Requires="a14">
        <xdr:graphicFrame macro="">
          <xdr:nvGraphicFramePr>
            <xdr:cNvPr id="13" name="Month">
              <a:extLst>
                <a:ext uri="{FF2B5EF4-FFF2-40B4-BE49-F238E27FC236}">
                  <a16:creationId xmlns:a16="http://schemas.microsoft.com/office/drawing/2014/main" id="{1C60E2E6-CC98-2149-AE84-AE8E00ADE8F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75796" y="679972"/>
              <a:ext cx="795844" cy="39698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512183</xdr:colOff>
      <xdr:row>3</xdr:row>
      <xdr:rowOff>67688</xdr:rowOff>
    </xdr:from>
    <xdr:to>
      <xdr:col>6</xdr:col>
      <xdr:colOff>198659</xdr:colOff>
      <xdr:row>6</xdr:row>
      <xdr:rowOff>156090</xdr:rowOff>
    </xdr:to>
    <mc:AlternateContent xmlns:mc="http://schemas.openxmlformats.org/markup-compatibility/2006" xmlns:a14="http://schemas.microsoft.com/office/drawing/2010/main">
      <mc:Choice Requires="a14">
        <xdr:graphicFrame macro="">
          <xdr:nvGraphicFramePr>
            <xdr:cNvPr id="15" name="sales type">
              <a:extLst>
                <a:ext uri="{FF2B5EF4-FFF2-40B4-BE49-F238E27FC236}">
                  <a16:creationId xmlns:a16="http://schemas.microsoft.com/office/drawing/2014/main" id="{08FA46E7-A341-2346-954E-3C6DC84F5097}"/>
                </a:ext>
              </a:extLst>
            </xdr:cNvPr>
            <xdr:cNvGraphicFramePr/>
          </xdr:nvGraphicFramePr>
          <xdr:xfrm>
            <a:off x="0" y="0"/>
            <a:ext cx="0" cy="0"/>
          </xdr:xfrm>
          <a:graphic>
            <a:graphicData uri="http://schemas.microsoft.com/office/drawing/2010/slicer">
              <sle:slicer xmlns:sle="http://schemas.microsoft.com/office/drawing/2010/slicer" name="sales type"/>
            </a:graphicData>
          </a:graphic>
        </xdr:graphicFrame>
      </mc:Choice>
      <mc:Fallback xmlns="">
        <xdr:sp macro="" textlink="">
          <xdr:nvSpPr>
            <xdr:cNvPr id="0" name=""/>
            <xdr:cNvSpPr>
              <a:spLocks noTextEdit="1"/>
            </xdr:cNvSpPr>
          </xdr:nvSpPr>
          <xdr:spPr>
            <a:xfrm>
              <a:off x="2164549" y="641236"/>
              <a:ext cx="2991207" cy="6619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461173</xdr:colOff>
      <xdr:row>7</xdr:row>
      <xdr:rowOff>120614</xdr:rowOff>
    </xdr:from>
    <xdr:to>
      <xdr:col>5</xdr:col>
      <xdr:colOff>532123</xdr:colOff>
      <xdr:row>15</xdr:row>
      <xdr:rowOff>129732</xdr:rowOff>
    </xdr:to>
    <xdr:graphicFrame macro="">
      <xdr:nvGraphicFramePr>
        <xdr:cNvPr id="17" name="Chart 16">
          <a:extLst>
            <a:ext uri="{FF2B5EF4-FFF2-40B4-BE49-F238E27FC236}">
              <a16:creationId xmlns:a16="http://schemas.microsoft.com/office/drawing/2014/main" id="{858FF409-8946-B940-A1B4-9B2A5281D2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723687</xdr:colOff>
      <xdr:row>7</xdr:row>
      <xdr:rowOff>92236</xdr:rowOff>
    </xdr:from>
    <xdr:to>
      <xdr:col>11</xdr:col>
      <xdr:colOff>347655</xdr:colOff>
      <xdr:row>15</xdr:row>
      <xdr:rowOff>157044</xdr:rowOff>
    </xdr:to>
    <xdr:graphicFrame macro="">
      <xdr:nvGraphicFramePr>
        <xdr:cNvPr id="18" name="Chart 17">
          <a:extLst>
            <a:ext uri="{FF2B5EF4-FFF2-40B4-BE49-F238E27FC236}">
              <a16:creationId xmlns:a16="http://schemas.microsoft.com/office/drawing/2014/main" id="{E31D222D-55B6-FA4D-B7DD-BFF10630B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411508</xdr:colOff>
      <xdr:row>3</xdr:row>
      <xdr:rowOff>106424</xdr:rowOff>
    </xdr:from>
    <xdr:to>
      <xdr:col>13</xdr:col>
      <xdr:colOff>638547</xdr:colOff>
      <xdr:row>6</xdr:row>
      <xdr:rowOff>106425</xdr:rowOff>
    </xdr:to>
    <xdr:sp macro="" textlink="">
      <xdr:nvSpPr>
        <xdr:cNvPr id="19" name="Rectangle 18">
          <a:extLst>
            <a:ext uri="{FF2B5EF4-FFF2-40B4-BE49-F238E27FC236}">
              <a16:creationId xmlns:a16="http://schemas.microsoft.com/office/drawing/2014/main" id="{A79A4487-D94C-8138-9287-0AE3123FB089}"/>
            </a:ext>
          </a:extLst>
        </xdr:cNvPr>
        <xdr:cNvSpPr/>
      </xdr:nvSpPr>
      <xdr:spPr>
        <a:xfrm>
          <a:off x="5368605" y="679972"/>
          <a:ext cx="6010318" cy="573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solidFill>
              <a:sysClr val="windowText" lastClr="000000"/>
            </a:solidFill>
          </a:endParaRPr>
        </a:p>
      </xdr:txBody>
    </xdr:sp>
    <xdr:clientData/>
  </xdr:twoCellAnchor>
  <xdr:twoCellAnchor>
    <xdr:from>
      <xdr:col>6</xdr:col>
      <xdr:colOff>510837</xdr:colOff>
      <xdr:row>3</xdr:row>
      <xdr:rowOff>85139</xdr:rowOff>
    </xdr:from>
    <xdr:to>
      <xdr:col>8</xdr:col>
      <xdr:colOff>617262</xdr:colOff>
      <xdr:row>4</xdr:row>
      <xdr:rowOff>141899</xdr:rowOff>
    </xdr:to>
    <xdr:sp macro="" textlink="">
      <xdr:nvSpPr>
        <xdr:cNvPr id="20" name="TextBox 19">
          <a:extLst>
            <a:ext uri="{FF2B5EF4-FFF2-40B4-BE49-F238E27FC236}">
              <a16:creationId xmlns:a16="http://schemas.microsoft.com/office/drawing/2014/main" id="{9B50C06C-83DE-3FF7-A723-54074B94B7D7}"/>
            </a:ext>
          </a:extLst>
        </xdr:cNvPr>
        <xdr:cNvSpPr txBox="1"/>
      </xdr:nvSpPr>
      <xdr:spPr>
        <a:xfrm>
          <a:off x="5448938" y="659832"/>
          <a:ext cx="1752458" cy="248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t>TOTAL</a:t>
          </a:r>
          <a:r>
            <a:rPr lang="en-GB" sz="1400" b="1" baseline="0"/>
            <a:t> SALES</a:t>
          </a:r>
          <a:endParaRPr lang="en-GB" sz="1400" b="1"/>
        </a:p>
      </xdr:txBody>
    </xdr:sp>
    <xdr:clientData/>
  </xdr:twoCellAnchor>
  <xdr:twoCellAnchor>
    <xdr:from>
      <xdr:col>6</xdr:col>
      <xdr:colOff>496648</xdr:colOff>
      <xdr:row>5</xdr:row>
      <xdr:rowOff>0</xdr:rowOff>
    </xdr:from>
    <xdr:to>
      <xdr:col>8</xdr:col>
      <xdr:colOff>603073</xdr:colOff>
      <xdr:row>6</xdr:row>
      <xdr:rowOff>56760</xdr:rowOff>
    </xdr:to>
    <xdr:sp macro="" textlink="Analyze!G20">
      <xdr:nvSpPr>
        <xdr:cNvPr id="22" name="TextBox 21">
          <a:extLst>
            <a:ext uri="{FF2B5EF4-FFF2-40B4-BE49-F238E27FC236}">
              <a16:creationId xmlns:a16="http://schemas.microsoft.com/office/drawing/2014/main" id="{67D0D8B9-9B64-2B4F-9A31-45DE11A49923}"/>
            </a:ext>
          </a:extLst>
        </xdr:cNvPr>
        <xdr:cNvSpPr txBox="1"/>
      </xdr:nvSpPr>
      <xdr:spPr>
        <a:xfrm>
          <a:off x="5463759" y="940741"/>
          <a:ext cx="1762129" cy="244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BEEDB0-FF12-5449-A06A-1EA0BE96095A}" type="TxLink">
            <a:rPr lang="en-US" sz="1200" b="1" i="0" u="none" strike="noStrike">
              <a:solidFill>
                <a:srgbClr val="ED7D31"/>
              </a:solidFill>
              <a:latin typeface="Calibri"/>
              <a:cs typeface="Calibri"/>
            </a:rPr>
            <a:pPr algn="ctr"/>
            <a:t>360309</a:t>
          </a:fld>
          <a:endParaRPr lang="en-GB" sz="1400" b="1"/>
        </a:p>
      </xdr:txBody>
    </xdr:sp>
    <xdr:clientData/>
  </xdr:twoCellAnchor>
  <xdr:twoCellAnchor editAs="oneCell">
    <xdr:from>
      <xdr:col>6</xdr:col>
      <xdr:colOff>451555</xdr:colOff>
      <xdr:row>4</xdr:row>
      <xdr:rowOff>0</xdr:rowOff>
    </xdr:from>
    <xdr:to>
      <xdr:col>7</xdr:col>
      <xdr:colOff>112888</xdr:colOff>
      <xdr:row>6</xdr:row>
      <xdr:rowOff>112889</xdr:rowOff>
    </xdr:to>
    <xdr:pic>
      <xdr:nvPicPr>
        <xdr:cNvPr id="24" name="Graphic 23" descr="Money">
          <a:extLst>
            <a:ext uri="{FF2B5EF4-FFF2-40B4-BE49-F238E27FC236}">
              <a16:creationId xmlns:a16="http://schemas.microsoft.com/office/drawing/2014/main" id="{93FA3D6C-A3B6-8DA6-A10E-F57D79EAD92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418666" y="752593"/>
          <a:ext cx="489185" cy="489185"/>
        </a:xfrm>
        <a:prstGeom prst="rect">
          <a:avLst/>
        </a:prstGeom>
      </xdr:spPr>
    </xdr:pic>
    <xdr:clientData/>
  </xdr:twoCellAnchor>
  <xdr:twoCellAnchor>
    <xdr:from>
      <xdr:col>8</xdr:col>
      <xdr:colOff>787636</xdr:colOff>
      <xdr:row>3</xdr:row>
      <xdr:rowOff>95388</xdr:rowOff>
    </xdr:from>
    <xdr:to>
      <xdr:col>11</xdr:col>
      <xdr:colOff>66210</xdr:colOff>
      <xdr:row>4</xdr:row>
      <xdr:rowOff>152148</xdr:rowOff>
    </xdr:to>
    <xdr:sp macro="" textlink="">
      <xdr:nvSpPr>
        <xdr:cNvPr id="25" name="TextBox 24">
          <a:extLst>
            <a:ext uri="{FF2B5EF4-FFF2-40B4-BE49-F238E27FC236}">
              <a16:creationId xmlns:a16="http://schemas.microsoft.com/office/drawing/2014/main" id="{48EDED92-B3C0-7C41-9863-EB57821B5098}"/>
            </a:ext>
          </a:extLst>
        </xdr:cNvPr>
        <xdr:cNvSpPr txBox="1"/>
      </xdr:nvSpPr>
      <xdr:spPr>
        <a:xfrm>
          <a:off x="7410451" y="659832"/>
          <a:ext cx="1762129" cy="24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a:t>TOTAL</a:t>
          </a:r>
          <a:r>
            <a:rPr lang="en-GB" sz="1400" b="1" baseline="0"/>
            <a:t> PROFIT</a:t>
          </a:r>
          <a:endParaRPr lang="en-GB" sz="1400" b="1"/>
        </a:p>
      </xdr:txBody>
    </xdr:sp>
    <xdr:clientData/>
  </xdr:twoCellAnchor>
  <xdr:twoCellAnchor>
    <xdr:from>
      <xdr:col>8</xdr:col>
      <xdr:colOff>773447</xdr:colOff>
      <xdr:row>5</xdr:row>
      <xdr:rowOff>10249</xdr:rowOff>
    </xdr:from>
    <xdr:to>
      <xdr:col>11</xdr:col>
      <xdr:colOff>52021</xdr:colOff>
      <xdr:row>6</xdr:row>
      <xdr:rowOff>67009</xdr:rowOff>
    </xdr:to>
    <xdr:sp macro="" textlink="Analyze!G21">
      <xdr:nvSpPr>
        <xdr:cNvPr id="26" name="TextBox 25">
          <a:extLst>
            <a:ext uri="{FF2B5EF4-FFF2-40B4-BE49-F238E27FC236}">
              <a16:creationId xmlns:a16="http://schemas.microsoft.com/office/drawing/2014/main" id="{8E28F2E7-49D0-B441-B025-0D20CF970C61}"/>
            </a:ext>
          </a:extLst>
        </xdr:cNvPr>
        <xdr:cNvSpPr txBox="1"/>
      </xdr:nvSpPr>
      <xdr:spPr>
        <a:xfrm>
          <a:off x="7396262" y="950990"/>
          <a:ext cx="1762129" cy="244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4C7C82-F01E-6E41-BB3E-C42280F6EBCE}" type="TxLink">
            <a:rPr lang="en-US" sz="1200" b="1" i="0" u="none" strike="noStrike">
              <a:solidFill>
                <a:srgbClr val="70AD47"/>
              </a:solidFill>
              <a:latin typeface="Calibri"/>
              <a:cs typeface="Calibri"/>
            </a:rPr>
            <a:pPr algn="ctr"/>
            <a:t>61875</a:t>
          </a:fld>
          <a:endParaRPr lang="en-GB" sz="1400" b="1"/>
        </a:p>
      </xdr:txBody>
    </xdr:sp>
    <xdr:clientData/>
  </xdr:twoCellAnchor>
  <xdr:twoCellAnchor editAs="oneCell">
    <xdr:from>
      <xdr:col>8</xdr:col>
      <xdr:colOff>489185</xdr:colOff>
      <xdr:row>3</xdr:row>
      <xdr:rowOff>141112</xdr:rowOff>
    </xdr:from>
    <xdr:to>
      <xdr:col>9</xdr:col>
      <xdr:colOff>197555</xdr:colOff>
      <xdr:row>6</xdr:row>
      <xdr:rowOff>112889</xdr:rowOff>
    </xdr:to>
    <xdr:pic>
      <xdr:nvPicPr>
        <xdr:cNvPr id="28" name="Graphic 27" descr="Bar graph with upward trend">
          <a:extLst>
            <a:ext uri="{FF2B5EF4-FFF2-40B4-BE49-F238E27FC236}">
              <a16:creationId xmlns:a16="http://schemas.microsoft.com/office/drawing/2014/main" id="{0CCCD138-1936-0D1E-67C5-A9F7B33DD6D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112000" y="705556"/>
          <a:ext cx="536222" cy="536222"/>
        </a:xfrm>
        <a:prstGeom prst="rect">
          <a:avLst/>
        </a:prstGeom>
      </xdr:spPr>
    </xdr:pic>
    <xdr:clientData/>
  </xdr:twoCellAnchor>
  <xdr:twoCellAnchor>
    <xdr:from>
      <xdr:col>11</xdr:col>
      <xdr:colOff>521056</xdr:colOff>
      <xdr:row>3</xdr:row>
      <xdr:rowOff>86284</xdr:rowOff>
    </xdr:from>
    <xdr:to>
      <xdr:col>13</xdr:col>
      <xdr:colOff>625814</xdr:colOff>
      <xdr:row>4</xdr:row>
      <xdr:rowOff>143044</xdr:rowOff>
    </xdr:to>
    <xdr:sp macro="" textlink="">
      <xdr:nvSpPr>
        <xdr:cNvPr id="35" name="TextBox 34">
          <a:extLst>
            <a:ext uri="{FF2B5EF4-FFF2-40B4-BE49-F238E27FC236}">
              <a16:creationId xmlns:a16="http://schemas.microsoft.com/office/drawing/2014/main" id="{AB8CD7E2-CD39-F946-8A5B-13C2BA1A4B46}"/>
            </a:ext>
          </a:extLst>
        </xdr:cNvPr>
        <xdr:cNvSpPr txBox="1"/>
      </xdr:nvSpPr>
      <xdr:spPr>
        <a:xfrm>
          <a:off x="9609067" y="659832"/>
          <a:ext cx="1757123" cy="247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baseline="0"/>
            <a:t>PROFIT PERCENTAGE</a:t>
          </a:r>
          <a:endParaRPr lang="en-GB" sz="1400" b="1"/>
        </a:p>
      </xdr:txBody>
    </xdr:sp>
    <xdr:clientData/>
  </xdr:twoCellAnchor>
  <xdr:twoCellAnchor>
    <xdr:from>
      <xdr:col>11</xdr:col>
      <xdr:colOff>500039</xdr:colOff>
      <xdr:row>5</xdr:row>
      <xdr:rowOff>1145</xdr:rowOff>
    </xdr:from>
    <xdr:to>
      <xdr:col>13</xdr:col>
      <xdr:colOff>604797</xdr:colOff>
      <xdr:row>6</xdr:row>
      <xdr:rowOff>57905</xdr:rowOff>
    </xdr:to>
    <xdr:sp macro="" textlink="Analyze!G22">
      <xdr:nvSpPr>
        <xdr:cNvPr id="36" name="TextBox 35">
          <a:extLst>
            <a:ext uri="{FF2B5EF4-FFF2-40B4-BE49-F238E27FC236}">
              <a16:creationId xmlns:a16="http://schemas.microsoft.com/office/drawing/2014/main" id="{BAF19662-56C2-B64C-8A99-66B988D0AC8D}"/>
            </a:ext>
          </a:extLst>
        </xdr:cNvPr>
        <xdr:cNvSpPr txBox="1"/>
      </xdr:nvSpPr>
      <xdr:spPr>
        <a:xfrm>
          <a:off x="9588050" y="957059"/>
          <a:ext cx="1757123" cy="247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E28D47-3C60-5647-AE2D-3B58B6452C4F}" type="TxLink">
            <a:rPr lang="en-US" sz="1200" b="1" i="0" u="none" strike="noStrike">
              <a:solidFill>
                <a:srgbClr val="70AD47"/>
              </a:solidFill>
              <a:latin typeface="Calibri"/>
              <a:cs typeface="Calibri"/>
            </a:rPr>
            <a:pPr algn="ctr"/>
            <a:t>21%</a:t>
          </a:fld>
          <a:endParaRPr lang="en-GB" sz="1400" b="1"/>
        </a:p>
      </xdr:txBody>
    </xdr:sp>
    <xdr:clientData/>
  </xdr:twoCellAnchor>
  <xdr:twoCellAnchor editAs="oneCell">
    <xdr:from>
      <xdr:col>10</xdr:col>
      <xdr:colOff>751075</xdr:colOff>
      <xdr:row>3</xdr:row>
      <xdr:rowOff>150216</xdr:rowOff>
    </xdr:from>
    <xdr:to>
      <xdr:col>11</xdr:col>
      <xdr:colOff>436989</xdr:colOff>
      <xdr:row>6</xdr:row>
      <xdr:rowOff>88764</xdr:rowOff>
    </xdr:to>
    <xdr:pic>
      <xdr:nvPicPr>
        <xdr:cNvPr id="40" name="Graphic 39" descr="Presentation with bar chart">
          <a:extLst>
            <a:ext uri="{FF2B5EF4-FFF2-40B4-BE49-F238E27FC236}">
              <a16:creationId xmlns:a16="http://schemas.microsoft.com/office/drawing/2014/main" id="{B532ED82-2FA9-6478-8F53-B98E4990471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012903" y="723764"/>
          <a:ext cx="512097" cy="512097"/>
        </a:xfrm>
        <a:prstGeom prst="rect">
          <a:avLst/>
        </a:prstGeom>
      </xdr:spPr>
    </xdr:pic>
    <xdr:clientData/>
  </xdr:twoCellAnchor>
  <xdr:twoCellAnchor>
    <xdr:from>
      <xdr:col>11</xdr:col>
      <xdr:colOff>598114</xdr:colOff>
      <xdr:row>7</xdr:row>
      <xdr:rowOff>150214</xdr:rowOff>
    </xdr:from>
    <xdr:to>
      <xdr:col>13</xdr:col>
      <xdr:colOff>409679</xdr:colOff>
      <xdr:row>11</xdr:row>
      <xdr:rowOff>95591</xdr:rowOff>
    </xdr:to>
    <xdr:sp macro="" textlink="">
      <xdr:nvSpPr>
        <xdr:cNvPr id="41" name="TextBox 40">
          <a:extLst>
            <a:ext uri="{FF2B5EF4-FFF2-40B4-BE49-F238E27FC236}">
              <a16:creationId xmlns:a16="http://schemas.microsoft.com/office/drawing/2014/main" id="{A6350122-95C4-D44E-81C5-AE16C6107B07}"/>
            </a:ext>
          </a:extLst>
        </xdr:cNvPr>
        <xdr:cNvSpPr txBox="1"/>
      </xdr:nvSpPr>
      <xdr:spPr>
        <a:xfrm>
          <a:off x="9686125" y="1488494"/>
          <a:ext cx="1463930" cy="710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600" b="1" baseline="0"/>
            <a:t>TOP PRODUCT</a:t>
          </a:r>
          <a:endParaRPr lang="en-GB" sz="1600" b="1"/>
        </a:p>
      </xdr:txBody>
    </xdr:sp>
    <xdr:clientData/>
  </xdr:twoCellAnchor>
  <xdr:twoCellAnchor>
    <xdr:from>
      <xdr:col>11</xdr:col>
      <xdr:colOff>467849</xdr:colOff>
      <xdr:row>14</xdr:row>
      <xdr:rowOff>58250</xdr:rowOff>
    </xdr:from>
    <xdr:to>
      <xdr:col>13</xdr:col>
      <xdr:colOff>572607</xdr:colOff>
      <xdr:row>15</xdr:row>
      <xdr:rowOff>153689</xdr:rowOff>
    </xdr:to>
    <xdr:sp macro="" textlink="Analyze!M10">
      <xdr:nvSpPr>
        <xdr:cNvPr id="42" name="TextBox 41">
          <a:extLst>
            <a:ext uri="{FF2B5EF4-FFF2-40B4-BE49-F238E27FC236}">
              <a16:creationId xmlns:a16="http://schemas.microsoft.com/office/drawing/2014/main" id="{9CC77F5E-B463-EF46-91BB-39B2BB8C275E}"/>
            </a:ext>
          </a:extLst>
        </xdr:cNvPr>
        <xdr:cNvSpPr txBox="1"/>
      </xdr:nvSpPr>
      <xdr:spPr>
        <a:xfrm>
          <a:off x="9555860" y="2734809"/>
          <a:ext cx="1757123" cy="286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A3F1F8-748E-624A-A16A-9B89F8102378}" type="TxLink">
            <a:rPr lang="en-US" sz="1400" b="1" i="0" u="none" strike="noStrike">
              <a:solidFill>
                <a:schemeClr val="bg1"/>
              </a:solidFill>
              <a:latin typeface="Calibri"/>
              <a:cs typeface="Calibri"/>
            </a:rPr>
            <a:pPr algn="ctr"/>
            <a:t>85497</a:t>
          </a:fld>
          <a:endParaRPr lang="en-GB" sz="1600" b="1">
            <a:solidFill>
              <a:schemeClr val="bg1"/>
            </a:solidFill>
          </a:endParaRPr>
        </a:p>
      </xdr:txBody>
    </xdr:sp>
    <xdr:clientData/>
  </xdr:twoCellAnchor>
  <xdr:twoCellAnchor>
    <xdr:from>
      <xdr:col>11</xdr:col>
      <xdr:colOff>449550</xdr:colOff>
      <xdr:row>11</xdr:row>
      <xdr:rowOff>67262</xdr:rowOff>
    </xdr:from>
    <xdr:to>
      <xdr:col>13</xdr:col>
      <xdr:colOff>554308</xdr:colOff>
      <xdr:row>13</xdr:row>
      <xdr:rowOff>163871</xdr:rowOff>
    </xdr:to>
    <xdr:sp macro="" textlink="Analyze!L10">
      <xdr:nvSpPr>
        <xdr:cNvPr id="43" name="TextBox 42">
          <a:extLst>
            <a:ext uri="{FF2B5EF4-FFF2-40B4-BE49-F238E27FC236}">
              <a16:creationId xmlns:a16="http://schemas.microsoft.com/office/drawing/2014/main" id="{494E0879-39F9-FF49-9CC0-C0505F3CEB1C}"/>
            </a:ext>
          </a:extLst>
        </xdr:cNvPr>
        <xdr:cNvSpPr txBox="1"/>
      </xdr:nvSpPr>
      <xdr:spPr>
        <a:xfrm>
          <a:off x="9537561" y="2170273"/>
          <a:ext cx="1757123" cy="478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1DF757-E771-2545-B69B-6F1B3477CA94}" type="TxLink">
            <a:rPr lang="en-US" sz="1400" b="1" i="0" u="none" strike="noStrike">
              <a:solidFill>
                <a:schemeClr val="bg1"/>
              </a:solidFill>
              <a:latin typeface="Calibri"/>
              <a:cs typeface="Calibri"/>
            </a:rPr>
            <a:pPr algn="ctr"/>
            <a:t>P0027</a:t>
          </a:fld>
          <a:endParaRPr lang="en-GB" sz="1600" b="1">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wanranapr1999@gmail.com" refreshedDate="45330.75949178241" createdVersion="8" refreshedVersion="8" minRefreshableVersion="3" recordCount="527" xr:uid="{60B29725-F58D-3F49-B1D2-CF930150A497}">
  <cacheSource type="worksheet">
    <worksheetSource ref="B1:L528" sheet="Sheet1"/>
  </cacheSource>
  <cacheFields count="12">
    <cacheField name="EMP NAME" numFmtId="15">
      <sharedItems/>
    </cacheField>
    <cacheField name="QUANTITY" numFmtId="0">
      <sharedItems containsSemiMixedTypes="0" containsString="0" containsNumber="1" containsInteger="1" minValue="1" maxValue="15"/>
    </cacheField>
    <cacheField name="PRODUCT ID" numFmtId="0">
      <sharedItems count="5">
        <s v="P0026"/>
        <s v="P0027"/>
        <s v="P0028"/>
        <s v="P0025"/>
        <s v="P0024"/>
      </sharedItems>
    </cacheField>
    <cacheField name="sales type" numFmtId="0">
      <sharedItems count="3">
        <s v="Wholesaler"/>
        <s v="Online"/>
        <s v="Direct Sales"/>
      </sharedItems>
    </cacheField>
    <cacheField name="PAYMENT MODE" numFmtId="0">
      <sharedItems count="2">
        <s v="Online"/>
        <s v="Cash"/>
      </sharedItems>
    </cacheField>
    <cacheField name="DISCOUNT %" numFmtId="0">
      <sharedItems containsSemiMixedTypes="0" containsString="0" containsNumber="1" minValue="0" maxValue="0.03"/>
    </cacheField>
    <cacheField name="Buying Price" numFmtId="0">
      <sharedItems containsSemiMixedTypes="0" containsString="0" containsNumber="1" containsInteger="1" minValue="5" maxValue="150"/>
    </cacheField>
    <cacheField name="Selling Price" numFmtId="0">
      <sharedItems containsSemiMixedTypes="0" containsString="0" containsNumber="1" minValue="6.7" maxValue="580.54499999999996"/>
    </cacheField>
    <cacheField name="Total Buying Price" numFmtId="0">
      <sharedItems containsSemiMixedTypes="0" containsString="0" containsNumber="1" containsInteger="1" minValue="5" maxValue="2250"/>
    </cacheField>
    <cacheField name="Total Selling Price" numFmtId="0">
      <sharedItems containsSemiMixedTypes="0" containsString="0" containsNumber="1" minValue="6.7" maxValue="3150" count="366">
        <n v="1384.3871999999999"/>
        <n v="1198.8"/>
        <n v="725.15520000000004"/>
        <n v="244.2"/>
        <n v="80.400000000000006"/>
        <n v="104.16"/>
        <n v="647.52"/>
        <n v="33.32"/>
        <n v="257.27999999999997"/>
        <n v="581.01120000000003"/>
        <n v="648"/>
        <n v="1620"/>
        <n v="1067.04"/>
        <n v="448.38"/>
        <n v="39.396000000000001"/>
        <n v="233.2"/>
        <n v="305"/>
        <n v="732.6"/>
        <n v="728.46"/>
        <n v="962.28"/>
        <n v="349.8"/>
        <n v="46.9"/>
        <n v="1458.24"/>
        <n v="738.72"/>
        <n v="580.54499999999996"/>
        <n v="727.16"/>
        <n v="806.4"/>
        <n v="352.44"/>
        <n v="483.51600000000002"/>
        <n v="106.22"/>
        <n v="1149.96"/>
        <n v="216.32"/>
        <n v="283.14"/>
        <n v="343.04"/>
        <n v="581.55999999999995"/>
        <n v="155.61000000000001"/>
        <n v="747.72"/>
        <n v="6.7"/>
        <n v="816.2"/>
        <n v="662.34"/>
        <n v="1345.14"/>
        <n v="228.48"/>
        <n v="94.32"/>
        <n v="2214.08"/>
        <n v="610.4"/>
        <n v="24.99"/>
        <n v="311.22000000000003"/>
        <n v="571.20000000000005"/>
        <n v="1292.28"/>
        <n v="402.56"/>
        <n v="541.30999999999995"/>
        <n v="48.4"/>
        <n v="1462.86"/>
        <n v="342.72"/>
        <n v="318.66000000000003"/>
        <n v="91.63"/>
        <n v="418.1"/>
        <n v="468.05"/>
        <n v="1318.38"/>
        <n v="1296"/>
        <n v="376.29"/>
        <n v="991.25"/>
        <n v="297.85000000000002"/>
        <n v="1142.4000000000001"/>
        <n v="376.68"/>
        <n v="2197.44"/>
        <n v="342"/>
        <n v="424.88"/>
        <n v="159.84"/>
        <n v="415.52"/>
        <n v="162"/>
        <n v="1478.52"/>
        <n v="603.84"/>
        <n v="381.84"/>
        <n v="79.92"/>
        <n v="486"/>
        <n v="460.8"/>
        <n v="70.739999999999995"/>
        <n v="1562.4"/>
        <n v="466.83"/>
        <n v="1981.98"/>
        <n v="212.44"/>
        <n v="514.08000000000004"/>
        <n v="1556.1"/>
        <n v="470.34"/>
        <n v="738.15"/>
        <n v="719.28"/>
        <n v="2730"/>
        <n v="972"/>
        <n v="1408.96"/>
        <n v="53.11"/>
        <n v="147.63"/>
        <n v="174.9"/>
        <n v="204.36"/>
        <n v="586.88"/>
        <n v="102.18"/>
        <n v="1419.3"/>
        <n v="47.16"/>
        <n v="49.21"/>
        <n v="99.84"/>
        <n v="334.48"/>
        <n v="49.92"/>
        <n v="100.5"/>
        <n v="324"/>
        <n v="1267.2"/>
        <n v="1942.98"/>
        <n v="732.48"/>
        <n v="1625.4"/>
        <n v="610"/>
        <n v="915"/>
        <n v="2123.5500000000002"/>
        <n v="67"/>
        <n v="718.2"/>
        <n v="459.91"/>
        <n v="537.24"/>
        <n v="1409.76"/>
        <n v="1043.28"/>
        <n v="83.3"/>
        <n v="1050"/>
        <n v="188.64"/>
        <n v="108.29"/>
        <n v="869.4"/>
        <n v="16.64"/>
        <n v="66.56"/>
        <n v="629.20000000000005"/>
        <n v="55.02"/>
        <n v="1711.71"/>
        <n v="325.08"/>
        <n v="1807.08"/>
        <n v="1077.3"/>
        <n v="2608.1999999999998"/>
        <n v="488.4"/>
        <n v="31.44"/>
        <n v="210"/>
        <n v="1195.68"/>
        <n v="799.68"/>
        <n v="879.12"/>
        <n v="415.4"/>
        <n v="796.65"/>
        <n v="73.98"/>
        <n v="674.1"/>
        <n v="686.08"/>
        <n v="1231.2"/>
        <n v="1142.68"/>
        <n v="1840.41"/>
        <n v="699.6"/>
        <n v="585.34"/>
        <n v="85.76"/>
        <n v="622.44000000000005"/>
        <n v="820.8"/>
        <n v="513"/>
        <n v="597.84"/>
        <n v="242.82"/>
        <n v="49.98"/>
        <n v="1143.75"/>
        <n v="937.44"/>
        <n v="543.53"/>
        <n v="170.2"/>
        <n v="1587.04"/>
        <n v="207.76"/>
        <n v="73.7"/>
        <n v="156.96"/>
        <n v="1133.1600000000001"/>
        <n v="1391.04"/>
        <n v="292.67"/>
        <n v="2241.9"/>
        <n v="117.48"/>
        <n v="328.32"/>
        <n v="1207.68"/>
        <n v="934.92"/>
        <n v="49.32"/>
        <n v="623.28"/>
        <n v="1217.1600000000001"/>
        <n v="2268"/>
        <n v="533.75"/>
        <n v="230.4"/>
        <n v="590.52"/>
        <n v="1137.78"/>
        <n v="58.3"/>
        <n v="1320.48"/>
        <n v="427.5"/>
        <n v="2817.92"/>
        <n v="2200.8000000000002"/>
        <n v="1890"/>
        <n v="1155.5999999999999"/>
        <n v="147.96"/>
        <n v="399.6"/>
        <n v="93.8"/>
        <n v="726"/>
        <n v="456.96"/>
        <n v="1350.44"/>
        <n v="2113.02"/>
        <n v="338.8"/>
        <n v="2040.48"/>
        <n v="7.86"/>
        <n v="145.19999999999999"/>
        <n v="293.04000000000002"/>
        <n v="94.62"/>
        <n v="1118.8800000000001"/>
        <n v="975.24"/>
        <n v="1464.96"/>
        <n v="963"/>
        <n v="715.95"/>
        <n v="1382.4"/>
        <n v="492.84"/>
        <n v="1040.82"/>
        <n v="146.72"/>
        <n v="85.5"/>
        <n v="753.36"/>
        <n v="638.25"/>
        <n v="166.4"/>
        <n v="116.6"/>
        <n v="1680"/>
        <n v="164.28"/>
        <n v="976.64"/>
        <n v="1149.1199999999999"/>
        <n v="161.88"/>
        <n v="1132.56"/>
        <n v="1793.52"/>
        <n v="159.33000000000001"/>
        <n v="484"/>
        <n v="246.6"/>
        <n v="770.4"/>
        <n v="2434.3200000000002"/>
        <n v="743.54"/>
        <n v="2135.64"/>
        <n v="141.57"/>
        <n v="119.7"/>
        <n v="234.96"/>
        <n v="1260"/>
        <n v="677.6"/>
        <n v="1415.7"/>
        <n v="1613.92"/>
        <n v="851.58"/>
        <n v="1027.04"/>
        <n v="714"/>
        <n v="3019.2"/>
        <n v="2194.92"/>
        <n v="183.04"/>
        <n v="896.76"/>
        <n v="1564.92"/>
        <n v="1400.49"/>
        <n v="1173.76"/>
        <n v="295.26"/>
        <n v="856.8"/>
        <n v="146.52000000000001"/>
        <n v="1644.72"/>
        <n v="197.28"/>
        <n v="125.43"/>
        <n v="1856.4"/>
        <n v="565.02"/>
        <n v="249.6"/>
        <n v="659.19"/>
        <n v="2334.15"/>
        <n v="1286.4000000000001"/>
        <n v="320.58"/>
        <n v="97.68"/>
        <n v="80.94"/>
        <n v="492.48"/>
        <n v="1436.4"/>
        <n v="33.28"/>
        <n v="420"/>
        <n v="1057.32"/>
        <n v="285.60000000000002"/>
        <n v="428.4"/>
        <n v="172.62"/>
        <n v="510.6"/>
        <n v="1285.2"/>
        <n v="232.96"/>
        <n v="98.42"/>
        <n v="345.24"/>
        <n v="439.56"/>
        <n v="114.24"/>
        <n v="2054.08"/>
        <n v="524.70000000000005"/>
        <n v="488.32"/>
        <n v="762.5"/>
        <n v="408.1"/>
        <n v="62.88"/>
        <n v="57.12"/>
        <n v="990.99"/>
        <n v="1881.36"/>
        <n v="470.85"/>
        <n v="1324.68"/>
        <n v="381.25"/>
        <n v="1354.08"/>
        <n v="639.36"/>
        <n v="999.6"/>
        <n v="83.62"/>
        <n v="1738.8"/>
        <n v="473.1"/>
        <n v="586.08000000000004"/>
        <n v="1067.5"/>
        <n v="359.1"/>
        <n v="553.15"/>
        <n v="2430"/>
        <n v="1152"/>
        <n v="390.72"/>
        <n v="344.47"/>
        <n v="996.96"/>
        <n v="1795.5"/>
        <n v="334.11"/>
        <n v="58.31"/>
        <n v="125.76"/>
        <n v="347.76"/>
        <n v="501.72"/>
        <n v="1971.36"/>
        <n v="1197"/>
        <n v="164.16"/>
        <n v="1052.22"/>
        <n v="809.4"/>
        <n v="24.66"/>
        <n v="149.76"/>
        <n v="1787.94"/>
        <n v="110.04"/>
        <n v="328.56"/>
        <n v="143.19"/>
        <n v="1675.8"/>
        <n v="902.88"/>
        <n v="778.05"/>
        <n v="212.75"/>
        <n v="498.48"/>
        <n v="41.65"/>
        <n v="142.80000000000001"/>
        <n v="1867.32"/>
        <n v="319.68"/>
        <n v="957.6"/>
        <n v="1038.8"/>
        <n v="688.94"/>
        <n v="123.3"/>
        <n v="1130.04"/>
        <n v="939.84"/>
        <n v="385.2"/>
        <n v="239.76"/>
        <n v="757.9"/>
        <n v="242"/>
        <n v="984.96"/>
        <n v="946.2"/>
        <n v="2142"/>
        <n v="157.19999999999999"/>
        <n v="288.89999999999998"/>
        <n v="1412.55"/>
        <n v="235.8"/>
        <n v="33.5"/>
        <n v="838.75"/>
        <n v="3150"/>
        <n v="1080.04"/>
        <n v="2106"/>
        <n v="1497.6"/>
        <n v="1059.3"/>
        <n v="2100"/>
        <n v="1254.24"/>
        <n v="466.4"/>
        <n v="457.5"/>
        <n v="587.4"/>
        <n v="874.5"/>
        <n v="833.28"/>
        <n v="209.05"/>
        <n v="959.04"/>
        <n v="1098.72"/>
        <n v="1467.2"/>
        <n v="1811.52"/>
        <n v="574.55999999999995"/>
        <n v="86.46"/>
        <n v="855"/>
        <n v="290.39999999999998"/>
      </sharedItems>
    </cacheField>
    <cacheField name="Month" numFmtId="0">
      <sharedItems count="12">
        <s v="Jan"/>
        <s v="Feb"/>
        <s v="Mar"/>
        <s v="Apr"/>
        <s v="May"/>
        <s v="Jun"/>
        <s v="Jul"/>
        <s v="Aug"/>
        <s v="Sep"/>
        <s v="Oct"/>
        <s v="Nov"/>
        <s v="Dec"/>
      </sharedItems>
    </cacheField>
    <cacheField name="Profit Amount" numFmtId="0" formula="'Total Selling Price'-'Total Buying Price'" databaseField="0"/>
  </cacheFields>
  <extLst>
    <ext xmlns:x14="http://schemas.microsoft.com/office/spreadsheetml/2009/9/main" uri="{725AE2AE-9491-48be-B2B4-4EB974FC3084}">
      <x14:pivotCacheDefinition pivotCacheId="5140536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s v="RAJ KUMAR"/>
    <n v="9"/>
    <x v="0"/>
    <x v="0"/>
    <x v="0"/>
    <n v="0.02"/>
    <n v="144"/>
    <n v="156.96"/>
    <n v="1296"/>
    <x v="0"/>
    <x v="0"/>
  </r>
  <r>
    <s v="RINKU"/>
    <n v="15"/>
    <x v="1"/>
    <x v="1"/>
    <x v="1"/>
    <n v="0"/>
    <n v="72"/>
    <n v="79.92"/>
    <n v="1080"/>
    <x v="1"/>
    <x v="0"/>
  </r>
  <r>
    <s v="NEERAJ"/>
    <n v="6"/>
    <x v="0"/>
    <x v="2"/>
    <x v="1"/>
    <n v="0.01"/>
    <n v="112"/>
    <n v="122.08"/>
    <n v="672"/>
    <x v="2"/>
    <x v="0"/>
  </r>
  <r>
    <s v="NEERAJ"/>
    <n v="5"/>
    <x v="0"/>
    <x v="2"/>
    <x v="0"/>
    <n v="0"/>
    <n v="44"/>
    <n v="580.54499999999996"/>
    <n v="220"/>
    <x v="3"/>
    <x v="1"/>
  </r>
  <r>
    <s v="RAJ KUMAR"/>
    <n v="12"/>
    <x v="2"/>
    <x v="1"/>
    <x v="0"/>
    <n v="0"/>
    <n v="5"/>
    <n v="6.7"/>
    <n v="60"/>
    <x v="4"/>
    <x v="0"/>
  </r>
  <r>
    <s v="RAJ KUMAR"/>
    <n v="1"/>
    <x v="0"/>
    <x v="2"/>
    <x v="1"/>
    <n v="0"/>
    <n v="93"/>
    <n v="104.16"/>
    <n v="93"/>
    <x v="5"/>
    <x v="0"/>
  </r>
  <r>
    <s v="RAJ KUMAR"/>
    <n v="8"/>
    <x v="3"/>
    <x v="2"/>
    <x v="1"/>
    <n v="0"/>
    <n v="71"/>
    <n v="80.94"/>
    <n v="568"/>
    <x v="6"/>
    <x v="0"/>
  </r>
  <r>
    <s v="RAJ KUMAR"/>
    <n v="4"/>
    <x v="0"/>
    <x v="2"/>
    <x v="0"/>
    <n v="0"/>
    <n v="7"/>
    <n v="8.33"/>
    <n v="28"/>
    <x v="7"/>
    <x v="0"/>
  </r>
  <r>
    <s v="RAJ KUMAR"/>
    <n v="3"/>
    <x v="0"/>
    <x v="2"/>
    <x v="1"/>
    <n v="0"/>
    <n v="67"/>
    <n v="85.76"/>
    <n v="201"/>
    <x v="8"/>
    <x v="0"/>
  </r>
  <r>
    <s v="RINKU"/>
    <n v="4"/>
    <x v="4"/>
    <x v="0"/>
    <x v="0"/>
    <n v="0.01"/>
    <n v="112"/>
    <n v="146.72"/>
    <n v="448"/>
    <x v="9"/>
    <x v="0"/>
  </r>
  <r>
    <s v="RINKU"/>
    <n v="4"/>
    <x v="1"/>
    <x v="2"/>
    <x v="0"/>
    <n v="0"/>
    <n v="120"/>
    <n v="162"/>
    <n v="480"/>
    <x v="10"/>
    <x v="0"/>
  </r>
  <r>
    <s v="MOHAN"/>
    <n v="10"/>
    <x v="2"/>
    <x v="1"/>
    <x v="1"/>
    <n v="0"/>
    <n v="120"/>
    <n v="162"/>
    <n v="1200"/>
    <x v="11"/>
    <x v="0"/>
  </r>
  <r>
    <s v="RAJ KUMAR"/>
    <n v="13"/>
    <x v="3"/>
    <x v="2"/>
    <x v="0"/>
    <n v="0"/>
    <n v="76"/>
    <n v="82.08"/>
    <n v="988"/>
    <x v="12"/>
    <x v="0"/>
  </r>
  <r>
    <s v="NEERAJ"/>
    <n v="3"/>
    <x v="4"/>
    <x v="1"/>
    <x v="1"/>
    <n v="0"/>
    <n v="141"/>
    <n v="149.46"/>
    <n v="423"/>
    <x v="13"/>
    <x v="0"/>
  </r>
  <r>
    <s v="RINKU"/>
    <n v="6"/>
    <x v="0"/>
    <x v="2"/>
    <x v="1"/>
    <n v="0.02"/>
    <n v="5"/>
    <n v="6.7"/>
    <n v="30"/>
    <x v="14"/>
    <x v="0"/>
  </r>
  <r>
    <s v="RAJ KUMAR"/>
    <n v="4"/>
    <x v="3"/>
    <x v="2"/>
    <x v="1"/>
    <n v="0"/>
    <n v="55"/>
    <n v="58.3"/>
    <n v="220"/>
    <x v="15"/>
    <x v="0"/>
  </r>
  <r>
    <s v="NEERAJ"/>
    <n v="4"/>
    <x v="1"/>
    <x v="2"/>
    <x v="1"/>
    <n v="0"/>
    <n v="61"/>
    <n v="76.25"/>
    <n v="244"/>
    <x v="16"/>
    <x v="0"/>
  </r>
  <r>
    <s v="NEERAJ"/>
    <n v="15"/>
    <x v="4"/>
    <x v="0"/>
    <x v="1"/>
    <n v="0"/>
    <n v="44"/>
    <n v="48.84"/>
    <n v="660"/>
    <x v="17"/>
    <x v="0"/>
  </r>
  <r>
    <s v="RINKU"/>
    <n v="9"/>
    <x v="0"/>
    <x v="2"/>
    <x v="0"/>
    <n v="0"/>
    <n v="71"/>
    <n v="80.94"/>
    <n v="639"/>
    <x v="18"/>
    <x v="0"/>
  </r>
  <r>
    <s v="NEERAJ"/>
    <n v="6"/>
    <x v="2"/>
    <x v="2"/>
    <x v="0"/>
    <n v="0.01"/>
    <n v="120"/>
    <n v="162"/>
    <n v="720"/>
    <x v="19"/>
    <x v="0"/>
  </r>
  <r>
    <s v="NEERAJ"/>
    <n v="6"/>
    <x v="2"/>
    <x v="2"/>
    <x v="1"/>
    <n v="0"/>
    <n v="55"/>
    <n v="58.3"/>
    <n v="330"/>
    <x v="20"/>
    <x v="0"/>
  </r>
  <r>
    <s v="RINKU"/>
    <n v="7"/>
    <x v="2"/>
    <x v="2"/>
    <x v="0"/>
    <n v="0"/>
    <n v="5"/>
    <n v="6.7"/>
    <n v="35"/>
    <x v="21"/>
    <x v="0"/>
  </r>
  <r>
    <s v="RAJ KUMAR"/>
    <n v="14"/>
    <x v="4"/>
    <x v="2"/>
    <x v="0"/>
    <n v="0"/>
    <n v="93"/>
    <n v="104.16"/>
    <n v="1302"/>
    <x v="22"/>
    <x v="0"/>
  </r>
  <r>
    <s v="MOHAN"/>
    <n v="9"/>
    <x v="0"/>
    <x v="0"/>
    <x v="1"/>
    <n v="0"/>
    <n v="76"/>
    <n v="82.08"/>
    <n v="684"/>
    <x v="23"/>
    <x v="0"/>
  </r>
  <r>
    <s v="RINKU"/>
    <n v="7"/>
    <x v="0"/>
    <x v="1"/>
    <x v="1"/>
    <n v="0.03"/>
    <n v="75"/>
    <n v="85.5"/>
    <n v="525"/>
    <x v="24"/>
    <x v="0"/>
  </r>
  <r>
    <s v="NEERAJ"/>
    <n v="7"/>
    <x v="1"/>
    <x v="1"/>
    <x v="0"/>
    <n v="0"/>
    <n v="98"/>
    <n v="103.88"/>
    <n v="686"/>
    <x v="25"/>
    <x v="0"/>
  </r>
  <r>
    <s v="RINKU"/>
    <n v="7"/>
    <x v="1"/>
    <x v="0"/>
    <x v="0"/>
    <n v="0"/>
    <n v="90"/>
    <n v="115.2"/>
    <n v="630"/>
    <x v="26"/>
    <x v="0"/>
  </r>
  <r>
    <s v="RINKU"/>
    <n v="3"/>
    <x v="2"/>
    <x v="0"/>
    <x v="0"/>
    <n v="0"/>
    <n v="89"/>
    <n v="117.48"/>
    <n v="267"/>
    <x v="27"/>
    <x v="0"/>
  </r>
  <r>
    <s v="RINKU"/>
    <n v="10"/>
    <x v="3"/>
    <x v="1"/>
    <x v="1"/>
    <n v="0.01"/>
    <n v="44"/>
    <n v="48.84"/>
    <n v="440"/>
    <x v="28"/>
    <x v="0"/>
  </r>
  <r>
    <s v="NEERAJ"/>
    <n v="2"/>
    <x v="2"/>
    <x v="2"/>
    <x v="1"/>
    <n v="0"/>
    <n v="47"/>
    <n v="53.11"/>
    <n v="94"/>
    <x v="29"/>
    <x v="0"/>
  </r>
  <r>
    <s v="NEERAJ"/>
    <n v="7"/>
    <x v="3"/>
    <x v="1"/>
    <x v="0"/>
    <n v="0"/>
    <n v="148"/>
    <n v="164.28"/>
    <n v="1036"/>
    <x v="30"/>
    <x v="1"/>
  </r>
  <r>
    <s v="RINKU"/>
    <n v="13"/>
    <x v="3"/>
    <x v="2"/>
    <x v="0"/>
    <n v="0"/>
    <n v="13"/>
    <n v="16.64"/>
    <n v="169"/>
    <x v="31"/>
    <x v="1"/>
  </r>
  <r>
    <s v="MOHAN"/>
    <n v="2"/>
    <x v="1"/>
    <x v="0"/>
    <x v="1"/>
    <n v="0"/>
    <n v="121"/>
    <n v="141.57"/>
    <n v="242"/>
    <x v="32"/>
    <x v="1"/>
  </r>
  <r>
    <s v="RAJ KUMAR"/>
    <n v="4"/>
    <x v="1"/>
    <x v="1"/>
    <x v="0"/>
    <n v="0"/>
    <n v="67"/>
    <n v="85.76"/>
    <n v="268"/>
    <x v="33"/>
    <x v="1"/>
  </r>
  <r>
    <s v="NEERAJ"/>
    <n v="7"/>
    <x v="0"/>
    <x v="1"/>
    <x v="1"/>
    <n v="0"/>
    <n v="67"/>
    <n v="83.08"/>
    <n v="469"/>
    <x v="34"/>
    <x v="1"/>
  </r>
  <r>
    <s v="NEERAJ"/>
    <n v="1"/>
    <x v="2"/>
    <x v="2"/>
    <x v="1"/>
    <n v="0"/>
    <n v="133"/>
    <n v="155.61000000000001"/>
    <n v="133"/>
    <x v="35"/>
    <x v="1"/>
  </r>
  <r>
    <s v="NEERAJ"/>
    <n v="9"/>
    <x v="1"/>
    <x v="2"/>
    <x v="1"/>
    <n v="0"/>
    <n v="67"/>
    <n v="83.08"/>
    <n v="603"/>
    <x v="36"/>
    <x v="1"/>
  </r>
  <r>
    <s v="RINKU"/>
    <n v="1"/>
    <x v="1"/>
    <x v="2"/>
    <x v="1"/>
    <n v="0"/>
    <n v="5"/>
    <n v="6.7"/>
    <n v="5"/>
    <x v="37"/>
    <x v="1"/>
  </r>
  <r>
    <s v="NEERAJ"/>
    <n v="14"/>
    <x v="1"/>
    <x v="2"/>
    <x v="0"/>
    <n v="0"/>
    <n v="55"/>
    <n v="58.3"/>
    <n v="770"/>
    <x v="38"/>
    <x v="1"/>
  </r>
  <r>
    <s v="RINKU"/>
    <n v="7"/>
    <x v="3"/>
    <x v="2"/>
    <x v="1"/>
    <n v="0"/>
    <n v="83"/>
    <n v="94.62"/>
    <n v="581"/>
    <x v="39"/>
    <x v="1"/>
  </r>
  <r>
    <s v="RAJ KUMAR"/>
    <n v="9"/>
    <x v="4"/>
    <x v="1"/>
    <x v="1"/>
    <n v="0"/>
    <n v="141"/>
    <n v="149.46"/>
    <n v="1269"/>
    <x v="40"/>
    <x v="1"/>
  </r>
  <r>
    <s v="RAJ KUMAR"/>
    <n v="4"/>
    <x v="3"/>
    <x v="2"/>
    <x v="0"/>
    <n v="0"/>
    <n v="48"/>
    <n v="57.12"/>
    <n v="192"/>
    <x v="41"/>
    <x v="1"/>
  </r>
  <r>
    <s v="MOHAN"/>
    <n v="6"/>
    <x v="4"/>
    <x v="1"/>
    <x v="1"/>
    <n v="0"/>
    <n v="12"/>
    <n v="15.72"/>
    <n v="72"/>
    <x v="42"/>
    <x v="1"/>
  </r>
  <r>
    <s v="NEERAJ"/>
    <n v="11"/>
    <x v="0"/>
    <x v="1"/>
    <x v="1"/>
    <n v="0"/>
    <n v="148"/>
    <n v="201.28"/>
    <n v="1628"/>
    <x v="43"/>
    <x v="1"/>
  </r>
  <r>
    <s v="RINKU"/>
    <n v="5"/>
    <x v="3"/>
    <x v="1"/>
    <x v="1"/>
    <n v="0"/>
    <n v="112"/>
    <n v="122.08"/>
    <n v="560"/>
    <x v="44"/>
    <x v="1"/>
  </r>
  <r>
    <s v="RINKU"/>
    <n v="3"/>
    <x v="2"/>
    <x v="2"/>
    <x v="1"/>
    <n v="0"/>
    <n v="7"/>
    <n v="8.33"/>
    <n v="21"/>
    <x v="45"/>
    <x v="1"/>
  </r>
  <r>
    <s v="RINKU"/>
    <n v="2"/>
    <x v="1"/>
    <x v="2"/>
    <x v="0"/>
    <n v="0"/>
    <n v="133"/>
    <n v="155.61000000000001"/>
    <n v="266"/>
    <x v="46"/>
    <x v="1"/>
  </r>
  <r>
    <s v="NEERAJ"/>
    <n v="4"/>
    <x v="1"/>
    <x v="0"/>
    <x v="0"/>
    <n v="0"/>
    <n v="105"/>
    <n v="142.80000000000001"/>
    <n v="420"/>
    <x v="47"/>
    <x v="1"/>
  </r>
  <r>
    <s v="MOHAN"/>
    <n v="11"/>
    <x v="4"/>
    <x v="1"/>
    <x v="1"/>
    <n v="0"/>
    <n v="89"/>
    <n v="117.48"/>
    <n v="979"/>
    <x v="48"/>
    <x v="1"/>
  </r>
  <r>
    <s v="RAJ KUMAR"/>
    <n v="2"/>
    <x v="3"/>
    <x v="2"/>
    <x v="0"/>
    <n v="0"/>
    <n v="148"/>
    <n v="201.28"/>
    <n v="296"/>
    <x v="49"/>
    <x v="1"/>
  </r>
  <r>
    <s v="RAJ KUMAR"/>
    <n v="11"/>
    <x v="0"/>
    <x v="0"/>
    <x v="0"/>
    <n v="0"/>
    <n v="37"/>
    <n v="49.21"/>
    <n v="407"/>
    <x v="50"/>
    <x v="1"/>
  </r>
  <r>
    <s v="MOHAN"/>
    <n v="1"/>
    <x v="0"/>
    <x v="2"/>
    <x v="0"/>
    <n v="0"/>
    <n v="44"/>
    <n v="48.4"/>
    <n v="44"/>
    <x v="51"/>
    <x v="2"/>
  </r>
  <r>
    <s v="NEERAJ"/>
    <n v="9"/>
    <x v="3"/>
    <x v="2"/>
    <x v="1"/>
    <n v="0"/>
    <n v="126"/>
    <n v="162.54"/>
    <n v="1134"/>
    <x v="52"/>
    <x v="2"/>
  </r>
  <r>
    <s v="NEERAJ"/>
    <n v="6"/>
    <x v="3"/>
    <x v="1"/>
    <x v="1"/>
    <n v="0"/>
    <n v="48"/>
    <n v="57.12"/>
    <n v="288"/>
    <x v="53"/>
    <x v="2"/>
  </r>
  <r>
    <s v="NEERAJ"/>
    <n v="9"/>
    <x v="0"/>
    <x v="1"/>
    <x v="0"/>
    <n v="0"/>
    <n v="76"/>
    <n v="82.08"/>
    <n v="684"/>
    <x v="23"/>
    <x v="2"/>
  </r>
  <r>
    <s v="MOHAN"/>
    <n v="6"/>
    <x v="2"/>
    <x v="0"/>
    <x v="0"/>
    <n v="0"/>
    <n v="47"/>
    <n v="53.11"/>
    <n v="282"/>
    <x v="54"/>
    <x v="2"/>
  </r>
  <r>
    <s v="RAJ KUMAR"/>
    <n v="11"/>
    <x v="4"/>
    <x v="2"/>
    <x v="1"/>
    <n v="0"/>
    <n v="7"/>
    <n v="8.33"/>
    <n v="77"/>
    <x v="55"/>
    <x v="2"/>
  </r>
  <r>
    <s v="RAJ KUMAR"/>
    <n v="10"/>
    <x v="4"/>
    <x v="0"/>
    <x v="1"/>
    <n v="0"/>
    <n v="37"/>
    <n v="41.81"/>
    <n v="370"/>
    <x v="56"/>
    <x v="2"/>
  </r>
  <r>
    <s v="RINKU"/>
    <n v="11"/>
    <x v="2"/>
    <x v="1"/>
    <x v="1"/>
    <n v="0"/>
    <n v="37"/>
    <n v="42.55"/>
    <n v="407"/>
    <x v="57"/>
    <x v="2"/>
  </r>
  <r>
    <s v="RAJ KUMAR"/>
    <n v="14"/>
    <x v="3"/>
    <x v="2"/>
    <x v="1"/>
    <n v="0"/>
    <n v="73"/>
    <n v="94.17"/>
    <n v="1022"/>
    <x v="58"/>
    <x v="2"/>
  </r>
  <r>
    <s v="NEERAJ"/>
    <n v="8"/>
    <x v="2"/>
    <x v="0"/>
    <x v="1"/>
    <n v="0"/>
    <n v="120"/>
    <n v="162"/>
    <n v="960"/>
    <x v="59"/>
    <x v="2"/>
  </r>
  <r>
    <s v="NEERAJ"/>
    <n v="9"/>
    <x v="0"/>
    <x v="1"/>
    <x v="1"/>
    <n v="0"/>
    <n v="37"/>
    <n v="41.81"/>
    <n v="333"/>
    <x v="60"/>
    <x v="2"/>
  </r>
  <r>
    <s v="RINKU"/>
    <n v="13"/>
    <x v="1"/>
    <x v="1"/>
    <x v="0"/>
    <n v="0"/>
    <n v="61"/>
    <n v="76.25"/>
    <n v="793"/>
    <x v="61"/>
    <x v="2"/>
  </r>
  <r>
    <s v="NEERAJ"/>
    <n v="7"/>
    <x v="0"/>
    <x v="2"/>
    <x v="0"/>
    <n v="0"/>
    <n v="37"/>
    <n v="42.55"/>
    <n v="259"/>
    <x v="62"/>
    <x v="2"/>
  </r>
  <r>
    <s v="RAJ KUMAR"/>
    <n v="8"/>
    <x v="1"/>
    <x v="1"/>
    <x v="0"/>
    <n v="0"/>
    <n v="105"/>
    <n v="142.80000000000001"/>
    <n v="840"/>
    <x v="63"/>
    <x v="2"/>
  </r>
  <r>
    <s v="MOHAN"/>
    <n v="4"/>
    <x v="3"/>
    <x v="1"/>
    <x v="0"/>
    <n v="0"/>
    <n v="73"/>
    <n v="94.17"/>
    <n v="292"/>
    <x v="64"/>
    <x v="2"/>
  </r>
  <r>
    <s v="RAJ KUMAR"/>
    <n v="14"/>
    <x v="0"/>
    <x v="1"/>
    <x v="1"/>
    <n v="0"/>
    <n v="144"/>
    <n v="156.96"/>
    <n v="2016"/>
    <x v="65"/>
    <x v="2"/>
  </r>
  <r>
    <s v="RINKU"/>
    <n v="4"/>
    <x v="2"/>
    <x v="2"/>
    <x v="1"/>
    <n v="0"/>
    <n v="75"/>
    <n v="85.5"/>
    <n v="300"/>
    <x v="66"/>
    <x v="2"/>
  </r>
  <r>
    <s v="MOHAN"/>
    <n v="8"/>
    <x v="2"/>
    <x v="2"/>
    <x v="1"/>
    <n v="0"/>
    <n v="47"/>
    <n v="53.11"/>
    <n v="376"/>
    <x v="67"/>
    <x v="2"/>
  </r>
  <r>
    <s v="RAJ KUMAR"/>
    <n v="2"/>
    <x v="1"/>
    <x v="2"/>
    <x v="0"/>
    <n v="0"/>
    <n v="72"/>
    <n v="79.92"/>
    <n v="144"/>
    <x v="68"/>
    <x v="2"/>
  </r>
  <r>
    <s v="RAJ KUMAR"/>
    <n v="4"/>
    <x v="4"/>
    <x v="2"/>
    <x v="1"/>
    <n v="0"/>
    <n v="98"/>
    <n v="103.88"/>
    <n v="392"/>
    <x v="69"/>
    <x v="2"/>
  </r>
  <r>
    <s v="NEERAJ"/>
    <n v="1"/>
    <x v="0"/>
    <x v="2"/>
    <x v="1"/>
    <n v="0"/>
    <n v="120"/>
    <n v="162"/>
    <n v="120"/>
    <x v="70"/>
    <x v="2"/>
  </r>
  <r>
    <s v="RINKU"/>
    <n v="9"/>
    <x v="1"/>
    <x v="2"/>
    <x v="0"/>
    <n v="0"/>
    <n v="148"/>
    <n v="164.28"/>
    <n v="1332"/>
    <x v="71"/>
    <x v="2"/>
  </r>
  <r>
    <s v="MOHAN"/>
    <n v="3"/>
    <x v="0"/>
    <x v="2"/>
    <x v="0"/>
    <n v="0"/>
    <n v="148"/>
    <n v="201.28"/>
    <n v="444"/>
    <x v="72"/>
    <x v="2"/>
  </r>
  <r>
    <s v="RINKU"/>
    <n v="8"/>
    <x v="0"/>
    <x v="1"/>
    <x v="1"/>
    <n v="0"/>
    <n v="43"/>
    <n v="47.73"/>
    <n v="344"/>
    <x v="73"/>
    <x v="2"/>
  </r>
  <r>
    <s v="RAJ KUMAR"/>
    <n v="1"/>
    <x v="0"/>
    <x v="1"/>
    <x v="1"/>
    <n v="0"/>
    <n v="72"/>
    <n v="79.92"/>
    <n v="72"/>
    <x v="74"/>
    <x v="2"/>
  </r>
  <r>
    <s v="NEERAJ"/>
    <n v="3"/>
    <x v="3"/>
    <x v="2"/>
    <x v="1"/>
    <n v="0"/>
    <n v="120"/>
    <n v="162"/>
    <n v="360"/>
    <x v="75"/>
    <x v="2"/>
  </r>
  <r>
    <s v="MOHAN"/>
    <n v="4"/>
    <x v="0"/>
    <x v="2"/>
    <x v="1"/>
    <n v="0"/>
    <n v="90"/>
    <n v="115.2"/>
    <n v="360"/>
    <x v="76"/>
    <x v="3"/>
  </r>
  <r>
    <s v="RINKU"/>
    <n v="9"/>
    <x v="1"/>
    <x v="1"/>
    <x v="1"/>
    <n v="0"/>
    <n v="6"/>
    <n v="7.86"/>
    <n v="54"/>
    <x v="77"/>
    <x v="3"/>
  </r>
  <r>
    <s v="RINKU"/>
    <n v="15"/>
    <x v="2"/>
    <x v="1"/>
    <x v="0"/>
    <n v="0"/>
    <n v="93"/>
    <n v="104.16"/>
    <n v="1395"/>
    <x v="78"/>
    <x v="3"/>
  </r>
  <r>
    <s v="NEERAJ"/>
    <n v="3"/>
    <x v="1"/>
    <x v="1"/>
    <x v="0"/>
    <n v="0"/>
    <n v="133"/>
    <n v="155.61000000000001"/>
    <n v="399"/>
    <x v="79"/>
    <x v="3"/>
  </r>
  <r>
    <s v="RAJ KUMAR"/>
    <n v="14"/>
    <x v="0"/>
    <x v="2"/>
    <x v="0"/>
    <n v="0"/>
    <n v="121"/>
    <n v="141.57"/>
    <n v="1694"/>
    <x v="80"/>
    <x v="3"/>
  </r>
  <r>
    <s v="NEERAJ"/>
    <n v="3"/>
    <x v="1"/>
    <x v="2"/>
    <x v="1"/>
    <n v="0"/>
    <n v="67"/>
    <n v="85.76"/>
    <n v="201"/>
    <x v="8"/>
    <x v="3"/>
  </r>
  <r>
    <s v="RAJ KUMAR"/>
    <n v="4"/>
    <x v="4"/>
    <x v="2"/>
    <x v="0"/>
    <n v="0"/>
    <n v="47"/>
    <n v="53.11"/>
    <n v="188"/>
    <x v="81"/>
    <x v="3"/>
  </r>
  <r>
    <s v="RAJ KUMAR"/>
    <n v="9"/>
    <x v="0"/>
    <x v="2"/>
    <x v="0"/>
    <n v="0"/>
    <n v="48"/>
    <n v="57.12"/>
    <n v="432"/>
    <x v="82"/>
    <x v="3"/>
  </r>
  <r>
    <s v="MOHAN"/>
    <n v="13"/>
    <x v="4"/>
    <x v="2"/>
    <x v="1"/>
    <n v="0"/>
    <n v="95"/>
    <n v="119.7"/>
    <n v="1235"/>
    <x v="83"/>
    <x v="3"/>
  </r>
  <r>
    <s v="RINKU"/>
    <n v="3"/>
    <x v="1"/>
    <x v="2"/>
    <x v="0"/>
    <n v="0"/>
    <n v="134"/>
    <n v="156.78"/>
    <n v="402"/>
    <x v="84"/>
    <x v="3"/>
  </r>
  <r>
    <s v="RAJ KUMAR"/>
    <n v="15"/>
    <x v="3"/>
    <x v="2"/>
    <x v="1"/>
    <n v="0"/>
    <n v="37"/>
    <n v="49.21"/>
    <n v="555"/>
    <x v="85"/>
    <x v="3"/>
  </r>
  <r>
    <s v="RINKU"/>
    <n v="9"/>
    <x v="4"/>
    <x v="0"/>
    <x v="0"/>
    <n v="0"/>
    <n v="72"/>
    <n v="79.92"/>
    <n v="648"/>
    <x v="86"/>
    <x v="3"/>
  </r>
  <r>
    <s v="RAJ KUMAR"/>
    <n v="13"/>
    <x v="1"/>
    <x v="2"/>
    <x v="1"/>
    <n v="0"/>
    <n v="150"/>
    <n v="210"/>
    <n v="1950"/>
    <x v="87"/>
    <x v="3"/>
  </r>
  <r>
    <s v="RAJ KUMAR"/>
    <n v="6"/>
    <x v="1"/>
    <x v="2"/>
    <x v="0"/>
    <n v="0"/>
    <n v="120"/>
    <n v="162"/>
    <n v="720"/>
    <x v="88"/>
    <x v="3"/>
  </r>
  <r>
    <s v="RINKU"/>
    <n v="10"/>
    <x v="3"/>
    <x v="2"/>
    <x v="0"/>
    <n v="0"/>
    <n v="37"/>
    <n v="41.81"/>
    <n v="370"/>
    <x v="56"/>
    <x v="3"/>
  </r>
  <r>
    <s v="MOHAN"/>
    <n v="2"/>
    <x v="2"/>
    <x v="1"/>
    <x v="0"/>
    <n v="0"/>
    <n v="148"/>
    <n v="201.28"/>
    <n v="296"/>
    <x v="49"/>
    <x v="3"/>
  </r>
  <r>
    <s v="RAJ KUMAR"/>
    <n v="3"/>
    <x v="1"/>
    <x v="2"/>
    <x v="0"/>
    <n v="0"/>
    <n v="67"/>
    <n v="85.76"/>
    <n v="201"/>
    <x v="8"/>
    <x v="3"/>
  </r>
  <r>
    <s v="RINKU"/>
    <n v="7"/>
    <x v="1"/>
    <x v="2"/>
    <x v="0"/>
    <n v="0"/>
    <n v="148"/>
    <n v="201.28"/>
    <n v="1036"/>
    <x v="89"/>
    <x v="3"/>
  </r>
  <r>
    <s v="MOHAN"/>
    <n v="1"/>
    <x v="4"/>
    <x v="2"/>
    <x v="0"/>
    <n v="0"/>
    <n v="47"/>
    <n v="53.11"/>
    <n v="47"/>
    <x v="90"/>
    <x v="3"/>
  </r>
  <r>
    <s v="RAJ KUMAR"/>
    <n v="3"/>
    <x v="2"/>
    <x v="1"/>
    <x v="1"/>
    <n v="0"/>
    <n v="37"/>
    <n v="49.21"/>
    <n v="111"/>
    <x v="91"/>
    <x v="4"/>
  </r>
  <r>
    <s v="RINKU"/>
    <n v="1"/>
    <x v="4"/>
    <x v="1"/>
    <x v="1"/>
    <n v="0"/>
    <n v="120"/>
    <n v="162"/>
    <n v="120"/>
    <x v="70"/>
    <x v="4"/>
  </r>
  <r>
    <s v="NEERAJ"/>
    <n v="3"/>
    <x v="0"/>
    <x v="1"/>
    <x v="0"/>
    <n v="0"/>
    <n v="55"/>
    <n v="58.3"/>
    <n v="165"/>
    <x v="92"/>
    <x v="4"/>
  </r>
  <r>
    <s v="RINKU"/>
    <n v="13"/>
    <x v="3"/>
    <x v="1"/>
    <x v="0"/>
    <n v="0"/>
    <n v="12"/>
    <n v="15.72"/>
    <n v="156"/>
    <x v="93"/>
    <x v="4"/>
  </r>
  <r>
    <s v="NEERAJ"/>
    <n v="4"/>
    <x v="4"/>
    <x v="2"/>
    <x v="1"/>
    <n v="0"/>
    <n v="112"/>
    <n v="146.72"/>
    <n v="448"/>
    <x v="94"/>
    <x v="4"/>
  </r>
  <r>
    <s v="RAJ KUMAR"/>
    <n v="13"/>
    <x v="0"/>
    <x v="2"/>
    <x v="1"/>
    <n v="0"/>
    <n v="6"/>
    <n v="7.86"/>
    <n v="78"/>
    <x v="95"/>
    <x v="4"/>
  </r>
  <r>
    <s v="MOHAN"/>
    <n v="15"/>
    <x v="2"/>
    <x v="2"/>
    <x v="0"/>
    <n v="0"/>
    <n v="83"/>
    <n v="94.62"/>
    <n v="1245"/>
    <x v="96"/>
    <x v="4"/>
  </r>
  <r>
    <s v="RAJ KUMAR"/>
    <n v="6"/>
    <x v="3"/>
    <x v="1"/>
    <x v="0"/>
    <n v="0"/>
    <n v="6"/>
    <n v="7.86"/>
    <n v="36"/>
    <x v="97"/>
    <x v="4"/>
  </r>
  <r>
    <s v="NEERAJ"/>
    <n v="1"/>
    <x v="0"/>
    <x v="2"/>
    <x v="1"/>
    <n v="0"/>
    <n v="37"/>
    <n v="49.21"/>
    <n v="37"/>
    <x v="98"/>
    <x v="4"/>
  </r>
  <r>
    <s v="RINKU"/>
    <n v="6"/>
    <x v="2"/>
    <x v="1"/>
    <x v="0"/>
    <n v="0"/>
    <n v="13"/>
    <n v="16.64"/>
    <n v="78"/>
    <x v="99"/>
    <x v="4"/>
  </r>
  <r>
    <s v="RINKU"/>
    <n v="8"/>
    <x v="3"/>
    <x v="2"/>
    <x v="1"/>
    <n v="0"/>
    <n v="37"/>
    <n v="41.81"/>
    <n v="296"/>
    <x v="100"/>
    <x v="4"/>
  </r>
  <r>
    <s v="MOHAN"/>
    <n v="3"/>
    <x v="4"/>
    <x v="2"/>
    <x v="0"/>
    <n v="0"/>
    <n v="13"/>
    <n v="16.64"/>
    <n v="39"/>
    <x v="101"/>
    <x v="4"/>
  </r>
  <r>
    <s v="RAJ KUMAR"/>
    <n v="15"/>
    <x v="2"/>
    <x v="2"/>
    <x v="0"/>
    <n v="0"/>
    <n v="5"/>
    <n v="6.7"/>
    <n v="75"/>
    <x v="102"/>
    <x v="4"/>
  </r>
  <r>
    <s v="MOHAN"/>
    <n v="4"/>
    <x v="0"/>
    <x v="2"/>
    <x v="0"/>
    <n v="0"/>
    <n v="47"/>
    <n v="53.11"/>
    <n v="188"/>
    <x v="81"/>
    <x v="4"/>
  </r>
  <r>
    <s v="RINKU"/>
    <n v="2"/>
    <x v="3"/>
    <x v="1"/>
    <x v="1"/>
    <n v="0"/>
    <n v="120"/>
    <n v="162"/>
    <n v="240"/>
    <x v="103"/>
    <x v="4"/>
  </r>
  <r>
    <s v="RINKU"/>
    <n v="11"/>
    <x v="0"/>
    <x v="2"/>
    <x v="0"/>
    <n v="0"/>
    <n v="90"/>
    <n v="115.2"/>
    <n v="990"/>
    <x v="104"/>
    <x v="4"/>
  </r>
  <r>
    <s v="RAJ KUMAR"/>
    <n v="13"/>
    <x v="0"/>
    <x v="1"/>
    <x v="0"/>
    <n v="0"/>
    <n v="141"/>
    <n v="149.46"/>
    <n v="1833"/>
    <x v="105"/>
    <x v="4"/>
  </r>
  <r>
    <s v="RINKU"/>
    <n v="6"/>
    <x v="0"/>
    <x v="1"/>
    <x v="1"/>
    <n v="0"/>
    <n v="112"/>
    <n v="122.08"/>
    <n v="672"/>
    <x v="106"/>
    <x v="4"/>
  </r>
  <r>
    <s v="MOHAN"/>
    <n v="10"/>
    <x v="4"/>
    <x v="2"/>
    <x v="1"/>
    <n v="0"/>
    <n v="126"/>
    <n v="162.54"/>
    <n v="1260"/>
    <x v="107"/>
    <x v="5"/>
  </r>
  <r>
    <s v="RINKU"/>
    <n v="8"/>
    <x v="2"/>
    <x v="0"/>
    <x v="0"/>
    <n v="0"/>
    <n v="61"/>
    <n v="76.25"/>
    <n v="488"/>
    <x v="108"/>
    <x v="5"/>
  </r>
  <r>
    <s v="NEERAJ"/>
    <n v="12"/>
    <x v="0"/>
    <x v="1"/>
    <x v="1"/>
    <n v="0"/>
    <n v="61"/>
    <n v="76.25"/>
    <n v="732"/>
    <x v="109"/>
    <x v="5"/>
  </r>
  <r>
    <s v="MOHAN"/>
    <n v="15"/>
    <x v="4"/>
    <x v="0"/>
    <x v="0"/>
    <n v="0"/>
    <n v="121"/>
    <n v="141.57"/>
    <n v="1815"/>
    <x v="110"/>
    <x v="5"/>
  </r>
  <r>
    <s v="NEERAJ"/>
    <n v="10"/>
    <x v="2"/>
    <x v="2"/>
    <x v="0"/>
    <n v="0"/>
    <n v="5"/>
    <n v="6.7"/>
    <n v="50"/>
    <x v="111"/>
    <x v="5"/>
  </r>
  <r>
    <s v="MOHAN"/>
    <n v="6"/>
    <x v="1"/>
    <x v="2"/>
    <x v="0"/>
    <n v="0"/>
    <n v="95"/>
    <n v="119.7"/>
    <n v="570"/>
    <x v="112"/>
    <x v="5"/>
  </r>
  <r>
    <s v="NEERAJ"/>
    <n v="11"/>
    <x v="3"/>
    <x v="2"/>
    <x v="0"/>
    <n v="0"/>
    <n v="37"/>
    <n v="41.81"/>
    <n v="407"/>
    <x v="113"/>
    <x v="5"/>
  </r>
  <r>
    <s v="RINKU"/>
    <n v="11"/>
    <x v="1"/>
    <x v="0"/>
    <x v="1"/>
    <n v="0"/>
    <n v="44"/>
    <n v="48.84"/>
    <n v="484"/>
    <x v="114"/>
    <x v="5"/>
  </r>
  <r>
    <s v="NEERAJ"/>
    <n v="7"/>
    <x v="3"/>
    <x v="2"/>
    <x v="0"/>
    <n v="0"/>
    <n v="98"/>
    <n v="103.88"/>
    <n v="686"/>
    <x v="25"/>
    <x v="5"/>
  </r>
  <r>
    <s v="NEERAJ"/>
    <n v="12"/>
    <x v="3"/>
    <x v="0"/>
    <x v="1"/>
    <n v="0"/>
    <n v="89"/>
    <n v="117.48"/>
    <n v="1068"/>
    <x v="115"/>
    <x v="5"/>
  </r>
  <r>
    <s v="NEERAJ"/>
    <n v="6"/>
    <x v="2"/>
    <x v="2"/>
    <x v="0"/>
    <n v="0"/>
    <n v="138"/>
    <n v="173.88"/>
    <n v="828"/>
    <x v="116"/>
    <x v="5"/>
  </r>
  <r>
    <s v="NEERAJ"/>
    <n v="10"/>
    <x v="2"/>
    <x v="1"/>
    <x v="1"/>
    <n v="0"/>
    <n v="7"/>
    <n v="8.33"/>
    <n v="70"/>
    <x v="117"/>
    <x v="5"/>
  </r>
  <r>
    <s v="RINKU"/>
    <n v="5"/>
    <x v="3"/>
    <x v="0"/>
    <x v="1"/>
    <n v="0"/>
    <n v="150"/>
    <n v="210"/>
    <n v="750"/>
    <x v="118"/>
    <x v="5"/>
  </r>
  <r>
    <s v="MOHAN"/>
    <n v="12"/>
    <x v="1"/>
    <x v="1"/>
    <x v="1"/>
    <n v="0"/>
    <n v="12"/>
    <n v="15.72"/>
    <n v="144"/>
    <x v="119"/>
    <x v="5"/>
  </r>
  <r>
    <s v="MOHAN"/>
    <n v="11"/>
    <x v="4"/>
    <x v="2"/>
    <x v="1"/>
    <n v="0"/>
    <n v="37"/>
    <n v="42.55"/>
    <n v="407"/>
    <x v="57"/>
    <x v="5"/>
  </r>
  <r>
    <s v="RAJ KUMAR"/>
    <n v="13"/>
    <x v="0"/>
    <x v="2"/>
    <x v="1"/>
    <n v="0"/>
    <n v="7"/>
    <n v="8.33"/>
    <n v="91"/>
    <x v="120"/>
    <x v="5"/>
  </r>
  <r>
    <s v="MOHAN"/>
    <n v="5"/>
    <x v="3"/>
    <x v="2"/>
    <x v="0"/>
    <n v="0"/>
    <n v="138"/>
    <n v="173.88"/>
    <n v="690"/>
    <x v="121"/>
    <x v="5"/>
  </r>
  <r>
    <s v="MOHAN"/>
    <n v="1"/>
    <x v="4"/>
    <x v="0"/>
    <x v="1"/>
    <n v="0"/>
    <n v="13"/>
    <n v="16.64"/>
    <n v="13"/>
    <x v="122"/>
    <x v="5"/>
  </r>
  <r>
    <s v="RAJ KUMAR"/>
    <n v="4"/>
    <x v="1"/>
    <x v="2"/>
    <x v="0"/>
    <n v="0"/>
    <n v="13"/>
    <n v="16.64"/>
    <n v="52"/>
    <x v="123"/>
    <x v="5"/>
  </r>
  <r>
    <s v="MOHAN"/>
    <n v="13"/>
    <x v="3"/>
    <x v="2"/>
    <x v="0"/>
    <n v="0"/>
    <n v="44"/>
    <n v="48.4"/>
    <n v="572"/>
    <x v="124"/>
    <x v="5"/>
  </r>
  <r>
    <s v="RAJ KUMAR"/>
    <n v="7"/>
    <x v="3"/>
    <x v="1"/>
    <x v="0"/>
    <n v="0"/>
    <n v="6"/>
    <n v="7.86"/>
    <n v="42"/>
    <x v="125"/>
    <x v="5"/>
  </r>
  <r>
    <s v="RINKU"/>
    <n v="11"/>
    <x v="3"/>
    <x v="2"/>
    <x v="1"/>
    <n v="0"/>
    <n v="133"/>
    <n v="155.61000000000001"/>
    <n v="1463"/>
    <x v="126"/>
    <x v="5"/>
  </r>
  <r>
    <s v="MOHAN"/>
    <n v="2"/>
    <x v="4"/>
    <x v="1"/>
    <x v="1"/>
    <n v="0"/>
    <n v="126"/>
    <n v="162.54"/>
    <n v="252"/>
    <x v="127"/>
    <x v="5"/>
  </r>
  <r>
    <s v="RINKU"/>
    <n v="7"/>
    <x v="4"/>
    <x v="1"/>
    <x v="0"/>
    <n v="0"/>
    <n v="5"/>
    <n v="6.7"/>
    <n v="35"/>
    <x v="21"/>
    <x v="5"/>
  </r>
  <r>
    <s v="RAJ KUMAR"/>
    <n v="4"/>
    <x v="1"/>
    <x v="2"/>
    <x v="0"/>
    <n v="0"/>
    <n v="112"/>
    <n v="146.72"/>
    <n v="448"/>
    <x v="94"/>
    <x v="5"/>
  </r>
  <r>
    <s v="NEERAJ"/>
    <n v="11"/>
    <x v="0"/>
    <x v="2"/>
    <x v="1"/>
    <n v="0"/>
    <n v="133"/>
    <n v="155.61000000000001"/>
    <n v="1463"/>
    <x v="126"/>
    <x v="6"/>
  </r>
  <r>
    <s v="RAJ KUMAR"/>
    <n v="11"/>
    <x v="4"/>
    <x v="2"/>
    <x v="1"/>
    <n v="0"/>
    <n v="148"/>
    <n v="164.28"/>
    <n v="1628"/>
    <x v="128"/>
    <x v="6"/>
  </r>
  <r>
    <s v="RINKU"/>
    <n v="9"/>
    <x v="1"/>
    <x v="1"/>
    <x v="1"/>
    <n v="0"/>
    <n v="95"/>
    <n v="119.7"/>
    <n v="855"/>
    <x v="129"/>
    <x v="6"/>
  </r>
  <r>
    <s v="NEERAJ"/>
    <n v="8"/>
    <x v="1"/>
    <x v="1"/>
    <x v="1"/>
    <n v="0"/>
    <n v="71"/>
    <n v="80.94"/>
    <n v="568"/>
    <x v="6"/>
    <x v="6"/>
  </r>
  <r>
    <s v="RAJ KUMAR"/>
    <n v="8"/>
    <x v="0"/>
    <x v="2"/>
    <x v="0"/>
    <n v="0"/>
    <n v="105"/>
    <n v="142.80000000000001"/>
    <n v="840"/>
    <x v="63"/>
    <x v="6"/>
  </r>
  <r>
    <s v="RINKU"/>
    <n v="15"/>
    <x v="3"/>
    <x v="2"/>
    <x v="1"/>
    <n v="0"/>
    <n v="138"/>
    <n v="173.88"/>
    <n v="2070"/>
    <x v="130"/>
    <x v="6"/>
  </r>
  <r>
    <s v="RAJ KUMAR"/>
    <n v="10"/>
    <x v="3"/>
    <x v="2"/>
    <x v="0"/>
    <n v="0"/>
    <n v="44"/>
    <n v="48.84"/>
    <n v="440"/>
    <x v="131"/>
    <x v="6"/>
  </r>
  <r>
    <s v="RAJ KUMAR"/>
    <n v="6"/>
    <x v="0"/>
    <x v="0"/>
    <x v="1"/>
    <n v="0"/>
    <n v="55"/>
    <n v="58.3"/>
    <n v="330"/>
    <x v="20"/>
    <x v="6"/>
  </r>
  <r>
    <s v="MOHAN"/>
    <n v="4"/>
    <x v="4"/>
    <x v="0"/>
    <x v="0"/>
    <n v="0"/>
    <n v="6"/>
    <n v="7.86"/>
    <n v="24"/>
    <x v="132"/>
    <x v="6"/>
  </r>
  <r>
    <s v="MOHAN"/>
    <n v="1"/>
    <x v="1"/>
    <x v="2"/>
    <x v="1"/>
    <n v="0"/>
    <n v="150"/>
    <n v="210"/>
    <n v="150"/>
    <x v="133"/>
    <x v="6"/>
  </r>
  <r>
    <s v="RINKU"/>
    <n v="8"/>
    <x v="2"/>
    <x v="0"/>
    <x v="1"/>
    <n v="0"/>
    <n v="141"/>
    <n v="149.46"/>
    <n v="1128"/>
    <x v="134"/>
    <x v="6"/>
  </r>
  <r>
    <s v="MOHAN"/>
    <n v="14"/>
    <x v="0"/>
    <x v="1"/>
    <x v="0"/>
    <n v="0"/>
    <n v="48"/>
    <n v="57.12"/>
    <n v="672"/>
    <x v="135"/>
    <x v="6"/>
  </r>
  <r>
    <s v="MOHAN"/>
    <n v="11"/>
    <x v="0"/>
    <x v="1"/>
    <x v="0"/>
    <n v="0"/>
    <n v="72"/>
    <n v="79.92"/>
    <n v="792"/>
    <x v="136"/>
    <x v="6"/>
  </r>
  <r>
    <s v="MOHAN"/>
    <n v="5"/>
    <x v="0"/>
    <x v="2"/>
    <x v="0"/>
    <n v="0"/>
    <n v="67"/>
    <n v="83.08"/>
    <n v="335"/>
    <x v="137"/>
    <x v="6"/>
  </r>
  <r>
    <s v="MOHAN"/>
    <n v="15"/>
    <x v="1"/>
    <x v="2"/>
    <x v="0"/>
    <n v="0"/>
    <n v="47"/>
    <n v="53.11"/>
    <n v="705"/>
    <x v="138"/>
    <x v="6"/>
  </r>
  <r>
    <s v="NEERAJ"/>
    <n v="3"/>
    <x v="2"/>
    <x v="0"/>
    <x v="1"/>
    <n v="0"/>
    <n v="18"/>
    <n v="24.66"/>
    <n v="54"/>
    <x v="139"/>
    <x v="6"/>
  </r>
  <r>
    <s v="RINKU"/>
    <n v="14"/>
    <x v="3"/>
    <x v="1"/>
    <x v="1"/>
    <n v="0"/>
    <n v="144"/>
    <n v="156.96"/>
    <n v="2016"/>
    <x v="65"/>
    <x v="6"/>
  </r>
  <r>
    <s v="RINKU"/>
    <n v="7"/>
    <x v="3"/>
    <x v="0"/>
    <x v="0"/>
    <n v="0"/>
    <n v="90"/>
    <n v="96.3"/>
    <n v="630"/>
    <x v="140"/>
    <x v="6"/>
  </r>
  <r>
    <s v="RAJ KUMAR"/>
    <n v="8"/>
    <x v="1"/>
    <x v="2"/>
    <x v="0"/>
    <n v="0"/>
    <n v="67"/>
    <n v="85.76"/>
    <n v="536"/>
    <x v="141"/>
    <x v="6"/>
  </r>
  <r>
    <s v="RAJ KUMAR"/>
    <n v="4"/>
    <x v="0"/>
    <x v="1"/>
    <x v="1"/>
    <n v="0"/>
    <n v="6"/>
    <n v="7.86"/>
    <n v="24"/>
    <x v="132"/>
    <x v="6"/>
  </r>
  <r>
    <s v="NEERAJ"/>
    <n v="15"/>
    <x v="2"/>
    <x v="1"/>
    <x v="1"/>
    <n v="0"/>
    <n v="76"/>
    <n v="82.08"/>
    <n v="1140"/>
    <x v="142"/>
    <x v="6"/>
  </r>
  <r>
    <s v="RAJ KUMAR"/>
    <n v="11"/>
    <x v="4"/>
    <x v="2"/>
    <x v="1"/>
    <n v="0"/>
    <n v="98"/>
    <n v="103.88"/>
    <n v="1078"/>
    <x v="143"/>
    <x v="7"/>
  </r>
  <r>
    <s v="NEERAJ"/>
    <n v="3"/>
    <x v="0"/>
    <x v="2"/>
    <x v="0"/>
    <n v="0"/>
    <n v="141"/>
    <n v="149.46"/>
    <n v="423"/>
    <x v="13"/>
    <x v="7"/>
  </r>
  <r>
    <s v="RAJ KUMAR"/>
    <n v="13"/>
    <x v="3"/>
    <x v="1"/>
    <x v="0"/>
    <n v="0"/>
    <n v="121"/>
    <n v="141.57"/>
    <n v="1573"/>
    <x v="144"/>
    <x v="7"/>
  </r>
  <r>
    <s v="NEERAJ"/>
    <n v="12"/>
    <x v="2"/>
    <x v="1"/>
    <x v="0"/>
    <n v="0"/>
    <n v="55"/>
    <n v="58.3"/>
    <n v="660"/>
    <x v="145"/>
    <x v="7"/>
  </r>
  <r>
    <s v="MOHAN"/>
    <n v="14"/>
    <x v="0"/>
    <x v="2"/>
    <x v="1"/>
    <n v="0"/>
    <n v="37"/>
    <n v="41.81"/>
    <n v="518"/>
    <x v="146"/>
    <x v="7"/>
  </r>
  <r>
    <s v="RINKU"/>
    <n v="1"/>
    <x v="2"/>
    <x v="0"/>
    <x v="1"/>
    <n v="0"/>
    <n v="67"/>
    <n v="85.76"/>
    <n v="67"/>
    <x v="147"/>
    <x v="7"/>
  </r>
  <r>
    <s v="RAJ KUMAR"/>
    <n v="4"/>
    <x v="1"/>
    <x v="0"/>
    <x v="1"/>
    <n v="0"/>
    <n v="133"/>
    <n v="155.61000000000001"/>
    <n v="532"/>
    <x v="148"/>
    <x v="7"/>
  </r>
  <r>
    <s v="MOHAN"/>
    <n v="10"/>
    <x v="2"/>
    <x v="1"/>
    <x v="1"/>
    <n v="0"/>
    <n v="76"/>
    <n v="82.08"/>
    <n v="760"/>
    <x v="149"/>
    <x v="7"/>
  </r>
  <r>
    <s v="MOHAN"/>
    <n v="6"/>
    <x v="4"/>
    <x v="2"/>
    <x v="1"/>
    <n v="0"/>
    <n v="75"/>
    <n v="85.5"/>
    <n v="450"/>
    <x v="150"/>
    <x v="7"/>
  </r>
  <r>
    <s v="RAJ KUMAR"/>
    <n v="4"/>
    <x v="1"/>
    <x v="2"/>
    <x v="0"/>
    <n v="0"/>
    <n v="141"/>
    <n v="149.46"/>
    <n v="564"/>
    <x v="151"/>
    <x v="7"/>
  </r>
  <r>
    <s v="RAJ KUMAR"/>
    <n v="13"/>
    <x v="2"/>
    <x v="2"/>
    <x v="0"/>
    <n v="0"/>
    <n v="44"/>
    <n v="48.4"/>
    <n v="572"/>
    <x v="124"/>
    <x v="7"/>
  </r>
  <r>
    <s v="RAJ KUMAR"/>
    <n v="9"/>
    <x v="4"/>
    <x v="2"/>
    <x v="0"/>
    <n v="0"/>
    <n v="48"/>
    <n v="57.12"/>
    <n v="432"/>
    <x v="82"/>
    <x v="7"/>
  </r>
  <r>
    <s v="RINKU"/>
    <n v="3"/>
    <x v="3"/>
    <x v="1"/>
    <x v="0"/>
    <n v="0"/>
    <n v="71"/>
    <n v="80.94"/>
    <n v="213"/>
    <x v="152"/>
    <x v="7"/>
  </r>
  <r>
    <s v="RINKU"/>
    <n v="6"/>
    <x v="0"/>
    <x v="2"/>
    <x v="0"/>
    <n v="0"/>
    <n v="7"/>
    <n v="8.33"/>
    <n v="42"/>
    <x v="153"/>
    <x v="7"/>
  </r>
  <r>
    <s v="RINKU"/>
    <n v="15"/>
    <x v="2"/>
    <x v="2"/>
    <x v="1"/>
    <n v="0"/>
    <n v="61"/>
    <n v="76.25"/>
    <n v="915"/>
    <x v="154"/>
    <x v="7"/>
  </r>
  <r>
    <s v="MOHAN"/>
    <n v="9"/>
    <x v="1"/>
    <x v="2"/>
    <x v="0"/>
    <n v="0"/>
    <n v="93"/>
    <n v="104.16"/>
    <n v="837"/>
    <x v="155"/>
    <x v="7"/>
  </r>
  <r>
    <s v="MOHAN"/>
    <n v="13"/>
    <x v="1"/>
    <x v="2"/>
    <x v="0"/>
    <n v="0"/>
    <n v="37"/>
    <n v="41.81"/>
    <n v="481"/>
    <x v="156"/>
    <x v="7"/>
  </r>
  <r>
    <s v="RAJ KUMAR"/>
    <n v="4"/>
    <x v="1"/>
    <x v="2"/>
    <x v="0"/>
    <n v="0"/>
    <n v="37"/>
    <n v="42.55"/>
    <n v="148"/>
    <x v="157"/>
    <x v="7"/>
  </r>
  <r>
    <s v="MOHAN"/>
    <n v="12"/>
    <x v="1"/>
    <x v="0"/>
    <x v="0"/>
    <n v="0"/>
    <n v="55"/>
    <n v="58.3"/>
    <n v="660"/>
    <x v="145"/>
    <x v="7"/>
  </r>
  <r>
    <s v="RINKU"/>
    <n v="13"/>
    <x v="1"/>
    <x v="2"/>
    <x v="0"/>
    <n v="0"/>
    <n v="112"/>
    <n v="122.08"/>
    <n v="1456"/>
    <x v="158"/>
    <x v="7"/>
  </r>
  <r>
    <s v="RAJ KUMAR"/>
    <n v="2"/>
    <x v="2"/>
    <x v="2"/>
    <x v="0"/>
    <n v="0"/>
    <n v="98"/>
    <n v="103.88"/>
    <n v="196"/>
    <x v="159"/>
    <x v="7"/>
  </r>
  <r>
    <s v="MOHAN"/>
    <n v="11"/>
    <x v="4"/>
    <x v="2"/>
    <x v="0"/>
    <n v="0"/>
    <n v="5"/>
    <n v="6.7"/>
    <n v="55"/>
    <x v="160"/>
    <x v="7"/>
  </r>
  <r>
    <s v="NEERAJ"/>
    <n v="1"/>
    <x v="4"/>
    <x v="0"/>
    <x v="1"/>
    <n v="0"/>
    <n v="144"/>
    <n v="156.96"/>
    <n v="144"/>
    <x v="161"/>
    <x v="8"/>
  </r>
  <r>
    <s v="RINKU"/>
    <n v="14"/>
    <x v="4"/>
    <x v="1"/>
    <x v="0"/>
    <n v="0"/>
    <n v="71"/>
    <n v="80.94"/>
    <n v="994"/>
    <x v="162"/>
    <x v="8"/>
  </r>
  <r>
    <s v="RINKU"/>
    <n v="8"/>
    <x v="1"/>
    <x v="2"/>
    <x v="0"/>
    <n v="0"/>
    <n v="138"/>
    <n v="173.88"/>
    <n v="1104"/>
    <x v="163"/>
    <x v="8"/>
  </r>
  <r>
    <s v="RINKU"/>
    <n v="7"/>
    <x v="0"/>
    <x v="2"/>
    <x v="0"/>
    <n v="0"/>
    <n v="37"/>
    <n v="41.81"/>
    <n v="259"/>
    <x v="164"/>
    <x v="8"/>
  </r>
  <r>
    <s v="RAJ KUMAR"/>
    <n v="15"/>
    <x v="0"/>
    <x v="2"/>
    <x v="0"/>
    <n v="0"/>
    <n v="141"/>
    <n v="149.46"/>
    <n v="2115"/>
    <x v="165"/>
    <x v="8"/>
  </r>
  <r>
    <s v="MOHAN"/>
    <n v="1"/>
    <x v="3"/>
    <x v="2"/>
    <x v="1"/>
    <n v="0"/>
    <n v="89"/>
    <n v="117.48"/>
    <n v="89"/>
    <x v="166"/>
    <x v="8"/>
  </r>
  <r>
    <s v="NEERAJ"/>
    <n v="5"/>
    <x v="2"/>
    <x v="2"/>
    <x v="0"/>
    <n v="0"/>
    <n v="150"/>
    <n v="210"/>
    <n v="750"/>
    <x v="118"/>
    <x v="8"/>
  </r>
  <r>
    <s v="NEERAJ"/>
    <n v="4"/>
    <x v="0"/>
    <x v="2"/>
    <x v="0"/>
    <n v="0"/>
    <n v="76"/>
    <n v="82.08"/>
    <n v="304"/>
    <x v="167"/>
    <x v="8"/>
  </r>
  <r>
    <s v="NEERAJ"/>
    <n v="6"/>
    <x v="4"/>
    <x v="2"/>
    <x v="0"/>
    <n v="0"/>
    <n v="148"/>
    <n v="201.28"/>
    <n v="888"/>
    <x v="168"/>
    <x v="8"/>
  </r>
  <r>
    <s v="RINKU"/>
    <n v="9"/>
    <x v="2"/>
    <x v="0"/>
    <x v="0"/>
    <n v="0"/>
    <n v="98"/>
    <n v="103.88"/>
    <n v="882"/>
    <x v="169"/>
    <x v="8"/>
  </r>
  <r>
    <s v="NEERAJ"/>
    <n v="2"/>
    <x v="1"/>
    <x v="2"/>
    <x v="0"/>
    <n v="0"/>
    <n v="18"/>
    <n v="24.66"/>
    <n v="36"/>
    <x v="170"/>
    <x v="8"/>
  </r>
  <r>
    <s v="MOHAN"/>
    <n v="6"/>
    <x v="1"/>
    <x v="0"/>
    <x v="0"/>
    <n v="0"/>
    <n v="98"/>
    <n v="103.88"/>
    <n v="588"/>
    <x v="171"/>
    <x v="8"/>
  </r>
  <r>
    <s v="RINKU"/>
    <n v="7"/>
    <x v="1"/>
    <x v="2"/>
    <x v="1"/>
    <n v="0"/>
    <n v="138"/>
    <n v="173.88"/>
    <n v="966"/>
    <x v="172"/>
    <x v="8"/>
  </r>
  <r>
    <s v="RAJ KUMAR"/>
    <n v="6"/>
    <x v="1"/>
    <x v="2"/>
    <x v="0"/>
    <n v="0"/>
    <n v="120"/>
    <n v="162"/>
    <n v="720"/>
    <x v="88"/>
    <x v="8"/>
  </r>
  <r>
    <s v="RINKU"/>
    <n v="14"/>
    <x v="0"/>
    <x v="2"/>
    <x v="0"/>
    <n v="0"/>
    <n v="120"/>
    <n v="162"/>
    <n v="1680"/>
    <x v="173"/>
    <x v="8"/>
  </r>
  <r>
    <s v="NEERAJ"/>
    <n v="7"/>
    <x v="2"/>
    <x v="0"/>
    <x v="1"/>
    <n v="0"/>
    <n v="61"/>
    <n v="76.25"/>
    <n v="427"/>
    <x v="174"/>
    <x v="8"/>
  </r>
  <r>
    <s v="RINKU"/>
    <n v="2"/>
    <x v="3"/>
    <x v="1"/>
    <x v="1"/>
    <n v="0"/>
    <n v="90"/>
    <n v="115.2"/>
    <n v="180"/>
    <x v="175"/>
    <x v="8"/>
  </r>
  <r>
    <s v="NEERAJ"/>
    <n v="4"/>
    <x v="0"/>
    <x v="2"/>
    <x v="1"/>
    <n v="0"/>
    <n v="105"/>
    <n v="142.80000000000001"/>
    <n v="420"/>
    <x v="47"/>
    <x v="8"/>
  </r>
  <r>
    <s v="RAJ KUMAR"/>
    <n v="12"/>
    <x v="3"/>
    <x v="2"/>
    <x v="1"/>
    <n v="0"/>
    <n v="37"/>
    <n v="49.21"/>
    <n v="444"/>
    <x v="176"/>
    <x v="8"/>
  </r>
  <r>
    <s v="MOHAN"/>
    <n v="7"/>
    <x v="4"/>
    <x v="1"/>
    <x v="0"/>
    <n v="0"/>
    <n v="126"/>
    <n v="162.54"/>
    <n v="882"/>
    <x v="177"/>
    <x v="8"/>
  </r>
  <r>
    <s v="MOHAN"/>
    <n v="1"/>
    <x v="0"/>
    <x v="2"/>
    <x v="1"/>
    <n v="0"/>
    <n v="55"/>
    <n v="58.3"/>
    <n v="55"/>
    <x v="178"/>
    <x v="8"/>
  </r>
  <r>
    <s v="MOHAN"/>
    <n v="9"/>
    <x v="3"/>
    <x v="1"/>
    <x v="0"/>
    <n v="0"/>
    <n v="112"/>
    <n v="146.72"/>
    <n v="1008"/>
    <x v="179"/>
    <x v="8"/>
  </r>
  <r>
    <s v="RAJ KUMAR"/>
    <n v="5"/>
    <x v="4"/>
    <x v="1"/>
    <x v="0"/>
    <n v="0"/>
    <n v="75"/>
    <n v="85.5"/>
    <n v="375"/>
    <x v="180"/>
    <x v="8"/>
  </r>
  <r>
    <s v="NEERAJ"/>
    <n v="14"/>
    <x v="2"/>
    <x v="1"/>
    <x v="1"/>
    <n v="0"/>
    <n v="148"/>
    <n v="201.28"/>
    <n v="2072"/>
    <x v="181"/>
    <x v="9"/>
  </r>
  <r>
    <s v="MOHAN"/>
    <n v="15"/>
    <x v="2"/>
    <x v="2"/>
    <x v="0"/>
    <n v="0"/>
    <n v="112"/>
    <n v="146.72"/>
    <n v="1680"/>
    <x v="182"/>
    <x v="9"/>
  </r>
  <r>
    <s v="RAJ KUMAR"/>
    <n v="9"/>
    <x v="3"/>
    <x v="2"/>
    <x v="0"/>
    <n v="0"/>
    <n v="150"/>
    <n v="210"/>
    <n v="1350"/>
    <x v="183"/>
    <x v="9"/>
  </r>
  <r>
    <s v="MOHAN"/>
    <n v="1"/>
    <x v="3"/>
    <x v="2"/>
    <x v="0"/>
    <n v="0"/>
    <n v="5"/>
    <n v="6.7"/>
    <n v="5"/>
    <x v="37"/>
    <x v="9"/>
  </r>
  <r>
    <s v="NEERAJ"/>
    <n v="12"/>
    <x v="1"/>
    <x v="1"/>
    <x v="0"/>
    <n v="0"/>
    <n v="90"/>
    <n v="96.3"/>
    <n v="1080"/>
    <x v="184"/>
    <x v="9"/>
  </r>
  <r>
    <s v="MOHAN"/>
    <n v="6"/>
    <x v="0"/>
    <x v="2"/>
    <x v="1"/>
    <n v="0"/>
    <n v="18"/>
    <n v="24.66"/>
    <n v="108"/>
    <x v="185"/>
    <x v="9"/>
  </r>
  <r>
    <s v="RINKU"/>
    <n v="5"/>
    <x v="0"/>
    <x v="2"/>
    <x v="1"/>
    <n v="0"/>
    <n v="72"/>
    <n v="79.92"/>
    <n v="360"/>
    <x v="186"/>
    <x v="9"/>
  </r>
  <r>
    <s v="NEERAJ"/>
    <n v="11"/>
    <x v="1"/>
    <x v="1"/>
    <x v="1"/>
    <n v="0"/>
    <n v="89"/>
    <n v="117.48"/>
    <n v="979"/>
    <x v="48"/>
    <x v="9"/>
  </r>
  <r>
    <s v="MOHAN"/>
    <n v="14"/>
    <x v="3"/>
    <x v="2"/>
    <x v="1"/>
    <n v="0"/>
    <n v="5"/>
    <n v="6.7"/>
    <n v="70"/>
    <x v="187"/>
    <x v="9"/>
  </r>
  <r>
    <s v="MOHAN"/>
    <n v="15"/>
    <x v="0"/>
    <x v="2"/>
    <x v="1"/>
    <n v="0"/>
    <n v="44"/>
    <n v="48.4"/>
    <n v="660"/>
    <x v="188"/>
    <x v="9"/>
  </r>
  <r>
    <s v="MOHAN"/>
    <n v="8"/>
    <x v="1"/>
    <x v="1"/>
    <x v="0"/>
    <n v="0"/>
    <n v="48"/>
    <n v="57.12"/>
    <n v="384"/>
    <x v="189"/>
    <x v="9"/>
  </r>
  <r>
    <s v="RINKU"/>
    <n v="13"/>
    <x v="0"/>
    <x v="2"/>
    <x v="0"/>
    <n v="0"/>
    <n v="98"/>
    <n v="103.88"/>
    <n v="1274"/>
    <x v="190"/>
    <x v="9"/>
  </r>
  <r>
    <s v="MOHAN"/>
    <n v="6"/>
    <x v="0"/>
    <x v="1"/>
    <x v="1"/>
    <n v="0"/>
    <n v="7"/>
    <n v="8.33"/>
    <n v="42"/>
    <x v="153"/>
    <x v="9"/>
  </r>
  <r>
    <s v="RINKU"/>
    <n v="13"/>
    <x v="4"/>
    <x v="1"/>
    <x v="1"/>
    <n v="0"/>
    <n v="126"/>
    <n v="162.54"/>
    <n v="1638"/>
    <x v="191"/>
    <x v="9"/>
  </r>
  <r>
    <s v="NEERAJ"/>
    <n v="7"/>
    <x v="1"/>
    <x v="2"/>
    <x v="1"/>
    <n v="0"/>
    <n v="44"/>
    <n v="48.4"/>
    <n v="308"/>
    <x v="192"/>
    <x v="9"/>
  </r>
  <r>
    <s v="NEERAJ"/>
    <n v="13"/>
    <x v="0"/>
    <x v="1"/>
    <x v="1"/>
    <n v="0"/>
    <n v="144"/>
    <n v="156.96"/>
    <n v="1872"/>
    <x v="193"/>
    <x v="9"/>
  </r>
  <r>
    <s v="MOHAN"/>
    <n v="1"/>
    <x v="1"/>
    <x v="2"/>
    <x v="1"/>
    <n v="0"/>
    <n v="6"/>
    <n v="7.86"/>
    <n v="6"/>
    <x v="194"/>
    <x v="9"/>
  </r>
  <r>
    <s v="RINKU"/>
    <n v="3"/>
    <x v="0"/>
    <x v="0"/>
    <x v="1"/>
    <n v="0"/>
    <n v="44"/>
    <n v="48.4"/>
    <n v="132"/>
    <x v="195"/>
    <x v="9"/>
  </r>
  <r>
    <s v="RINKU"/>
    <n v="9"/>
    <x v="3"/>
    <x v="1"/>
    <x v="1"/>
    <n v="0"/>
    <n v="76"/>
    <n v="82.08"/>
    <n v="684"/>
    <x v="23"/>
    <x v="9"/>
  </r>
  <r>
    <s v="MOHAN"/>
    <n v="6"/>
    <x v="0"/>
    <x v="0"/>
    <x v="1"/>
    <n v="0"/>
    <n v="44"/>
    <n v="48.84"/>
    <n v="264"/>
    <x v="196"/>
    <x v="9"/>
  </r>
  <r>
    <s v="RINKU"/>
    <n v="1"/>
    <x v="3"/>
    <x v="2"/>
    <x v="1"/>
    <n v="0"/>
    <n v="83"/>
    <n v="94.62"/>
    <n v="83"/>
    <x v="197"/>
    <x v="9"/>
  </r>
  <r>
    <s v="RAJ KUMAR"/>
    <n v="14"/>
    <x v="1"/>
    <x v="1"/>
    <x v="0"/>
    <n v="0"/>
    <n v="72"/>
    <n v="79.92"/>
    <n v="1008"/>
    <x v="198"/>
    <x v="9"/>
  </r>
  <r>
    <s v="MOHAN"/>
    <n v="6"/>
    <x v="2"/>
    <x v="1"/>
    <x v="1"/>
    <n v="0"/>
    <n v="126"/>
    <n v="162.54"/>
    <n v="756"/>
    <x v="199"/>
    <x v="9"/>
  </r>
  <r>
    <s v="MOHAN"/>
    <n v="12"/>
    <x v="3"/>
    <x v="2"/>
    <x v="1"/>
    <n v="0"/>
    <n v="112"/>
    <n v="122.08"/>
    <n v="1344"/>
    <x v="200"/>
    <x v="10"/>
  </r>
  <r>
    <s v="NEERAJ"/>
    <n v="10"/>
    <x v="4"/>
    <x v="2"/>
    <x v="0"/>
    <n v="0"/>
    <n v="90"/>
    <n v="96.3"/>
    <n v="900"/>
    <x v="201"/>
    <x v="10"/>
  </r>
  <r>
    <s v="RINKU"/>
    <n v="15"/>
    <x v="3"/>
    <x v="2"/>
    <x v="0"/>
    <n v="0"/>
    <n v="43"/>
    <n v="47.73"/>
    <n v="645"/>
    <x v="202"/>
    <x v="10"/>
  </r>
  <r>
    <s v="NEERAJ"/>
    <n v="6"/>
    <x v="4"/>
    <x v="1"/>
    <x v="1"/>
    <n v="0"/>
    <n v="120"/>
    <n v="162"/>
    <n v="720"/>
    <x v="88"/>
    <x v="10"/>
  </r>
  <r>
    <s v="NEERAJ"/>
    <n v="12"/>
    <x v="1"/>
    <x v="0"/>
    <x v="0"/>
    <n v="0"/>
    <n v="90"/>
    <n v="115.2"/>
    <n v="1080"/>
    <x v="203"/>
    <x v="10"/>
  </r>
  <r>
    <s v="NEERAJ"/>
    <n v="3"/>
    <x v="3"/>
    <x v="1"/>
    <x v="1"/>
    <n v="0"/>
    <n v="148"/>
    <n v="164.28"/>
    <n v="444"/>
    <x v="204"/>
    <x v="10"/>
  </r>
  <r>
    <s v="NEERAJ"/>
    <n v="14"/>
    <x v="0"/>
    <x v="1"/>
    <x v="0"/>
    <n v="0"/>
    <n v="55"/>
    <n v="58.3"/>
    <n v="770"/>
    <x v="38"/>
    <x v="10"/>
  </r>
  <r>
    <s v="NEERAJ"/>
    <n v="11"/>
    <x v="0"/>
    <x v="1"/>
    <x v="1"/>
    <n v="0"/>
    <n v="83"/>
    <n v="94.62"/>
    <n v="913"/>
    <x v="205"/>
    <x v="10"/>
  </r>
  <r>
    <s v="NEERAJ"/>
    <n v="1"/>
    <x v="3"/>
    <x v="0"/>
    <x v="0"/>
    <n v="0"/>
    <n v="112"/>
    <n v="146.72"/>
    <n v="112"/>
    <x v="206"/>
    <x v="10"/>
  </r>
  <r>
    <s v="RINKU"/>
    <n v="1"/>
    <x v="3"/>
    <x v="1"/>
    <x v="1"/>
    <n v="0"/>
    <n v="75"/>
    <n v="85.5"/>
    <n v="75"/>
    <x v="207"/>
    <x v="10"/>
  </r>
  <r>
    <s v="RAJ KUMAR"/>
    <n v="8"/>
    <x v="2"/>
    <x v="1"/>
    <x v="0"/>
    <n v="0"/>
    <n v="73"/>
    <n v="94.17"/>
    <n v="584"/>
    <x v="208"/>
    <x v="10"/>
  </r>
  <r>
    <s v="NEERAJ"/>
    <n v="2"/>
    <x v="2"/>
    <x v="2"/>
    <x v="1"/>
    <n v="0"/>
    <n v="90"/>
    <n v="115.2"/>
    <n v="180"/>
    <x v="175"/>
    <x v="10"/>
  </r>
  <r>
    <s v="NEERAJ"/>
    <n v="15"/>
    <x v="0"/>
    <x v="2"/>
    <x v="0"/>
    <n v="0"/>
    <n v="37"/>
    <n v="42.55"/>
    <n v="555"/>
    <x v="209"/>
    <x v="10"/>
  </r>
  <r>
    <s v="MOHAN"/>
    <n v="10"/>
    <x v="4"/>
    <x v="2"/>
    <x v="1"/>
    <n v="0"/>
    <n v="13"/>
    <n v="16.64"/>
    <n v="130"/>
    <x v="210"/>
    <x v="11"/>
  </r>
  <r>
    <s v="RINKU"/>
    <n v="2"/>
    <x v="1"/>
    <x v="1"/>
    <x v="1"/>
    <n v="0"/>
    <n v="55"/>
    <n v="58.3"/>
    <n v="110"/>
    <x v="211"/>
    <x v="11"/>
  </r>
  <r>
    <s v="MOHAN"/>
    <n v="8"/>
    <x v="1"/>
    <x v="1"/>
    <x v="0"/>
    <n v="0"/>
    <n v="150"/>
    <n v="210"/>
    <n v="1200"/>
    <x v="212"/>
    <x v="11"/>
  </r>
  <r>
    <s v="RINKU"/>
    <n v="15"/>
    <x v="2"/>
    <x v="2"/>
    <x v="1"/>
    <n v="0"/>
    <n v="44"/>
    <n v="48.84"/>
    <n v="660"/>
    <x v="17"/>
    <x v="11"/>
  </r>
  <r>
    <s v="NEERAJ"/>
    <n v="1"/>
    <x v="4"/>
    <x v="2"/>
    <x v="0"/>
    <n v="0"/>
    <n v="148"/>
    <n v="164.28"/>
    <n v="148"/>
    <x v="213"/>
    <x v="11"/>
  </r>
  <r>
    <s v="NEERAJ"/>
    <n v="8"/>
    <x v="4"/>
    <x v="2"/>
    <x v="0"/>
    <n v="0"/>
    <n v="112"/>
    <n v="122.08"/>
    <n v="896"/>
    <x v="214"/>
    <x v="11"/>
  </r>
  <r>
    <s v="NEERAJ"/>
    <n v="14"/>
    <x v="0"/>
    <x v="2"/>
    <x v="0"/>
    <n v="0"/>
    <n v="76"/>
    <n v="82.08"/>
    <n v="1064"/>
    <x v="215"/>
    <x v="11"/>
  </r>
  <r>
    <s v="NEERAJ"/>
    <n v="4"/>
    <x v="3"/>
    <x v="2"/>
    <x v="0"/>
    <n v="0"/>
    <n v="120"/>
    <n v="162"/>
    <n v="480"/>
    <x v="10"/>
    <x v="11"/>
  </r>
  <r>
    <s v="RINKU"/>
    <n v="2"/>
    <x v="0"/>
    <x v="2"/>
    <x v="1"/>
    <n v="0"/>
    <n v="71"/>
    <n v="80.94"/>
    <n v="142"/>
    <x v="216"/>
    <x v="11"/>
  </r>
  <r>
    <s v="RAJ KUMAR"/>
    <n v="8"/>
    <x v="1"/>
    <x v="1"/>
    <x v="1"/>
    <n v="0"/>
    <n v="121"/>
    <n v="141.57"/>
    <n v="968"/>
    <x v="217"/>
    <x v="11"/>
  </r>
  <r>
    <s v="MOHAN"/>
    <n v="12"/>
    <x v="2"/>
    <x v="2"/>
    <x v="0"/>
    <n v="0"/>
    <n v="141"/>
    <n v="149.46"/>
    <n v="1692"/>
    <x v="218"/>
    <x v="11"/>
  </r>
  <r>
    <s v="MOHAN"/>
    <n v="3"/>
    <x v="3"/>
    <x v="0"/>
    <x v="0"/>
    <n v="0"/>
    <n v="47"/>
    <n v="53.11"/>
    <n v="141"/>
    <x v="219"/>
    <x v="11"/>
  </r>
  <r>
    <s v="NEERAJ"/>
    <n v="10"/>
    <x v="0"/>
    <x v="1"/>
    <x v="0"/>
    <n v="0"/>
    <n v="44"/>
    <n v="48.4"/>
    <n v="440"/>
    <x v="220"/>
    <x v="11"/>
  </r>
  <r>
    <s v="MOHAN"/>
    <n v="14"/>
    <x v="1"/>
    <x v="2"/>
    <x v="0"/>
    <n v="0"/>
    <n v="73"/>
    <n v="94.17"/>
    <n v="1022"/>
    <x v="58"/>
    <x v="11"/>
  </r>
  <r>
    <s v="NEERAJ"/>
    <n v="10"/>
    <x v="2"/>
    <x v="1"/>
    <x v="1"/>
    <n v="0"/>
    <n v="18"/>
    <n v="24.66"/>
    <n v="180"/>
    <x v="221"/>
    <x v="11"/>
  </r>
  <r>
    <s v="RAJ KUMAR"/>
    <n v="8"/>
    <x v="2"/>
    <x v="0"/>
    <x v="1"/>
    <n v="0"/>
    <n v="120"/>
    <n v="162"/>
    <n v="960"/>
    <x v="59"/>
    <x v="11"/>
  </r>
  <r>
    <s v="RINKU"/>
    <n v="8"/>
    <x v="0"/>
    <x v="0"/>
    <x v="0"/>
    <n v="0"/>
    <n v="90"/>
    <n v="96.3"/>
    <n v="720"/>
    <x v="222"/>
    <x v="11"/>
  </r>
  <r>
    <s v="MOHAN"/>
    <n v="14"/>
    <x v="4"/>
    <x v="1"/>
    <x v="1"/>
    <n v="0"/>
    <n v="138"/>
    <n v="173.88"/>
    <n v="1932"/>
    <x v="223"/>
    <x v="11"/>
  </r>
  <r>
    <s v="MOHAN"/>
    <n v="14"/>
    <x v="3"/>
    <x v="2"/>
    <x v="1"/>
    <n v="0"/>
    <n v="47"/>
    <n v="53.11"/>
    <n v="658"/>
    <x v="224"/>
    <x v="11"/>
  </r>
  <r>
    <s v="RAJ KUMAR"/>
    <n v="6"/>
    <x v="3"/>
    <x v="2"/>
    <x v="1"/>
    <n v="0"/>
    <n v="47"/>
    <n v="53.11"/>
    <n v="282"/>
    <x v="54"/>
    <x v="11"/>
  </r>
  <r>
    <s v="MOHAN"/>
    <n v="13"/>
    <x v="1"/>
    <x v="1"/>
    <x v="0"/>
    <n v="0"/>
    <n v="148"/>
    <n v="164.28"/>
    <n v="1924"/>
    <x v="225"/>
    <x v="11"/>
  </r>
  <r>
    <s v="NEERAJ"/>
    <n v="1"/>
    <x v="2"/>
    <x v="0"/>
    <x v="1"/>
    <n v="0"/>
    <n v="121"/>
    <n v="141.57"/>
    <n v="121"/>
    <x v="226"/>
    <x v="0"/>
  </r>
  <r>
    <s v="MOHAN"/>
    <n v="7"/>
    <x v="4"/>
    <x v="2"/>
    <x v="1"/>
    <n v="0"/>
    <n v="148"/>
    <n v="164.28"/>
    <n v="1036"/>
    <x v="30"/>
    <x v="0"/>
  </r>
  <r>
    <s v="RAJ KUMAR"/>
    <n v="2"/>
    <x v="3"/>
    <x v="1"/>
    <x v="1"/>
    <n v="0"/>
    <n v="12"/>
    <n v="15.72"/>
    <n v="24"/>
    <x v="132"/>
    <x v="0"/>
  </r>
  <r>
    <s v="NEERAJ"/>
    <n v="1"/>
    <x v="4"/>
    <x v="2"/>
    <x v="1"/>
    <n v="0"/>
    <n v="95"/>
    <n v="119.7"/>
    <n v="95"/>
    <x v="227"/>
    <x v="0"/>
  </r>
  <r>
    <s v="NEERAJ"/>
    <n v="9"/>
    <x v="3"/>
    <x v="2"/>
    <x v="1"/>
    <n v="0"/>
    <n v="67"/>
    <n v="83.08"/>
    <n v="603"/>
    <x v="36"/>
    <x v="0"/>
  </r>
  <r>
    <s v="NEERAJ"/>
    <n v="8"/>
    <x v="3"/>
    <x v="2"/>
    <x v="0"/>
    <n v="0"/>
    <n v="73"/>
    <n v="94.17"/>
    <n v="584"/>
    <x v="208"/>
    <x v="0"/>
  </r>
  <r>
    <s v="RAJ KUMAR"/>
    <n v="1"/>
    <x v="2"/>
    <x v="1"/>
    <x v="0"/>
    <n v="0"/>
    <n v="47"/>
    <n v="53.11"/>
    <n v="47"/>
    <x v="90"/>
    <x v="0"/>
  </r>
  <r>
    <s v="MOHAN"/>
    <n v="12"/>
    <x v="0"/>
    <x v="2"/>
    <x v="0"/>
    <n v="0"/>
    <n v="89"/>
    <n v="117.48"/>
    <n v="1068"/>
    <x v="115"/>
    <x v="0"/>
  </r>
  <r>
    <s v="RAJ KUMAR"/>
    <n v="14"/>
    <x v="2"/>
    <x v="1"/>
    <x v="0"/>
    <n v="0"/>
    <n v="55"/>
    <n v="58.3"/>
    <n v="770"/>
    <x v="38"/>
    <x v="0"/>
  </r>
  <r>
    <s v="NEERAJ"/>
    <n v="2"/>
    <x v="1"/>
    <x v="2"/>
    <x v="0"/>
    <n v="0"/>
    <n v="89"/>
    <n v="117.48"/>
    <n v="178"/>
    <x v="228"/>
    <x v="0"/>
  </r>
  <r>
    <s v="RINKU"/>
    <n v="6"/>
    <x v="4"/>
    <x v="1"/>
    <x v="0"/>
    <n v="0"/>
    <n v="150"/>
    <n v="210"/>
    <n v="900"/>
    <x v="229"/>
    <x v="0"/>
  </r>
  <r>
    <s v="RINKU"/>
    <n v="14"/>
    <x v="4"/>
    <x v="2"/>
    <x v="0"/>
    <n v="0"/>
    <n v="44"/>
    <n v="48.4"/>
    <n v="616"/>
    <x v="230"/>
    <x v="0"/>
  </r>
  <r>
    <s v="NEERAJ"/>
    <n v="10"/>
    <x v="1"/>
    <x v="2"/>
    <x v="1"/>
    <n v="0"/>
    <n v="121"/>
    <n v="141.57"/>
    <n v="1210"/>
    <x v="231"/>
    <x v="0"/>
  </r>
  <r>
    <s v="RINKU"/>
    <n v="11"/>
    <x v="4"/>
    <x v="1"/>
    <x v="1"/>
    <n v="0"/>
    <n v="112"/>
    <n v="146.72"/>
    <n v="1232"/>
    <x v="232"/>
    <x v="0"/>
  </r>
  <r>
    <s v="RAJ KUMAR"/>
    <n v="4"/>
    <x v="4"/>
    <x v="1"/>
    <x v="0"/>
    <n v="0"/>
    <n v="90"/>
    <n v="115.2"/>
    <n v="360"/>
    <x v="76"/>
    <x v="0"/>
  </r>
  <r>
    <s v="MOHAN"/>
    <n v="9"/>
    <x v="0"/>
    <x v="0"/>
    <x v="1"/>
    <n v="0"/>
    <n v="83"/>
    <n v="94.62"/>
    <n v="747"/>
    <x v="233"/>
    <x v="0"/>
  </r>
  <r>
    <s v="RAJ KUMAR"/>
    <n v="2"/>
    <x v="3"/>
    <x v="2"/>
    <x v="1"/>
    <n v="0"/>
    <n v="126"/>
    <n v="162.54"/>
    <n v="252"/>
    <x v="127"/>
    <x v="0"/>
  </r>
  <r>
    <s v="RINKU"/>
    <n v="7"/>
    <x v="3"/>
    <x v="1"/>
    <x v="0"/>
    <n v="0"/>
    <n v="112"/>
    <n v="146.72"/>
    <n v="784"/>
    <x v="234"/>
    <x v="0"/>
  </r>
  <r>
    <s v="NEERAJ"/>
    <n v="6"/>
    <x v="2"/>
    <x v="1"/>
    <x v="1"/>
    <n v="0"/>
    <n v="98"/>
    <n v="103.88"/>
    <n v="588"/>
    <x v="171"/>
    <x v="0"/>
  </r>
  <r>
    <s v="RINKU"/>
    <n v="5"/>
    <x v="3"/>
    <x v="0"/>
    <x v="1"/>
    <n v="0"/>
    <n v="105"/>
    <n v="142.80000000000001"/>
    <n v="525"/>
    <x v="235"/>
    <x v="0"/>
  </r>
  <r>
    <s v="RAJ KUMAR"/>
    <n v="8"/>
    <x v="1"/>
    <x v="2"/>
    <x v="0"/>
    <n v="0"/>
    <n v="120"/>
    <n v="162"/>
    <n v="960"/>
    <x v="59"/>
    <x v="0"/>
  </r>
  <r>
    <s v="MOHAN"/>
    <n v="15"/>
    <x v="3"/>
    <x v="1"/>
    <x v="0"/>
    <n v="0"/>
    <n v="148"/>
    <n v="201.28"/>
    <n v="2220"/>
    <x v="236"/>
    <x v="0"/>
  </r>
  <r>
    <s v="NEERAJ"/>
    <n v="14"/>
    <x v="3"/>
    <x v="2"/>
    <x v="1"/>
    <n v="0"/>
    <n v="134"/>
    <n v="156.78"/>
    <n v="1876"/>
    <x v="237"/>
    <x v="0"/>
  </r>
  <r>
    <s v="RAJ KUMAR"/>
    <n v="11"/>
    <x v="2"/>
    <x v="2"/>
    <x v="0"/>
    <n v="0"/>
    <n v="13"/>
    <n v="16.64"/>
    <n v="143"/>
    <x v="238"/>
    <x v="0"/>
  </r>
  <r>
    <s v="RAJ KUMAR"/>
    <n v="6"/>
    <x v="3"/>
    <x v="1"/>
    <x v="1"/>
    <n v="0"/>
    <n v="141"/>
    <n v="149.46"/>
    <n v="846"/>
    <x v="239"/>
    <x v="0"/>
  </r>
  <r>
    <s v="MOHAN"/>
    <n v="9"/>
    <x v="3"/>
    <x v="2"/>
    <x v="1"/>
    <n v="0"/>
    <n v="138"/>
    <n v="173.88"/>
    <n v="1242"/>
    <x v="240"/>
    <x v="0"/>
  </r>
  <r>
    <s v="RINKU"/>
    <n v="9"/>
    <x v="2"/>
    <x v="2"/>
    <x v="1"/>
    <n v="0"/>
    <n v="133"/>
    <n v="155.61000000000001"/>
    <n v="1197"/>
    <x v="241"/>
    <x v="1"/>
  </r>
  <r>
    <s v="MOHAN"/>
    <n v="8"/>
    <x v="3"/>
    <x v="2"/>
    <x v="0"/>
    <n v="0"/>
    <n v="112"/>
    <n v="146.72"/>
    <n v="896"/>
    <x v="242"/>
    <x v="1"/>
  </r>
  <r>
    <s v="NEERAJ"/>
    <n v="6"/>
    <x v="3"/>
    <x v="2"/>
    <x v="1"/>
    <n v="0"/>
    <n v="37"/>
    <n v="49.21"/>
    <n v="222"/>
    <x v="243"/>
    <x v="1"/>
  </r>
  <r>
    <s v="RAJ KUMAR"/>
    <n v="6"/>
    <x v="3"/>
    <x v="2"/>
    <x v="1"/>
    <n v="0"/>
    <n v="105"/>
    <n v="142.80000000000001"/>
    <n v="630"/>
    <x v="244"/>
    <x v="1"/>
  </r>
  <r>
    <s v="NEERAJ"/>
    <n v="11"/>
    <x v="0"/>
    <x v="1"/>
    <x v="1"/>
    <n v="0"/>
    <n v="133"/>
    <n v="155.61000000000001"/>
    <n v="1463"/>
    <x v="126"/>
    <x v="1"/>
  </r>
  <r>
    <s v="MOHAN"/>
    <n v="3"/>
    <x v="1"/>
    <x v="1"/>
    <x v="1"/>
    <n v="0"/>
    <n v="44"/>
    <n v="48.84"/>
    <n v="132"/>
    <x v="245"/>
    <x v="1"/>
  </r>
  <r>
    <s v="NEERAJ"/>
    <n v="14"/>
    <x v="3"/>
    <x v="1"/>
    <x v="0"/>
    <n v="0"/>
    <n v="89"/>
    <n v="117.48"/>
    <n v="1246"/>
    <x v="246"/>
    <x v="1"/>
  </r>
  <r>
    <s v="RAJ KUMAR"/>
    <n v="13"/>
    <x v="1"/>
    <x v="2"/>
    <x v="1"/>
    <n v="0"/>
    <n v="148"/>
    <n v="164.28"/>
    <n v="1924"/>
    <x v="225"/>
    <x v="1"/>
  </r>
  <r>
    <s v="MOHAN"/>
    <n v="8"/>
    <x v="2"/>
    <x v="1"/>
    <x v="1"/>
    <n v="0"/>
    <n v="18"/>
    <n v="24.66"/>
    <n v="144"/>
    <x v="247"/>
    <x v="1"/>
  </r>
  <r>
    <s v="NEERAJ"/>
    <n v="3"/>
    <x v="1"/>
    <x v="2"/>
    <x v="1"/>
    <n v="0"/>
    <n v="37"/>
    <n v="41.81"/>
    <n v="111"/>
    <x v="248"/>
    <x v="1"/>
  </r>
  <r>
    <s v="RINKU"/>
    <n v="1"/>
    <x v="2"/>
    <x v="1"/>
    <x v="1"/>
    <n v="0"/>
    <n v="89"/>
    <n v="117.48"/>
    <n v="89"/>
    <x v="166"/>
    <x v="1"/>
  </r>
  <r>
    <s v="RINKU"/>
    <n v="13"/>
    <x v="2"/>
    <x v="1"/>
    <x v="1"/>
    <n v="0"/>
    <n v="105"/>
    <n v="142.80000000000001"/>
    <n v="1365"/>
    <x v="249"/>
    <x v="1"/>
  </r>
  <r>
    <s v="NEERAJ"/>
    <n v="6"/>
    <x v="4"/>
    <x v="2"/>
    <x v="1"/>
    <n v="0"/>
    <n v="73"/>
    <n v="94.17"/>
    <n v="438"/>
    <x v="250"/>
    <x v="1"/>
  </r>
  <r>
    <s v="NEERAJ"/>
    <n v="6"/>
    <x v="1"/>
    <x v="1"/>
    <x v="0"/>
    <n v="0"/>
    <n v="112"/>
    <n v="122.08"/>
    <n v="672"/>
    <x v="106"/>
    <x v="1"/>
  </r>
  <r>
    <s v="RAJ KUMAR"/>
    <n v="15"/>
    <x v="4"/>
    <x v="1"/>
    <x v="1"/>
    <n v="0"/>
    <n v="13"/>
    <n v="16.64"/>
    <n v="195"/>
    <x v="251"/>
    <x v="1"/>
  </r>
  <r>
    <s v="NEERAJ"/>
    <n v="8"/>
    <x v="3"/>
    <x v="2"/>
    <x v="0"/>
    <n v="0"/>
    <n v="90"/>
    <n v="96.3"/>
    <n v="720"/>
    <x v="222"/>
    <x v="1"/>
  </r>
  <r>
    <s v="RINKU"/>
    <n v="7"/>
    <x v="4"/>
    <x v="2"/>
    <x v="1"/>
    <n v="0"/>
    <n v="73"/>
    <n v="94.17"/>
    <n v="511"/>
    <x v="252"/>
    <x v="1"/>
  </r>
  <r>
    <s v="NEERAJ"/>
    <n v="15"/>
    <x v="4"/>
    <x v="2"/>
    <x v="0"/>
    <n v="0"/>
    <n v="133"/>
    <n v="155.61000000000001"/>
    <n v="1995"/>
    <x v="253"/>
    <x v="1"/>
  </r>
  <r>
    <s v="RINKU"/>
    <n v="15"/>
    <x v="3"/>
    <x v="2"/>
    <x v="1"/>
    <n v="0"/>
    <n v="67"/>
    <n v="85.76"/>
    <n v="1005"/>
    <x v="254"/>
    <x v="1"/>
  </r>
  <r>
    <s v="RAJ KUMAR"/>
    <n v="13"/>
    <x v="2"/>
    <x v="0"/>
    <x v="0"/>
    <n v="0"/>
    <n v="18"/>
    <n v="24.66"/>
    <n v="234"/>
    <x v="255"/>
    <x v="2"/>
  </r>
  <r>
    <s v="MOHAN"/>
    <n v="2"/>
    <x v="4"/>
    <x v="2"/>
    <x v="1"/>
    <n v="0"/>
    <n v="44"/>
    <n v="48.84"/>
    <n v="88"/>
    <x v="256"/>
    <x v="2"/>
  </r>
  <r>
    <s v="RAJ KUMAR"/>
    <n v="1"/>
    <x v="2"/>
    <x v="2"/>
    <x v="1"/>
    <n v="0"/>
    <n v="71"/>
    <n v="80.94"/>
    <n v="71"/>
    <x v="257"/>
    <x v="2"/>
  </r>
  <r>
    <s v="MOHAN"/>
    <n v="6"/>
    <x v="2"/>
    <x v="2"/>
    <x v="0"/>
    <n v="0"/>
    <n v="76"/>
    <n v="82.08"/>
    <n v="456"/>
    <x v="258"/>
    <x v="2"/>
  </r>
  <r>
    <s v="RAJ KUMAR"/>
    <n v="3"/>
    <x v="2"/>
    <x v="2"/>
    <x v="0"/>
    <n v="0"/>
    <n v="148"/>
    <n v="201.28"/>
    <n v="444"/>
    <x v="72"/>
    <x v="2"/>
  </r>
  <r>
    <s v="RAJ KUMAR"/>
    <n v="11"/>
    <x v="1"/>
    <x v="1"/>
    <x v="1"/>
    <n v="0"/>
    <n v="44"/>
    <n v="48.84"/>
    <n v="484"/>
    <x v="114"/>
    <x v="2"/>
  </r>
  <r>
    <s v="RINKU"/>
    <n v="12"/>
    <x v="2"/>
    <x v="0"/>
    <x v="0"/>
    <n v="0"/>
    <n v="95"/>
    <n v="119.7"/>
    <n v="1140"/>
    <x v="259"/>
    <x v="2"/>
  </r>
  <r>
    <s v="RAJ KUMAR"/>
    <n v="2"/>
    <x v="3"/>
    <x v="2"/>
    <x v="1"/>
    <n v="0"/>
    <n v="13"/>
    <n v="16.64"/>
    <n v="26"/>
    <x v="260"/>
    <x v="2"/>
  </r>
  <r>
    <s v="RINKU"/>
    <n v="13"/>
    <x v="3"/>
    <x v="2"/>
    <x v="0"/>
    <n v="0"/>
    <n v="18"/>
    <n v="24.66"/>
    <n v="234"/>
    <x v="255"/>
    <x v="2"/>
  </r>
  <r>
    <s v="RINKU"/>
    <n v="2"/>
    <x v="4"/>
    <x v="1"/>
    <x v="1"/>
    <n v="0"/>
    <n v="150"/>
    <n v="210"/>
    <n v="300"/>
    <x v="261"/>
    <x v="2"/>
  </r>
  <r>
    <s v="MOHAN"/>
    <n v="10"/>
    <x v="3"/>
    <x v="2"/>
    <x v="1"/>
    <n v="0"/>
    <n v="48"/>
    <n v="57.12"/>
    <n v="480"/>
    <x v="47"/>
    <x v="2"/>
  </r>
  <r>
    <s v="RAJ KUMAR"/>
    <n v="6"/>
    <x v="3"/>
    <x v="0"/>
    <x v="1"/>
    <n v="0"/>
    <n v="138"/>
    <n v="173.88"/>
    <n v="828"/>
    <x v="116"/>
    <x v="2"/>
  </r>
  <r>
    <s v="NEERAJ"/>
    <n v="9"/>
    <x v="1"/>
    <x v="2"/>
    <x v="1"/>
    <n v="0"/>
    <n v="89"/>
    <n v="117.48"/>
    <n v="801"/>
    <x v="262"/>
    <x v="2"/>
  </r>
  <r>
    <s v="RINKU"/>
    <n v="2"/>
    <x v="2"/>
    <x v="0"/>
    <x v="0"/>
    <n v="0"/>
    <n v="98"/>
    <n v="103.88"/>
    <n v="196"/>
    <x v="159"/>
    <x v="2"/>
  </r>
  <r>
    <s v="MOHAN"/>
    <n v="11"/>
    <x v="3"/>
    <x v="2"/>
    <x v="0"/>
    <n v="0"/>
    <n v="148"/>
    <n v="201.28"/>
    <n v="1628"/>
    <x v="43"/>
    <x v="2"/>
  </r>
  <r>
    <s v="NEERAJ"/>
    <n v="12"/>
    <x v="1"/>
    <x v="1"/>
    <x v="0"/>
    <n v="0"/>
    <n v="89"/>
    <n v="117.48"/>
    <n v="1068"/>
    <x v="115"/>
    <x v="2"/>
  </r>
  <r>
    <s v="MOHAN"/>
    <n v="13"/>
    <x v="3"/>
    <x v="1"/>
    <x v="1"/>
    <n v="0"/>
    <n v="98"/>
    <n v="103.88"/>
    <n v="1274"/>
    <x v="190"/>
    <x v="2"/>
  </r>
  <r>
    <s v="RAJ KUMAR"/>
    <n v="2"/>
    <x v="2"/>
    <x v="1"/>
    <x v="1"/>
    <n v="0"/>
    <n v="105"/>
    <n v="142.80000000000001"/>
    <n v="210"/>
    <x v="263"/>
    <x v="3"/>
  </r>
  <r>
    <s v="RAJ KUMAR"/>
    <n v="3"/>
    <x v="0"/>
    <x v="2"/>
    <x v="1"/>
    <n v="0"/>
    <n v="105"/>
    <n v="142.80000000000001"/>
    <n v="315"/>
    <x v="264"/>
    <x v="3"/>
  </r>
  <r>
    <s v="MOHAN"/>
    <n v="2"/>
    <x v="1"/>
    <x v="0"/>
    <x v="1"/>
    <n v="0"/>
    <n v="90"/>
    <n v="115.2"/>
    <n v="180"/>
    <x v="175"/>
    <x v="3"/>
  </r>
  <r>
    <s v="RAJ KUMAR"/>
    <n v="7"/>
    <x v="2"/>
    <x v="2"/>
    <x v="0"/>
    <n v="0"/>
    <n v="18"/>
    <n v="24.66"/>
    <n v="126"/>
    <x v="265"/>
    <x v="3"/>
  </r>
  <r>
    <s v="MOHAN"/>
    <n v="12"/>
    <x v="0"/>
    <x v="0"/>
    <x v="1"/>
    <n v="0"/>
    <n v="37"/>
    <n v="42.55"/>
    <n v="444"/>
    <x v="266"/>
    <x v="3"/>
  </r>
  <r>
    <s v="RINKU"/>
    <n v="9"/>
    <x v="2"/>
    <x v="1"/>
    <x v="0"/>
    <n v="0"/>
    <n v="105"/>
    <n v="142.80000000000001"/>
    <n v="945"/>
    <x v="267"/>
    <x v="3"/>
  </r>
  <r>
    <s v="RAJ KUMAR"/>
    <n v="14"/>
    <x v="3"/>
    <x v="0"/>
    <x v="0"/>
    <n v="0"/>
    <n v="13"/>
    <n v="16.64"/>
    <n v="182"/>
    <x v="268"/>
    <x v="3"/>
  </r>
  <r>
    <s v="RAJ KUMAR"/>
    <n v="9"/>
    <x v="1"/>
    <x v="2"/>
    <x v="1"/>
    <n v="0"/>
    <n v="138"/>
    <n v="173.88"/>
    <n v="1242"/>
    <x v="240"/>
    <x v="3"/>
  </r>
  <r>
    <s v="RINKU"/>
    <n v="2"/>
    <x v="2"/>
    <x v="0"/>
    <x v="0"/>
    <n v="0"/>
    <n v="37"/>
    <n v="49.21"/>
    <n v="74"/>
    <x v="269"/>
    <x v="3"/>
  </r>
  <r>
    <s v="NEERAJ"/>
    <n v="4"/>
    <x v="1"/>
    <x v="2"/>
    <x v="0"/>
    <n v="0"/>
    <n v="73"/>
    <n v="94.17"/>
    <n v="292"/>
    <x v="64"/>
    <x v="3"/>
  </r>
  <r>
    <s v="RAJ KUMAR"/>
    <n v="2"/>
    <x v="2"/>
    <x v="2"/>
    <x v="1"/>
    <n v="0"/>
    <n v="148"/>
    <n v="201.28"/>
    <n v="296"/>
    <x v="49"/>
    <x v="3"/>
  </r>
  <r>
    <s v="NEERAJ"/>
    <n v="14"/>
    <x v="4"/>
    <x v="1"/>
    <x v="0"/>
    <n v="0"/>
    <n v="18"/>
    <n v="24.66"/>
    <n v="252"/>
    <x v="270"/>
    <x v="3"/>
  </r>
  <r>
    <s v="RAJ KUMAR"/>
    <n v="15"/>
    <x v="2"/>
    <x v="1"/>
    <x v="0"/>
    <n v="0"/>
    <n v="76"/>
    <n v="82.08"/>
    <n v="1140"/>
    <x v="142"/>
    <x v="3"/>
  </r>
  <r>
    <s v="MOHAN"/>
    <n v="4"/>
    <x v="4"/>
    <x v="2"/>
    <x v="0"/>
    <n v="0"/>
    <n v="55"/>
    <n v="58.3"/>
    <n v="220"/>
    <x v="15"/>
    <x v="3"/>
  </r>
  <r>
    <s v="MOHAN"/>
    <n v="9"/>
    <x v="1"/>
    <x v="2"/>
    <x v="1"/>
    <n v="0"/>
    <n v="44"/>
    <n v="48.84"/>
    <n v="396"/>
    <x v="271"/>
    <x v="3"/>
  </r>
  <r>
    <s v="MOHAN"/>
    <n v="8"/>
    <x v="0"/>
    <x v="1"/>
    <x v="0"/>
    <n v="0"/>
    <n v="71"/>
    <n v="80.94"/>
    <n v="568"/>
    <x v="6"/>
    <x v="3"/>
  </r>
  <r>
    <s v="RINKU"/>
    <n v="2"/>
    <x v="2"/>
    <x v="2"/>
    <x v="1"/>
    <n v="0"/>
    <n v="48"/>
    <n v="57.12"/>
    <n v="96"/>
    <x v="272"/>
    <x v="3"/>
  </r>
  <r>
    <s v="NEERAJ"/>
    <n v="14"/>
    <x v="2"/>
    <x v="2"/>
    <x v="1"/>
    <n v="0"/>
    <n v="112"/>
    <n v="146.72"/>
    <n v="1568"/>
    <x v="273"/>
    <x v="3"/>
  </r>
  <r>
    <s v="RINKU"/>
    <n v="13"/>
    <x v="0"/>
    <x v="1"/>
    <x v="0"/>
    <n v="0"/>
    <n v="13"/>
    <n v="16.64"/>
    <n v="169"/>
    <x v="31"/>
    <x v="3"/>
  </r>
  <r>
    <s v="NEERAJ"/>
    <n v="8"/>
    <x v="3"/>
    <x v="2"/>
    <x v="0"/>
    <n v="0"/>
    <n v="48"/>
    <n v="57.12"/>
    <n v="384"/>
    <x v="189"/>
    <x v="3"/>
  </r>
  <r>
    <s v="NEERAJ"/>
    <n v="9"/>
    <x v="0"/>
    <x v="0"/>
    <x v="0"/>
    <n v="0"/>
    <n v="55"/>
    <n v="58.3"/>
    <n v="495"/>
    <x v="274"/>
    <x v="4"/>
  </r>
  <r>
    <s v="RAJ KUMAR"/>
    <n v="6"/>
    <x v="0"/>
    <x v="1"/>
    <x v="0"/>
    <n v="0"/>
    <n v="95"/>
    <n v="119.7"/>
    <n v="570"/>
    <x v="112"/>
    <x v="4"/>
  </r>
  <r>
    <s v="MOHAN"/>
    <n v="4"/>
    <x v="0"/>
    <x v="1"/>
    <x v="1"/>
    <n v="0"/>
    <n v="112"/>
    <n v="122.08"/>
    <n v="448"/>
    <x v="275"/>
    <x v="4"/>
  </r>
  <r>
    <s v="RAJ KUMAR"/>
    <n v="10"/>
    <x v="4"/>
    <x v="2"/>
    <x v="0"/>
    <n v="0"/>
    <n v="61"/>
    <n v="76.25"/>
    <n v="610"/>
    <x v="276"/>
    <x v="4"/>
  </r>
  <r>
    <s v="NEERAJ"/>
    <n v="7"/>
    <x v="0"/>
    <x v="2"/>
    <x v="0"/>
    <n v="0"/>
    <n v="55"/>
    <n v="58.3"/>
    <n v="385"/>
    <x v="277"/>
    <x v="4"/>
  </r>
  <r>
    <s v="RAJ KUMAR"/>
    <n v="4"/>
    <x v="1"/>
    <x v="1"/>
    <x v="1"/>
    <n v="0"/>
    <n v="12"/>
    <n v="15.72"/>
    <n v="48"/>
    <x v="278"/>
    <x v="4"/>
  </r>
  <r>
    <s v="NEERAJ"/>
    <n v="1"/>
    <x v="2"/>
    <x v="1"/>
    <x v="0"/>
    <n v="0"/>
    <n v="48"/>
    <n v="57.12"/>
    <n v="48"/>
    <x v="279"/>
    <x v="4"/>
  </r>
  <r>
    <s v="MOHAN"/>
    <n v="7"/>
    <x v="0"/>
    <x v="1"/>
    <x v="0"/>
    <n v="0"/>
    <n v="121"/>
    <n v="141.57"/>
    <n v="847"/>
    <x v="280"/>
    <x v="4"/>
  </r>
  <r>
    <s v="RAJ KUMAR"/>
    <n v="12"/>
    <x v="3"/>
    <x v="0"/>
    <x v="1"/>
    <n v="0"/>
    <n v="134"/>
    <n v="156.78"/>
    <n v="1608"/>
    <x v="281"/>
    <x v="4"/>
  </r>
  <r>
    <s v="NEERAJ"/>
    <n v="6"/>
    <x v="4"/>
    <x v="2"/>
    <x v="0"/>
    <n v="0"/>
    <n v="6"/>
    <n v="7.86"/>
    <n v="36"/>
    <x v="97"/>
    <x v="4"/>
  </r>
  <r>
    <s v="MOHAN"/>
    <n v="7"/>
    <x v="1"/>
    <x v="1"/>
    <x v="1"/>
    <n v="0"/>
    <n v="44"/>
    <n v="48.4"/>
    <n v="308"/>
    <x v="192"/>
    <x v="4"/>
  </r>
  <r>
    <s v="NEERAJ"/>
    <n v="5"/>
    <x v="1"/>
    <x v="2"/>
    <x v="0"/>
    <n v="0"/>
    <n v="73"/>
    <n v="94.17"/>
    <n v="365"/>
    <x v="282"/>
    <x v="4"/>
  </r>
  <r>
    <s v="RAJ KUMAR"/>
    <n v="14"/>
    <x v="4"/>
    <x v="2"/>
    <x v="1"/>
    <n v="0"/>
    <n v="83"/>
    <n v="94.62"/>
    <n v="1162"/>
    <x v="283"/>
    <x v="4"/>
  </r>
  <r>
    <s v="RINKU"/>
    <n v="5"/>
    <x v="0"/>
    <x v="1"/>
    <x v="0"/>
    <n v="0"/>
    <n v="61"/>
    <n v="76.25"/>
    <n v="305"/>
    <x v="284"/>
    <x v="4"/>
  </r>
  <r>
    <s v="MOHAN"/>
    <n v="13"/>
    <x v="0"/>
    <x v="2"/>
    <x v="1"/>
    <n v="0"/>
    <n v="148"/>
    <n v="164.28"/>
    <n v="1924"/>
    <x v="225"/>
    <x v="4"/>
  </r>
  <r>
    <s v="NEERAJ"/>
    <n v="13"/>
    <x v="2"/>
    <x v="1"/>
    <x v="0"/>
    <n v="0"/>
    <n v="93"/>
    <n v="104.16"/>
    <n v="1209"/>
    <x v="285"/>
    <x v="4"/>
  </r>
  <r>
    <s v="MOHAN"/>
    <n v="8"/>
    <x v="1"/>
    <x v="2"/>
    <x v="1"/>
    <n v="0"/>
    <n v="48"/>
    <n v="57.12"/>
    <n v="384"/>
    <x v="189"/>
    <x v="4"/>
  </r>
  <r>
    <s v="RINKU"/>
    <n v="4"/>
    <x v="1"/>
    <x v="0"/>
    <x v="0"/>
    <n v="0"/>
    <n v="48"/>
    <n v="57.12"/>
    <n v="192"/>
    <x v="41"/>
    <x v="4"/>
  </r>
  <r>
    <s v="RINKU"/>
    <n v="8"/>
    <x v="2"/>
    <x v="0"/>
    <x v="0"/>
    <n v="0"/>
    <n v="72"/>
    <n v="79.92"/>
    <n v="576"/>
    <x v="286"/>
    <x v="4"/>
  </r>
  <r>
    <s v="RINKU"/>
    <n v="15"/>
    <x v="0"/>
    <x v="1"/>
    <x v="1"/>
    <n v="0"/>
    <n v="76"/>
    <n v="82.08"/>
    <n v="1140"/>
    <x v="142"/>
    <x v="4"/>
  </r>
  <r>
    <s v="RINKU"/>
    <n v="12"/>
    <x v="1"/>
    <x v="2"/>
    <x v="0"/>
    <n v="0"/>
    <n v="12"/>
    <n v="15.72"/>
    <n v="144"/>
    <x v="119"/>
    <x v="4"/>
  </r>
  <r>
    <s v="NEERAJ"/>
    <n v="7"/>
    <x v="2"/>
    <x v="1"/>
    <x v="0"/>
    <n v="0"/>
    <n v="105"/>
    <n v="142.80000000000001"/>
    <n v="735"/>
    <x v="287"/>
    <x v="4"/>
  </r>
  <r>
    <s v="NEERAJ"/>
    <n v="2"/>
    <x v="2"/>
    <x v="2"/>
    <x v="0"/>
    <n v="0"/>
    <n v="37"/>
    <n v="41.81"/>
    <n v="74"/>
    <x v="288"/>
    <x v="4"/>
  </r>
  <r>
    <s v="RAJ KUMAR"/>
    <n v="2"/>
    <x v="1"/>
    <x v="1"/>
    <x v="0"/>
    <n v="0"/>
    <n v="48"/>
    <n v="57.12"/>
    <n v="96"/>
    <x v="272"/>
    <x v="4"/>
  </r>
  <r>
    <s v="RINKU"/>
    <n v="10"/>
    <x v="2"/>
    <x v="0"/>
    <x v="1"/>
    <n v="0"/>
    <n v="138"/>
    <n v="173.88"/>
    <n v="1380"/>
    <x v="289"/>
    <x v="4"/>
  </r>
  <r>
    <s v="RAJ KUMAR"/>
    <n v="5"/>
    <x v="2"/>
    <x v="0"/>
    <x v="0"/>
    <n v="0"/>
    <n v="83"/>
    <n v="94.62"/>
    <n v="415"/>
    <x v="290"/>
    <x v="4"/>
  </r>
  <r>
    <s v="NEERAJ"/>
    <n v="9"/>
    <x v="3"/>
    <x v="1"/>
    <x v="1"/>
    <n v="0"/>
    <n v="148"/>
    <n v="164.28"/>
    <n v="1332"/>
    <x v="71"/>
    <x v="4"/>
  </r>
  <r>
    <s v="NEERAJ"/>
    <n v="12"/>
    <x v="3"/>
    <x v="1"/>
    <x v="0"/>
    <n v="0"/>
    <n v="44"/>
    <n v="48.84"/>
    <n v="528"/>
    <x v="291"/>
    <x v="4"/>
  </r>
  <r>
    <s v="MOHAN"/>
    <n v="14"/>
    <x v="0"/>
    <x v="2"/>
    <x v="1"/>
    <n v="0"/>
    <n v="61"/>
    <n v="76.25"/>
    <n v="854"/>
    <x v="292"/>
    <x v="4"/>
  </r>
  <r>
    <s v="NEERAJ"/>
    <n v="9"/>
    <x v="1"/>
    <x v="2"/>
    <x v="0"/>
    <n v="0"/>
    <n v="76"/>
    <n v="82.08"/>
    <n v="684"/>
    <x v="23"/>
    <x v="4"/>
  </r>
  <r>
    <s v="MOHAN"/>
    <n v="4"/>
    <x v="3"/>
    <x v="0"/>
    <x v="1"/>
    <n v="0"/>
    <n v="133"/>
    <n v="155.61000000000001"/>
    <n v="532"/>
    <x v="148"/>
    <x v="4"/>
  </r>
  <r>
    <s v="RINKU"/>
    <n v="3"/>
    <x v="2"/>
    <x v="1"/>
    <x v="1"/>
    <n v="0"/>
    <n v="95"/>
    <n v="119.7"/>
    <n v="285"/>
    <x v="293"/>
    <x v="4"/>
  </r>
  <r>
    <s v="MOHAN"/>
    <n v="14"/>
    <x v="2"/>
    <x v="1"/>
    <x v="0"/>
    <n v="0"/>
    <n v="83"/>
    <n v="94.62"/>
    <n v="1162"/>
    <x v="283"/>
    <x v="5"/>
  </r>
  <r>
    <s v="RINKU"/>
    <n v="8"/>
    <x v="4"/>
    <x v="0"/>
    <x v="0"/>
    <n v="0"/>
    <n v="37"/>
    <n v="41.81"/>
    <n v="296"/>
    <x v="100"/>
    <x v="5"/>
  </r>
  <r>
    <s v="RAJ KUMAR"/>
    <n v="13"/>
    <x v="1"/>
    <x v="1"/>
    <x v="1"/>
    <n v="0"/>
    <n v="37"/>
    <n v="42.55"/>
    <n v="481"/>
    <x v="294"/>
    <x v="5"/>
  </r>
  <r>
    <s v="MOHAN"/>
    <n v="6"/>
    <x v="3"/>
    <x v="2"/>
    <x v="0"/>
    <n v="0"/>
    <n v="126"/>
    <n v="162.54"/>
    <n v="756"/>
    <x v="199"/>
    <x v="5"/>
  </r>
  <r>
    <s v="MOHAN"/>
    <n v="6"/>
    <x v="1"/>
    <x v="2"/>
    <x v="1"/>
    <n v="0"/>
    <n v="18"/>
    <n v="24.66"/>
    <n v="108"/>
    <x v="185"/>
    <x v="5"/>
  </r>
  <r>
    <s v="RINKU"/>
    <n v="15"/>
    <x v="0"/>
    <x v="0"/>
    <x v="0"/>
    <n v="0"/>
    <n v="120"/>
    <n v="162"/>
    <n v="1800"/>
    <x v="295"/>
    <x v="5"/>
  </r>
  <r>
    <s v="MOHAN"/>
    <n v="15"/>
    <x v="3"/>
    <x v="1"/>
    <x v="1"/>
    <n v="0"/>
    <n v="47"/>
    <n v="53.11"/>
    <n v="705"/>
    <x v="138"/>
    <x v="5"/>
  </r>
  <r>
    <s v="RINKU"/>
    <n v="8"/>
    <x v="1"/>
    <x v="2"/>
    <x v="1"/>
    <n v="0"/>
    <n v="105"/>
    <n v="142.80000000000001"/>
    <n v="840"/>
    <x v="63"/>
    <x v="5"/>
  </r>
  <r>
    <s v="NEERAJ"/>
    <n v="14"/>
    <x v="2"/>
    <x v="2"/>
    <x v="1"/>
    <n v="0"/>
    <n v="134"/>
    <n v="156.78"/>
    <n v="1876"/>
    <x v="237"/>
    <x v="5"/>
  </r>
  <r>
    <s v="MOHAN"/>
    <n v="10"/>
    <x v="3"/>
    <x v="1"/>
    <x v="1"/>
    <n v="0"/>
    <n v="90"/>
    <n v="115.2"/>
    <n v="900"/>
    <x v="296"/>
    <x v="5"/>
  </r>
  <r>
    <s v="RINKU"/>
    <n v="4"/>
    <x v="1"/>
    <x v="2"/>
    <x v="1"/>
    <n v="0"/>
    <n v="98"/>
    <n v="103.88"/>
    <n v="392"/>
    <x v="69"/>
    <x v="5"/>
  </r>
  <r>
    <s v="RINKU"/>
    <n v="8"/>
    <x v="3"/>
    <x v="2"/>
    <x v="0"/>
    <n v="0"/>
    <n v="44"/>
    <n v="48.84"/>
    <n v="352"/>
    <x v="297"/>
    <x v="5"/>
  </r>
  <r>
    <s v="NEERAJ"/>
    <n v="7"/>
    <x v="2"/>
    <x v="2"/>
    <x v="1"/>
    <n v="0"/>
    <n v="37"/>
    <n v="49.21"/>
    <n v="259"/>
    <x v="298"/>
    <x v="5"/>
  </r>
  <r>
    <s v="NEERAJ"/>
    <n v="7"/>
    <x v="1"/>
    <x v="1"/>
    <x v="0"/>
    <n v="0"/>
    <n v="73"/>
    <n v="94.17"/>
    <n v="511"/>
    <x v="252"/>
    <x v="5"/>
  </r>
  <r>
    <s v="RINKU"/>
    <n v="4"/>
    <x v="2"/>
    <x v="2"/>
    <x v="1"/>
    <n v="0"/>
    <n v="55"/>
    <n v="58.3"/>
    <n v="220"/>
    <x v="15"/>
    <x v="5"/>
  </r>
  <r>
    <s v="RINKU"/>
    <n v="12"/>
    <x v="1"/>
    <x v="2"/>
    <x v="0"/>
    <n v="0"/>
    <n v="67"/>
    <n v="83.08"/>
    <n v="804"/>
    <x v="299"/>
    <x v="5"/>
  </r>
  <r>
    <s v="RINKU"/>
    <n v="15"/>
    <x v="2"/>
    <x v="2"/>
    <x v="1"/>
    <n v="0"/>
    <n v="95"/>
    <n v="119.7"/>
    <n v="1425"/>
    <x v="300"/>
    <x v="6"/>
  </r>
  <r>
    <s v="NEERAJ"/>
    <n v="7"/>
    <x v="1"/>
    <x v="2"/>
    <x v="0"/>
    <n v="0"/>
    <n v="43"/>
    <n v="47.73"/>
    <n v="301"/>
    <x v="301"/>
    <x v="6"/>
  </r>
  <r>
    <s v="NEERAJ"/>
    <n v="7"/>
    <x v="3"/>
    <x v="1"/>
    <x v="1"/>
    <n v="0"/>
    <n v="7"/>
    <n v="8.33"/>
    <n v="49"/>
    <x v="302"/>
    <x v="6"/>
  </r>
  <r>
    <s v="NEERAJ"/>
    <n v="8"/>
    <x v="1"/>
    <x v="2"/>
    <x v="0"/>
    <n v="0"/>
    <n v="12"/>
    <n v="15.72"/>
    <n v="96"/>
    <x v="303"/>
    <x v="6"/>
  </r>
  <r>
    <s v="RINKU"/>
    <n v="2"/>
    <x v="0"/>
    <x v="2"/>
    <x v="1"/>
    <n v="0"/>
    <n v="138"/>
    <n v="173.88"/>
    <n v="276"/>
    <x v="304"/>
    <x v="6"/>
  </r>
  <r>
    <s v="NEERAJ"/>
    <n v="2"/>
    <x v="1"/>
    <x v="2"/>
    <x v="0"/>
    <n v="0"/>
    <n v="37"/>
    <n v="49.21"/>
    <n v="74"/>
    <x v="269"/>
    <x v="6"/>
  </r>
  <r>
    <s v="RINKU"/>
    <n v="12"/>
    <x v="4"/>
    <x v="1"/>
    <x v="1"/>
    <n v="0"/>
    <n v="89"/>
    <n v="117.48"/>
    <n v="1068"/>
    <x v="115"/>
    <x v="6"/>
  </r>
  <r>
    <s v="MOHAN"/>
    <n v="12"/>
    <x v="1"/>
    <x v="2"/>
    <x v="1"/>
    <n v="0"/>
    <n v="37"/>
    <n v="41.81"/>
    <n v="444"/>
    <x v="305"/>
    <x v="6"/>
  </r>
  <r>
    <s v="RAJ KUMAR"/>
    <n v="7"/>
    <x v="0"/>
    <x v="2"/>
    <x v="0"/>
    <n v="0"/>
    <n v="7"/>
    <n v="8.33"/>
    <n v="49"/>
    <x v="302"/>
    <x v="6"/>
  </r>
  <r>
    <s v="RINKU"/>
    <n v="9"/>
    <x v="1"/>
    <x v="2"/>
    <x v="0"/>
    <n v="0"/>
    <n v="95"/>
    <n v="119.7"/>
    <n v="855"/>
    <x v="129"/>
    <x v="6"/>
  </r>
  <r>
    <s v="RAJ KUMAR"/>
    <n v="2"/>
    <x v="2"/>
    <x v="1"/>
    <x v="0"/>
    <n v="0"/>
    <n v="44"/>
    <n v="48.84"/>
    <n v="88"/>
    <x v="256"/>
    <x v="6"/>
  </r>
  <r>
    <s v="RAJ KUMAR"/>
    <n v="8"/>
    <x v="0"/>
    <x v="1"/>
    <x v="1"/>
    <n v="0"/>
    <n v="138"/>
    <n v="173.88"/>
    <n v="1104"/>
    <x v="163"/>
    <x v="6"/>
  </r>
  <r>
    <s v="NEERAJ"/>
    <n v="12"/>
    <x v="2"/>
    <x v="2"/>
    <x v="0"/>
    <n v="0"/>
    <n v="148"/>
    <n v="164.28"/>
    <n v="1776"/>
    <x v="306"/>
    <x v="6"/>
  </r>
  <r>
    <s v="NEERAJ"/>
    <n v="8"/>
    <x v="4"/>
    <x v="0"/>
    <x v="0"/>
    <n v="0"/>
    <n v="120"/>
    <n v="162"/>
    <n v="960"/>
    <x v="59"/>
    <x v="6"/>
  </r>
  <r>
    <s v="NEERAJ"/>
    <n v="6"/>
    <x v="3"/>
    <x v="2"/>
    <x v="1"/>
    <n v="0"/>
    <n v="55"/>
    <n v="58.3"/>
    <n v="330"/>
    <x v="20"/>
    <x v="6"/>
  </r>
  <r>
    <s v="RAJ KUMAR"/>
    <n v="2"/>
    <x v="1"/>
    <x v="1"/>
    <x v="0"/>
    <n v="0"/>
    <n v="37"/>
    <n v="49.21"/>
    <n v="74"/>
    <x v="269"/>
    <x v="6"/>
  </r>
  <r>
    <s v="MOHAN"/>
    <n v="14"/>
    <x v="2"/>
    <x v="2"/>
    <x v="1"/>
    <n v="0"/>
    <n v="75"/>
    <n v="85.5"/>
    <n v="1050"/>
    <x v="307"/>
    <x v="6"/>
  </r>
  <r>
    <s v="RAJ KUMAR"/>
    <n v="1"/>
    <x v="4"/>
    <x v="1"/>
    <x v="0"/>
    <n v="0"/>
    <n v="48"/>
    <n v="57.12"/>
    <n v="48"/>
    <x v="279"/>
    <x v="6"/>
  </r>
  <r>
    <s v="RINKU"/>
    <n v="2"/>
    <x v="0"/>
    <x v="2"/>
    <x v="1"/>
    <n v="0"/>
    <n v="76"/>
    <n v="82.08"/>
    <n v="152"/>
    <x v="308"/>
    <x v="6"/>
  </r>
  <r>
    <s v="NEERAJ"/>
    <n v="12"/>
    <x v="0"/>
    <x v="2"/>
    <x v="1"/>
    <n v="0"/>
    <n v="134"/>
    <n v="156.78"/>
    <n v="1608"/>
    <x v="281"/>
    <x v="6"/>
  </r>
  <r>
    <s v="NEERAJ"/>
    <n v="13"/>
    <x v="2"/>
    <x v="1"/>
    <x v="1"/>
    <n v="0"/>
    <n v="71"/>
    <n v="80.94"/>
    <n v="923"/>
    <x v="309"/>
    <x v="6"/>
  </r>
  <r>
    <s v="NEERAJ"/>
    <n v="10"/>
    <x v="0"/>
    <x v="1"/>
    <x v="0"/>
    <n v="0"/>
    <n v="71"/>
    <n v="80.94"/>
    <n v="710"/>
    <x v="310"/>
    <x v="6"/>
  </r>
  <r>
    <s v="RAJ KUMAR"/>
    <n v="1"/>
    <x v="4"/>
    <x v="1"/>
    <x v="1"/>
    <n v="0"/>
    <n v="18"/>
    <n v="24.66"/>
    <n v="18"/>
    <x v="311"/>
    <x v="6"/>
  </r>
  <r>
    <s v="NEERAJ"/>
    <n v="5"/>
    <x v="3"/>
    <x v="2"/>
    <x v="1"/>
    <n v="0"/>
    <n v="73"/>
    <n v="94.17"/>
    <n v="365"/>
    <x v="282"/>
    <x v="7"/>
  </r>
  <r>
    <s v="NEERAJ"/>
    <n v="9"/>
    <x v="4"/>
    <x v="1"/>
    <x v="0"/>
    <n v="0"/>
    <n v="13"/>
    <n v="16.64"/>
    <n v="117"/>
    <x v="312"/>
    <x v="7"/>
  </r>
  <r>
    <s v="NEERAJ"/>
    <n v="2"/>
    <x v="0"/>
    <x v="2"/>
    <x v="0"/>
    <n v="0"/>
    <n v="13"/>
    <n v="16.64"/>
    <n v="26"/>
    <x v="260"/>
    <x v="7"/>
  </r>
  <r>
    <s v="RINKU"/>
    <n v="12"/>
    <x v="4"/>
    <x v="2"/>
    <x v="1"/>
    <n v="0"/>
    <n v="89"/>
    <n v="117.48"/>
    <n v="1068"/>
    <x v="115"/>
    <x v="7"/>
  </r>
  <r>
    <s v="RINKU"/>
    <n v="11"/>
    <x v="3"/>
    <x v="2"/>
    <x v="1"/>
    <n v="0"/>
    <n v="126"/>
    <n v="162.54"/>
    <n v="1386"/>
    <x v="313"/>
    <x v="7"/>
  </r>
  <r>
    <s v="RAJ KUMAR"/>
    <n v="14"/>
    <x v="2"/>
    <x v="2"/>
    <x v="1"/>
    <n v="0"/>
    <n v="148"/>
    <n v="201.28"/>
    <n v="2072"/>
    <x v="181"/>
    <x v="7"/>
  </r>
  <r>
    <s v="RAJ KUMAR"/>
    <n v="10"/>
    <x v="2"/>
    <x v="0"/>
    <x v="1"/>
    <n v="0"/>
    <n v="44"/>
    <n v="48.4"/>
    <n v="440"/>
    <x v="220"/>
    <x v="7"/>
  </r>
  <r>
    <s v="RINKU"/>
    <n v="7"/>
    <x v="3"/>
    <x v="2"/>
    <x v="0"/>
    <n v="0"/>
    <n v="12"/>
    <n v="15.72"/>
    <n v="84"/>
    <x v="314"/>
    <x v="7"/>
  </r>
  <r>
    <s v="NEERAJ"/>
    <n v="8"/>
    <x v="3"/>
    <x v="1"/>
    <x v="0"/>
    <n v="0"/>
    <n v="47"/>
    <n v="53.11"/>
    <n v="376"/>
    <x v="67"/>
    <x v="7"/>
  </r>
  <r>
    <s v="MOHAN"/>
    <n v="2"/>
    <x v="0"/>
    <x v="1"/>
    <x v="1"/>
    <n v="0"/>
    <n v="148"/>
    <n v="164.28"/>
    <n v="296"/>
    <x v="315"/>
    <x v="7"/>
  </r>
  <r>
    <s v="NEERAJ"/>
    <n v="3"/>
    <x v="3"/>
    <x v="1"/>
    <x v="0"/>
    <n v="0"/>
    <n v="43"/>
    <n v="47.73"/>
    <n v="129"/>
    <x v="316"/>
    <x v="7"/>
  </r>
  <r>
    <s v="RAJ KUMAR"/>
    <n v="13"/>
    <x v="1"/>
    <x v="2"/>
    <x v="0"/>
    <n v="0"/>
    <n v="141"/>
    <n v="149.46"/>
    <n v="1833"/>
    <x v="105"/>
    <x v="7"/>
  </r>
  <r>
    <s v="NEERAJ"/>
    <n v="14"/>
    <x v="1"/>
    <x v="2"/>
    <x v="0"/>
    <n v="0"/>
    <n v="95"/>
    <n v="119.7"/>
    <n v="1330"/>
    <x v="317"/>
    <x v="7"/>
  </r>
  <r>
    <s v="MOHAN"/>
    <n v="4"/>
    <x v="3"/>
    <x v="2"/>
    <x v="0"/>
    <n v="0"/>
    <n v="13"/>
    <n v="16.64"/>
    <n v="52"/>
    <x v="123"/>
    <x v="7"/>
  </r>
  <r>
    <s v="RINKU"/>
    <n v="11"/>
    <x v="3"/>
    <x v="1"/>
    <x v="0"/>
    <n v="0"/>
    <n v="76"/>
    <n v="82.08"/>
    <n v="836"/>
    <x v="318"/>
    <x v="7"/>
  </r>
  <r>
    <s v="RAJ KUMAR"/>
    <n v="14"/>
    <x v="0"/>
    <x v="2"/>
    <x v="1"/>
    <n v="0"/>
    <n v="47"/>
    <n v="53.11"/>
    <n v="658"/>
    <x v="224"/>
    <x v="7"/>
  </r>
  <r>
    <s v="MOHAN"/>
    <n v="5"/>
    <x v="4"/>
    <x v="2"/>
    <x v="1"/>
    <n v="0"/>
    <n v="133"/>
    <n v="155.61000000000001"/>
    <n v="665"/>
    <x v="319"/>
    <x v="7"/>
  </r>
  <r>
    <s v="MOHAN"/>
    <n v="13"/>
    <x v="4"/>
    <x v="0"/>
    <x v="1"/>
    <n v="0"/>
    <n v="150"/>
    <n v="210"/>
    <n v="1950"/>
    <x v="87"/>
    <x v="7"/>
  </r>
  <r>
    <s v="RINKU"/>
    <n v="8"/>
    <x v="0"/>
    <x v="1"/>
    <x v="0"/>
    <n v="0"/>
    <n v="67"/>
    <n v="85.76"/>
    <n v="536"/>
    <x v="141"/>
    <x v="7"/>
  </r>
  <r>
    <s v="MOHAN"/>
    <n v="15"/>
    <x v="4"/>
    <x v="0"/>
    <x v="0"/>
    <n v="0"/>
    <n v="37"/>
    <n v="42.55"/>
    <n v="555"/>
    <x v="209"/>
    <x v="7"/>
  </r>
  <r>
    <s v="RINKU"/>
    <n v="9"/>
    <x v="2"/>
    <x v="1"/>
    <x v="0"/>
    <n v="0"/>
    <n v="133"/>
    <n v="155.61000000000001"/>
    <n v="1197"/>
    <x v="241"/>
    <x v="7"/>
  </r>
  <r>
    <s v="RINKU"/>
    <n v="5"/>
    <x v="0"/>
    <x v="2"/>
    <x v="0"/>
    <n v="0"/>
    <n v="37"/>
    <n v="42.55"/>
    <n v="185"/>
    <x v="320"/>
    <x v="7"/>
  </r>
  <r>
    <s v="NEERAJ"/>
    <n v="6"/>
    <x v="0"/>
    <x v="1"/>
    <x v="1"/>
    <n v="0"/>
    <n v="75"/>
    <n v="85.5"/>
    <n v="450"/>
    <x v="150"/>
    <x v="7"/>
  </r>
  <r>
    <s v="NEERAJ"/>
    <n v="6"/>
    <x v="0"/>
    <x v="2"/>
    <x v="1"/>
    <n v="0"/>
    <n v="67"/>
    <n v="83.08"/>
    <n v="402"/>
    <x v="321"/>
    <x v="7"/>
  </r>
  <r>
    <s v="RAJ KUMAR"/>
    <n v="5"/>
    <x v="3"/>
    <x v="2"/>
    <x v="1"/>
    <n v="0"/>
    <n v="7"/>
    <n v="8.33"/>
    <n v="35"/>
    <x v="322"/>
    <x v="7"/>
  </r>
  <r>
    <s v="RAJ KUMAR"/>
    <n v="13"/>
    <x v="1"/>
    <x v="2"/>
    <x v="1"/>
    <n v="0"/>
    <n v="12"/>
    <n v="15.72"/>
    <n v="156"/>
    <x v="93"/>
    <x v="7"/>
  </r>
  <r>
    <s v="MOHAN"/>
    <n v="1"/>
    <x v="3"/>
    <x v="2"/>
    <x v="1"/>
    <n v="0"/>
    <n v="105"/>
    <n v="142.80000000000001"/>
    <n v="105"/>
    <x v="323"/>
    <x v="8"/>
  </r>
  <r>
    <s v="RINKU"/>
    <n v="12"/>
    <x v="0"/>
    <x v="0"/>
    <x v="0"/>
    <n v="0"/>
    <n v="133"/>
    <n v="155.61000000000001"/>
    <n v="1596"/>
    <x v="324"/>
    <x v="8"/>
  </r>
  <r>
    <s v="RAJ KUMAR"/>
    <n v="9"/>
    <x v="0"/>
    <x v="2"/>
    <x v="0"/>
    <n v="0"/>
    <n v="138"/>
    <n v="173.88"/>
    <n v="1242"/>
    <x v="240"/>
    <x v="8"/>
  </r>
  <r>
    <s v="RAJ KUMAR"/>
    <n v="3"/>
    <x v="2"/>
    <x v="2"/>
    <x v="0"/>
    <n v="0"/>
    <n v="71"/>
    <n v="80.94"/>
    <n v="213"/>
    <x v="152"/>
    <x v="8"/>
  </r>
  <r>
    <s v="RINKU"/>
    <n v="15"/>
    <x v="4"/>
    <x v="1"/>
    <x v="1"/>
    <n v="0"/>
    <n v="5"/>
    <n v="6.7"/>
    <n v="75"/>
    <x v="102"/>
    <x v="8"/>
  </r>
  <r>
    <s v="RAJ KUMAR"/>
    <n v="4"/>
    <x v="1"/>
    <x v="2"/>
    <x v="1"/>
    <n v="0"/>
    <n v="72"/>
    <n v="79.92"/>
    <n v="288"/>
    <x v="325"/>
    <x v="8"/>
  </r>
  <r>
    <s v="NEERAJ"/>
    <n v="3"/>
    <x v="3"/>
    <x v="2"/>
    <x v="1"/>
    <n v="0"/>
    <n v="47"/>
    <n v="53.11"/>
    <n v="141"/>
    <x v="219"/>
    <x v="8"/>
  </r>
  <r>
    <s v="MOHAN"/>
    <n v="15"/>
    <x v="4"/>
    <x v="1"/>
    <x v="0"/>
    <n v="0"/>
    <n v="67"/>
    <n v="85.76"/>
    <n v="1005"/>
    <x v="254"/>
    <x v="8"/>
  </r>
  <r>
    <s v="MOHAN"/>
    <n v="14"/>
    <x v="4"/>
    <x v="1"/>
    <x v="1"/>
    <n v="0"/>
    <n v="18"/>
    <n v="24.66"/>
    <n v="252"/>
    <x v="270"/>
    <x v="8"/>
  </r>
  <r>
    <s v="RAJ KUMAR"/>
    <n v="8"/>
    <x v="2"/>
    <x v="0"/>
    <x v="1"/>
    <n v="0"/>
    <n v="95"/>
    <n v="119.7"/>
    <n v="760"/>
    <x v="326"/>
    <x v="8"/>
  </r>
  <r>
    <s v="NEERAJ"/>
    <n v="6"/>
    <x v="0"/>
    <x v="2"/>
    <x v="0"/>
    <n v="0"/>
    <n v="95"/>
    <n v="119.7"/>
    <n v="570"/>
    <x v="112"/>
    <x v="8"/>
  </r>
  <r>
    <s v="NEERAJ"/>
    <n v="10"/>
    <x v="3"/>
    <x v="2"/>
    <x v="0"/>
    <n v="0"/>
    <n v="98"/>
    <n v="103.88"/>
    <n v="980"/>
    <x v="327"/>
    <x v="8"/>
  </r>
  <r>
    <s v="RAJ KUMAR"/>
    <n v="14"/>
    <x v="1"/>
    <x v="1"/>
    <x v="0"/>
    <n v="0"/>
    <n v="37"/>
    <n v="49.21"/>
    <n v="518"/>
    <x v="328"/>
    <x v="8"/>
  </r>
  <r>
    <s v="MOHAN"/>
    <n v="5"/>
    <x v="1"/>
    <x v="2"/>
    <x v="1"/>
    <n v="0"/>
    <n v="18"/>
    <n v="24.66"/>
    <n v="90"/>
    <x v="329"/>
    <x v="8"/>
  </r>
  <r>
    <s v="MOHAN"/>
    <n v="12"/>
    <x v="1"/>
    <x v="1"/>
    <x v="0"/>
    <n v="0"/>
    <n v="67"/>
    <n v="83.08"/>
    <n v="804"/>
    <x v="299"/>
    <x v="8"/>
  </r>
  <r>
    <s v="RAJ KUMAR"/>
    <n v="12"/>
    <x v="1"/>
    <x v="2"/>
    <x v="0"/>
    <n v="0"/>
    <n v="73"/>
    <n v="94.17"/>
    <n v="876"/>
    <x v="330"/>
    <x v="8"/>
  </r>
  <r>
    <s v="NEERAJ"/>
    <n v="14"/>
    <x v="4"/>
    <x v="2"/>
    <x v="0"/>
    <n v="0"/>
    <n v="89"/>
    <n v="117.48"/>
    <n v="1246"/>
    <x v="246"/>
    <x v="8"/>
  </r>
  <r>
    <s v="NEERAJ"/>
    <n v="8"/>
    <x v="0"/>
    <x v="2"/>
    <x v="1"/>
    <n v="0"/>
    <n v="89"/>
    <n v="117.48"/>
    <n v="712"/>
    <x v="331"/>
    <x v="8"/>
  </r>
  <r>
    <s v="MOHAN"/>
    <n v="4"/>
    <x v="1"/>
    <x v="2"/>
    <x v="1"/>
    <n v="0"/>
    <n v="90"/>
    <n v="96.3"/>
    <n v="360"/>
    <x v="332"/>
    <x v="8"/>
  </r>
  <r>
    <s v="RAJ KUMAR"/>
    <n v="9"/>
    <x v="4"/>
    <x v="2"/>
    <x v="1"/>
    <n v="0"/>
    <n v="76"/>
    <n v="82.08"/>
    <n v="684"/>
    <x v="23"/>
    <x v="8"/>
  </r>
  <r>
    <s v="MOHAN"/>
    <n v="3"/>
    <x v="1"/>
    <x v="0"/>
    <x v="1"/>
    <n v="0"/>
    <n v="72"/>
    <n v="79.92"/>
    <n v="216"/>
    <x v="333"/>
    <x v="8"/>
  </r>
  <r>
    <s v="NEERAJ"/>
    <n v="13"/>
    <x v="3"/>
    <x v="2"/>
    <x v="0"/>
    <n v="0"/>
    <n v="55"/>
    <n v="58.3"/>
    <n v="715"/>
    <x v="334"/>
    <x v="8"/>
  </r>
  <r>
    <s v="MOHAN"/>
    <n v="5"/>
    <x v="1"/>
    <x v="2"/>
    <x v="1"/>
    <n v="0"/>
    <n v="44"/>
    <n v="48.4"/>
    <n v="220"/>
    <x v="335"/>
    <x v="9"/>
  </r>
  <r>
    <s v="RAJ KUMAR"/>
    <n v="15"/>
    <x v="4"/>
    <x v="2"/>
    <x v="0"/>
    <n v="0"/>
    <n v="43"/>
    <n v="47.73"/>
    <n v="645"/>
    <x v="202"/>
    <x v="9"/>
  </r>
  <r>
    <s v="MOHAN"/>
    <n v="1"/>
    <x v="3"/>
    <x v="2"/>
    <x v="0"/>
    <n v="0"/>
    <n v="5"/>
    <n v="6.7"/>
    <n v="5"/>
    <x v="37"/>
    <x v="9"/>
  </r>
  <r>
    <s v="MOHAN"/>
    <n v="14"/>
    <x v="2"/>
    <x v="1"/>
    <x v="0"/>
    <n v="0"/>
    <n v="72"/>
    <n v="79.92"/>
    <n v="1008"/>
    <x v="198"/>
    <x v="9"/>
  </r>
  <r>
    <s v="RAJ KUMAR"/>
    <n v="9"/>
    <x v="1"/>
    <x v="2"/>
    <x v="0"/>
    <n v="0"/>
    <n v="150"/>
    <n v="210"/>
    <n v="1350"/>
    <x v="183"/>
    <x v="9"/>
  </r>
  <r>
    <s v="NEERAJ"/>
    <n v="12"/>
    <x v="2"/>
    <x v="1"/>
    <x v="0"/>
    <n v="0"/>
    <n v="76"/>
    <n v="82.08"/>
    <n v="912"/>
    <x v="336"/>
    <x v="9"/>
  </r>
  <r>
    <s v="NEERAJ"/>
    <n v="10"/>
    <x v="1"/>
    <x v="2"/>
    <x v="0"/>
    <n v="0"/>
    <n v="83"/>
    <n v="94.62"/>
    <n v="830"/>
    <x v="337"/>
    <x v="9"/>
  </r>
  <r>
    <s v="NEERAJ"/>
    <n v="15"/>
    <x v="2"/>
    <x v="1"/>
    <x v="0"/>
    <n v="0"/>
    <n v="105"/>
    <n v="142.80000000000001"/>
    <n v="1575"/>
    <x v="338"/>
    <x v="9"/>
  </r>
  <r>
    <s v="NEERAJ"/>
    <n v="15"/>
    <x v="1"/>
    <x v="0"/>
    <x v="0"/>
    <n v="0"/>
    <n v="76"/>
    <n v="82.08"/>
    <n v="1140"/>
    <x v="142"/>
    <x v="9"/>
  </r>
  <r>
    <s v="RAJ KUMAR"/>
    <n v="10"/>
    <x v="4"/>
    <x v="2"/>
    <x v="1"/>
    <n v="0"/>
    <n v="12"/>
    <n v="15.72"/>
    <n v="120"/>
    <x v="339"/>
    <x v="9"/>
  </r>
  <r>
    <s v="RINKU"/>
    <n v="3"/>
    <x v="4"/>
    <x v="1"/>
    <x v="0"/>
    <n v="0"/>
    <n v="90"/>
    <n v="96.3"/>
    <n v="270"/>
    <x v="340"/>
    <x v="9"/>
  </r>
  <r>
    <s v="NEERAJ"/>
    <n v="14"/>
    <x v="0"/>
    <x v="1"/>
    <x v="1"/>
    <n v="0"/>
    <n v="144"/>
    <n v="156.96"/>
    <n v="2016"/>
    <x v="65"/>
    <x v="9"/>
  </r>
  <r>
    <s v="RINKU"/>
    <n v="3"/>
    <x v="1"/>
    <x v="2"/>
    <x v="1"/>
    <n v="0"/>
    <n v="120"/>
    <n v="162"/>
    <n v="360"/>
    <x v="75"/>
    <x v="9"/>
  </r>
  <r>
    <s v="RAJ KUMAR"/>
    <n v="8"/>
    <x v="3"/>
    <x v="2"/>
    <x v="0"/>
    <n v="0"/>
    <n v="72"/>
    <n v="79.92"/>
    <n v="576"/>
    <x v="286"/>
    <x v="9"/>
  </r>
  <r>
    <s v="NEERAJ"/>
    <n v="15"/>
    <x v="0"/>
    <x v="0"/>
    <x v="0"/>
    <n v="0"/>
    <n v="73"/>
    <n v="94.17"/>
    <n v="1095"/>
    <x v="341"/>
    <x v="10"/>
  </r>
  <r>
    <s v="MOHAN"/>
    <n v="15"/>
    <x v="4"/>
    <x v="0"/>
    <x v="1"/>
    <n v="0"/>
    <n v="12"/>
    <n v="15.72"/>
    <n v="180"/>
    <x v="342"/>
    <x v="10"/>
  </r>
  <r>
    <s v="NEERAJ"/>
    <n v="15"/>
    <x v="1"/>
    <x v="2"/>
    <x v="1"/>
    <n v="0"/>
    <n v="148"/>
    <n v="201.28"/>
    <n v="2220"/>
    <x v="236"/>
    <x v="10"/>
  </r>
  <r>
    <s v="NEERAJ"/>
    <n v="5"/>
    <x v="4"/>
    <x v="2"/>
    <x v="1"/>
    <n v="0"/>
    <n v="5"/>
    <n v="6.7"/>
    <n v="25"/>
    <x v="343"/>
    <x v="10"/>
  </r>
  <r>
    <s v="NEERAJ"/>
    <n v="11"/>
    <x v="3"/>
    <x v="1"/>
    <x v="0"/>
    <n v="0"/>
    <n v="61"/>
    <n v="76.25"/>
    <n v="671"/>
    <x v="344"/>
    <x v="10"/>
  </r>
  <r>
    <s v="RINKU"/>
    <n v="10"/>
    <x v="0"/>
    <x v="2"/>
    <x v="0"/>
    <n v="0"/>
    <n v="83"/>
    <n v="94.62"/>
    <n v="830"/>
    <x v="337"/>
    <x v="10"/>
  </r>
  <r>
    <s v="RINKU"/>
    <n v="15"/>
    <x v="1"/>
    <x v="2"/>
    <x v="1"/>
    <n v="0"/>
    <n v="150"/>
    <n v="210"/>
    <n v="2250"/>
    <x v="345"/>
    <x v="10"/>
  </r>
  <r>
    <s v="MOHAN"/>
    <n v="13"/>
    <x v="1"/>
    <x v="2"/>
    <x v="1"/>
    <n v="0"/>
    <n v="67"/>
    <n v="83.08"/>
    <n v="871"/>
    <x v="346"/>
    <x v="10"/>
  </r>
  <r>
    <s v="MOHAN"/>
    <n v="13"/>
    <x v="4"/>
    <x v="1"/>
    <x v="0"/>
    <n v="0"/>
    <n v="12"/>
    <n v="15.72"/>
    <n v="156"/>
    <x v="93"/>
    <x v="10"/>
  </r>
  <r>
    <s v="RINKU"/>
    <n v="13"/>
    <x v="1"/>
    <x v="2"/>
    <x v="1"/>
    <n v="0"/>
    <n v="120"/>
    <n v="162"/>
    <n v="1560"/>
    <x v="347"/>
    <x v="10"/>
  </r>
  <r>
    <s v="NEERAJ"/>
    <n v="13"/>
    <x v="4"/>
    <x v="1"/>
    <x v="1"/>
    <n v="0"/>
    <n v="90"/>
    <n v="115.2"/>
    <n v="1170"/>
    <x v="348"/>
    <x v="10"/>
  </r>
  <r>
    <s v="RAJ KUMAR"/>
    <n v="11"/>
    <x v="1"/>
    <x v="0"/>
    <x v="1"/>
    <n v="0"/>
    <n v="90"/>
    <n v="96.3"/>
    <n v="990"/>
    <x v="349"/>
    <x v="10"/>
  </r>
  <r>
    <s v="MOHAN"/>
    <n v="10"/>
    <x v="4"/>
    <x v="0"/>
    <x v="0"/>
    <n v="0"/>
    <n v="150"/>
    <n v="210"/>
    <n v="1500"/>
    <x v="350"/>
    <x v="10"/>
  </r>
  <r>
    <s v="MOHAN"/>
    <n v="8"/>
    <x v="2"/>
    <x v="1"/>
    <x v="1"/>
    <n v="0"/>
    <n v="48"/>
    <n v="57.12"/>
    <n v="384"/>
    <x v="189"/>
    <x v="10"/>
  </r>
  <r>
    <s v="MOHAN"/>
    <n v="7"/>
    <x v="2"/>
    <x v="2"/>
    <x v="0"/>
    <n v="0"/>
    <n v="37"/>
    <n v="49.21"/>
    <n v="259"/>
    <x v="298"/>
    <x v="10"/>
  </r>
  <r>
    <s v="RAJ KUMAR"/>
    <n v="10"/>
    <x v="0"/>
    <x v="0"/>
    <x v="1"/>
    <n v="0"/>
    <n v="48"/>
    <n v="57.12"/>
    <n v="480"/>
    <x v="47"/>
    <x v="10"/>
  </r>
  <r>
    <s v="NEERAJ"/>
    <n v="1"/>
    <x v="4"/>
    <x v="2"/>
    <x v="1"/>
    <n v="0"/>
    <n v="105"/>
    <n v="142.80000000000001"/>
    <n v="105"/>
    <x v="323"/>
    <x v="10"/>
  </r>
  <r>
    <s v="RINKU"/>
    <n v="14"/>
    <x v="2"/>
    <x v="2"/>
    <x v="1"/>
    <n v="0"/>
    <n v="73"/>
    <n v="94.17"/>
    <n v="1022"/>
    <x v="58"/>
    <x v="10"/>
  </r>
  <r>
    <s v="RINKU"/>
    <n v="8"/>
    <x v="3"/>
    <x v="1"/>
    <x v="0"/>
    <n v="0"/>
    <n v="134"/>
    <n v="156.78"/>
    <n v="1072"/>
    <x v="351"/>
    <x v="10"/>
  </r>
  <r>
    <s v="MOHAN"/>
    <n v="8"/>
    <x v="4"/>
    <x v="2"/>
    <x v="1"/>
    <n v="0"/>
    <n v="55"/>
    <n v="58.3"/>
    <n v="440"/>
    <x v="352"/>
    <x v="10"/>
  </r>
  <r>
    <s v="RINKU"/>
    <n v="6"/>
    <x v="0"/>
    <x v="2"/>
    <x v="1"/>
    <n v="0"/>
    <n v="61"/>
    <n v="76.25"/>
    <n v="366"/>
    <x v="353"/>
    <x v="10"/>
  </r>
  <r>
    <s v="NEERAJ"/>
    <n v="12"/>
    <x v="0"/>
    <x v="1"/>
    <x v="0"/>
    <n v="0"/>
    <n v="90"/>
    <n v="96.3"/>
    <n v="1080"/>
    <x v="184"/>
    <x v="10"/>
  </r>
  <r>
    <s v="RINKU"/>
    <n v="5"/>
    <x v="3"/>
    <x v="2"/>
    <x v="1"/>
    <n v="0"/>
    <n v="44"/>
    <n v="48.84"/>
    <n v="220"/>
    <x v="3"/>
    <x v="10"/>
  </r>
  <r>
    <s v="RAJ KUMAR"/>
    <n v="5"/>
    <x v="4"/>
    <x v="2"/>
    <x v="0"/>
    <n v="0"/>
    <n v="89"/>
    <n v="117.48"/>
    <n v="445"/>
    <x v="354"/>
    <x v="10"/>
  </r>
  <r>
    <s v="NEERAJ"/>
    <n v="15"/>
    <x v="2"/>
    <x v="2"/>
    <x v="0"/>
    <n v="0"/>
    <n v="55"/>
    <n v="58.3"/>
    <n v="825"/>
    <x v="355"/>
    <x v="10"/>
  </r>
  <r>
    <s v="RAJ KUMAR"/>
    <n v="8"/>
    <x v="4"/>
    <x v="2"/>
    <x v="1"/>
    <n v="0"/>
    <n v="93"/>
    <n v="104.16"/>
    <n v="744"/>
    <x v="356"/>
    <x v="10"/>
  </r>
  <r>
    <s v="NEERAJ"/>
    <n v="2"/>
    <x v="4"/>
    <x v="2"/>
    <x v="0"/>
    <n v="0"/>
    <n v="12"/>
    <n v="15.72"/>
    <n v="24"/>
    <x v="132"/>
    <x v="10"/>
  </r>
  <r>
    <s v="MOHAN"/>
    <n v="5"/>
    <x v="3"/>
    <x v="0"/>
    <x v="1"/>
    <n v="0"/>
    <n v="37"/>
    <n v="41.81"/>
    <n v="185"/>
    <x v="357"/>
    <x v="11"/>
  </r>
  <r>
    <s v="RAJ KUMAR"/>
    <n v="10"/>
    <x v="0"/>
    <x v="2"/>
    <x v="1"/>
    <n v="0"/>
    <n v="18"/>
    <n v="24.66"/>
    <n v="180"/>
    <x v="221"/>
    <x v="11"/>
  </r>
  <r>
    <s v="MOHAN"/>
    <n v="15"/>
    <x v="3"/>
    <x v="2"/>
    <x v="1"/>
    <n v="0"/>
    <n v="76"/>
    <n v="82.08"/>
    <n v="1140"/>
    <x v="142"/>
    <x v="11"/>
  </r>
  <r>
    <s v="RAJ KUMAR"/>
    <n v="12"/>
    <x v="1"/>
    <x v="2"/>
    <x v="1"/>
    <n v="0"/>
    <n v="72"/>
    <n v="79.92"/>
    <n v="864"/>
    <x v="358"/>
    <x v="11"/>
  </r>
  <r>
    <s v="RINKU"/>
    <n v="13"/>
    <x v="3"/>
    <x v="2"/>
    <x v="0"/>
    <n v="0"/>
    <n v="13"/>
    <n v="16.64"/>
    <n v="169"/>
    <x v="31"/>
    <x v="11"/>
  </r>
  <r>
    <s v="RINKU"/>
    <n v="5"/>
    <x v="1"/>
    <x v="2"/>
    <x v="1"/>
    <n v="0"/>
    <n v="72"/>
    <n v="79.92"/>
    <n v="360"/>
    <x v="186"/>
    <x v="11"/>
  </r>
  <r>
    <s v="MOHAN"/>
    <n v="5"/>
    <x v="0"/>
    <x v="2"/>
    <x v="0"/>
    <n v="0"/>
    <n v="48"/>
    <n v="57.12"/>
    <n v="240"/>
    <x v="263"/>
    <x v="11"/>
  </r>
  <r>
    <s v="MOHAN"/>
    <n v="9"/>
    <x v="2"/>
    <x v="0"/>
    <x v="0"/>
    <n v="0"/>
    <n v="112"/>
    <n v="122.08"/>
    <n v="1008"/>
    <x v="359"/>
    <x v="11"/>
  </r>
  <r>
    <s v="NEERAJ"/>
    <n v="10"/>
    <x v="2"/>
    <x v="1"/>
    <x v="1"/>
    <n v="0"/>
    <n v="112"/>
    <n v="146.72"/>
    <n v="1120"/>
    <x v="360"/>
    <x v="11"/>
  </r>
  <r>
    <s v="RINKU"/>
    <n v="9"/>
    <x v="4"/>
    <x v="0"/>
    <x v="1"/>
    <n v="0"/>
    <n v="148"/>
    <n v="201.28"/>
    <n v="1332"/>
    <x v="361"/>
    <x v="11"/>
  </r>
  <r>
    <s v="MOHAN"/>
    <n v="10"/>
    <x v="1"/>
    <x v="0"/>
    <x v="0"/>
    <n v="0"/>
    <n v="138"/>
    <n v="173.88"/>
    <n v="1380"/>
    <x v="289"/>
    <x v="11"/>
  </r>
  <r>
    <s v="NEERAJ"/>
    <n v="4"/>
    <x v="0"/>
    <x v="2"/>
    <x v="1"/>
    <n v="0"/>
    <n v="133"/>
    <n v="155.61000000000001"/>
    <n v="532"/>
    <x v="148"/>
    <x v="11"/>
  </r>
  <r>
    <s v="RAJ KUMAR"/>
    <n v="13"/>
    <x v="0"/>
    <x v="2"/>
    <x v="0"/>
    <n v="0"/>
    <n v="6"/>
    <n v="7.86"/>
    <n v="78"/>
    <x v="95"/>
    <x v="11"/>
  </r>
  <r>
    <s v="MOHAN"/>
    <n v="7"/>
    <x v="1"/>
    <x v="2"/>
    <x v="0"/>
    <n v="0"/>
    <n v="76"/>
    <n v="82.08"/>
    <n v="532"/>
    <x v="362"/>
    <x v="11"/>
  </r>
  <r>
    <s v="RAJ KUMAR"/>
    <n v="14"/>
    <x v="4"/>
    <x v="2"/>
    <x v="1"/>
    <n v="0"/>
    <n v="44"/>
    <n v="48.4"/>
    <n v="616"/>
    <x v="230"/>
    <x v="11"/>
  </r>
  <r>
    <s v="RINKU"/>
    <n v="11"/>
    <x v="3"/>
    <x v="1"/>
    <x v="0"/>
    <n v="0"/>
    <n v="6"/>
    <n v="7.86"/>
    <n v="66"/>
    <x v="363"/>
    <x v="11"/>
  </r>
  <r>
    <s v="MOHAN"/>
    <n v="10"/>
    <x v="1"/>
    <x v="2"/>
    <x v="0"/>
    <n v="0"/>
    <n v="75"/>
    <n v="85.5"/>
    <n v="750"/>
    <x v="364"/>
    <x v="11"/>
  </r>
  <r>
    <s v="NEERAJ"/>
    <n v="15"/>
    <x v="4"/>
    <x v="2"/>
    <x v="0"/>
    <n v="0"/>
    <n v="83"/>
    <n v="94.62"/>
    <n v="1245"/>
    <x v="96"/>
    <x v="11"/>
  </r>
  <r>
    <s v="RINKU"/>
    <n v="1"/>
    <x v="0"/>
    <x v="0"/>
    <x v="1"/>
    <n v="0"/>
    <n v="120"/>
    <n v="162"/>
    <n v="120"/>
    <x v="70"/>
    <x v="11"/>
  </r>
  <r>
    <s v="RAJ KUMAR"/>
    <n v="14"/>
    <x v="4"/>
    <x v="2"/>
    <x v="0"/>
    <n v="0"/>
    <n v="138"/>
    <n v="173.88"/>
    <n v="1932"/>
    <x v="223"/>
    <x v="11"/>
  </r>
  <r>
    <s v="MOHAN"/>
    <n v="12"/>
    <x v="3"/>
    <x v="1"/>
    <x v="0"/>
    <n v="0"/>
    <n v="95"/>
    <n v="119.7"/>
    <n v="1140"/>
    <x v="259"/>
    <x v="11"/>
  </r>
  <r>
    <s v="RINKU"/>
    <n v="6"/>
    <x v="2"/>
    <x v="1"/>
    <x v="0"/>
    <n v="0"/>
    <n v="44"/>
    <n v="48.4"/>
    <n v="264"/>
    <x v="365"/>
    <x v="11"/>
  </r>
  <r>
    <s v="RINKU"/>
    <n v="3"/>
    <x v="0"/>
    <x v="0"/>
    <x v="1"/>
    <n v="0"/>
    <n v="44"/>
    <n v="48.4"/>
    <n v="132"/>
    <x v="19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DFC6D2-3E66-C247-9A82-F79633AEF8DD}" name="PivotTable2"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2:C13" firstHeaderRow="0" firstDataRow="1" firstDataCol="1"/>
  <pivotFields count="12">
    <pivotField showAll="0"/>
    <pivotField showAll="0"/>
    <pivotField showAll="0">
      <items count="6">
        <item x="4"/>
        <item x="3"/>
        <item x="0"/>
        <item x="1"/>
        <item x="2"/>
        <item t="default"/>
      </items>
    </pivotField>
    <pivotField showAll="0">
      <items count="4">
        <item x="2"/>
        <item x="1"/>
        <item x="0"/>
        <item t="default"/>
      </items>
    </pivotField>
    <pivotField showAll="0"/>
    <pivotField showAll="0"/>
    <pivotField showAll="0"/>
    <pivotField showAll="0"/>
    <pivotField showAll="0"/>
    <pivotField dataField="1" showAll="0"/>
    <pivotField axis="axisRow" showAll="0">
      <items count="13">
        <item h="1" x="0"/>
        <item x="1"/>
        <item x="2"/>
        <item x="3"/>
        <item x="4"/>
        <item x="5"/>
        <item x="6"/>
        <item x="7"/>
        <item x="8"/>
        <item x="9"/>
        <item x="10"/>
        <item x="11"/>
        <item t="default"/>
      </items>
    </pivotField>
    <pivotField dataField="1" dragToRow="0" dragToCol="0" dragToPage="0" showAll="0" defaultSubtotal="0"/>
  </pivotFields>
  <rowFields count="1">
    <field x="10"/>
  </rowFields>
  <rowItems count="11">
    <i>
      <x v="1"/>
    </i>
    <i>
      <x v="2"/>
    </i>
    <i>
      <x v="3"/>
    </i>
    <i>
      <x v="4"/>
    </i>
    <i>
      <x v="5"/>
    </i>
    <i>
      <x v="6"/>
    </i>
    <i>
      <x v="7"/>
    </i>
    <i>
      <x v="8"/>
    </i>
    <i>
      <x v="9"/>
    </i>
    <i>
      <x v="10"/>
    </i>
    <i>
      <x v="11"/>
    </i>
  </rowItems>
  <colFields count="1">
    <field x="-2"/>
  </colFields>
  <colItems count="2">
    <i>
      <x/>
    </i>
    <i i="1">
      <x v="1"/>
    </i>
  </colItems>
  <dataFields count="2">
    <dataField name="Sum of Total Selling Price" fld="9" baseField="0" baseItem="0"/>
    <dataField name="Sum of Profit Amount" fld="11" baseField="0" baseItem="0"/>
  </dataFields>
  <chartFormats count="2">
    <chartFormat chart="7" format="15" series="1">
      <pivotArea type="data" outline="0" fieldPosition="0">
        <references count="1">
          <reference field="4294967294" count="1" selected="0">
            <x v="1"/>
          </reference>
        </references>
      </pivotArea>
    </chartFormat>
    <chartFormat chart="7"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7B4572-A01C-AA4A-9F28-4E0C90668613}" name="PivotTable9"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I2:J7" firstHeaderRow="1" firstDataRow="1" firstDataCol="1"/>
  <pivotFields count="12">
    <pivotField showAll="0"/>
    <pivotField showAll="0"/>
    <pivotField axis="axisRow" showAll="0">
      <items count="6">
        <item x="4"/>
        <item x="3"/>
        <item x="0"/>
        <item x="1"/>
        <item x="2"/>
        <item t="default"/>
      </items>
    </pivotField>
    <pivotField showAll="0">
      <items count="4">
        <item x="2"/>
        <item x="1"/>
        <item x="0"/>
        <item t="default"/>
      </items>
    </pivotField>
    <pivotField showAll="0">
      <items count="3">
        <item x="1"/>
        <item x="0"/>
        <item t="default"/>
      </items>
    </pivotField>
    <pivotField showAll="0"/>
    <pivotField showAll="0"/>
    <pivotField showAll="0"/>
    <pivotField showAll="0"/>
    <pivotField dataField="1" showAll="0"/>
    <pivotField showAll="0">
      <items count="13">
        <item h="1" x="0"/>
        <item x="1"/>
        <item x="2"/>
        <item x="3"/>
        <item x="4"/>
        <item x="5"/>
        <item x="6"/>
        <item x="7"/>
        <item x="8"/>
        <item x="9"/>
        <item x="10"/>
        <item x="11"/>
        <item t="default"/>
      </items>
    </pivotField>
    <pivotField dragToRow="0" dragToCol="0" dragToPage="0" showAll="0" defaultSubtotal="0"/>
  </pivotFields>
  <rowFields count="1">
    <field x="2"/>
  </rowFields>
  <rowItems count="5">
    <i>
      <x/>
    </i>
    <i>
      <x v="1"/>
    </i>
    <i>
      <x v="2"/>
    </i>
    <i>
      <x v="3"/>
    </i>
    <i>
      <x v="4"/>
    </i>
  </rowItems>
  <colItems count="1">
    <i/>
  </colItems>
  <dataFields count="1">
    <dataField name="Sum of Total Selling Price" fld="9" baseField="0" baseItem="0"/>
  </dataFields>
  <chartFormats count="1">
    <chartFormat chart="1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60F3B1-12D6-2D4F-A9D9-AA61C478B821}" name="PivotTable8"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F15:G16" firstHeaderRow="0" firstDataRow="1" firstDataCol="0"/>
  <pivotFields count="12">
    <pivotField showAll="0"/>
    <pivotField showAll="0"/>
    <pivotField showAll="0">
      <items count="6">
        <item x="4"/>
        <item x="3"/>
        <item x="0"/>
        <item x="1"/>
        <item x="2"/>
        <item t="default"/>
      </items>
    </pivotField>
    <pivotField showAll="0">
      <items count="4">
        <item x="2"/>
        <item x="1"/>
        <item x="0"/>
        <item t="default"/>
      </items>
    </pivotField>
    <pivotField showAll="0">
      <items count="3">
        <item x="1"/>
        <item x="0"/>
        <item t="default"/>
      </items>
    </pivotField>
    <pivotField showAll="0"/>
    <pivotField showAll="0"/>
    <pivotField showAll="0"/>
    <pivotField dataField="1" showAll="0"/>
    <pivotField dataField="1" showAll="0"/>
    <pivotField showAll="0">
      <items count="13">
        <item h="1" x="0"/>
        <item x="1"/>
        <item x="2"/>
        <item x="3"/>
        <item x="4"/>
        <item x="5"/>
        <item x="6"/>
        <item x="7"/>
        <item x="8"/>
        <item x="9"/>
        <item x="10"/>
        <item x="11"/>
        <item t="default"/>
      </items>
    </pivotField>
    <pivotField dragToRow="0" dragToCol="0" dragToPage="0" showAll="0" defaultSubtotal="0"/>
  </pivotFields>
  <rowItems count="1">
    <i/>
  </rowItems>
  <colFields count="1">
    <field x="-2"/>
  </colFields>
  <colItems count="2">
    <i>
      <x/>
    </i>
    <i i="1">
      <x v="1"/>
    </i>
  </colItems>
  <dataFields count="2">
    <dataField name="Sum of Total Buying Price" fld="8" baseField="0" baseItem="0"/>
    <dataField name="Sum of Total Selling Price" fld="9" baseField="0" baseItem="0"/>
  </dataFields>
  <chartFormats count="2">
    <chartFormat chart="8" format="0"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9CF78D-4C29-384D-B6A3-655B44A4C98E}" name="PivotTable7" cacheId="23" dataPosition="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F10:G12" firstHeaderRow="1" firstDataRow="1" firstDataCol="1"/>
  <pivotFields count="12">
    <pivotField showAll="0"/>
    <pivotField showAll="0"/>
    <pivotField showAll="0">
      <items count="6">
        <item x="4"/>
        <item x="3"/>
        <item x="0"/>
        <item x="1"/>
        <item x="2"/>
        <item t="default"/>
      </items>
    </pivotField>
    <pivotField showAll="0">
      <items count="4">
        <item x="2"/>
        <item x="1"/>
        <item x="0"/>
        <item t="default"/>
      </items>
    </pivotField>
    <pivotField axis="axisRow" showAll="0">
      <items count="3">
        <item x="1"/>
        <item x="0"/>
        <item t="default"/>
      </items>
    </pivotField>
    <pivotField showAll="0"/>
    <pivotField showAll="0"/>
    <pivotField showAll="0"/>
    <pivotField showAll="0"/>
    <pivotField dataField="1" showAll="0"/>
    <pivotField showAll="0">
      <items count="13">
        <item h="1" x="0"/>
        <item x="1"/>
        <item x="2"/>
        <item x="3"/>
        <item x="4"/>
        <item x="5"/>
        <item x="6"/>
        <item x="7"/>
        <item x="8"/>
        <item x="9"/>
        <item x="10"/>
        <item x="11"/>
        <item t="default"/>
      </items>
    </pivotField>
    <pivotField dragToRow="0" dragToCol="0" dragToPage="0" showAll="0" defaultSubtotal="0"/>
  </pivotFields>
  <rowFields count="1">
    <field x="4"/>
  </rowFields>
  <rowItems count="2">
    <i>
      <x/>
    </i>
    <i>
      <x v="1"/>
    </i>
  </rowItems>
  <colItems count="1">
    <i/>
  </colItems>
  <dataFields count="1">
    <dataField name="Sum of Total Selling Price" fld="9" baseField="0" baseItem="0"/>
  </dataFields>
  <chartFormats count="3">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4" count="1" selected="0">
            <x v="0"/>
          </reference>
        </references>
      </pivotArea>
    </chartFormat>
    <chartFormat chart="11" format="7">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C6366F-674B-AB40-A97C-97CA2E1A8523}" name="PivotTable4" cacheId="23" dataPosition="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F2:G5" firstHeaderRow="1" firstDataRow="1" firstDataCol="1"/>
  <pivotFields count="12">
    <pivotField showAll="0"/>
    <pivotField showAll="0"/>
    <pivotField showAll="0">
      <items count="6">
        <item x="4"/>
        <item x="3"/>
        <item x="0"/>
        <item x="1"/>
        <item x="2"/>
        <item t="default"/>
      </items>
    </pivotField>
    <pivotField axis="axisRow" showAll="0">
      <items count="4">
        <item x="2"/>
        <item x="1"/>
        <item x="0"/>
        <item t="default"/>
      </items>
    </pivotField>
    <pivotField showAll="0"/>
    <pivotField showAll="0"/>
    <pivotField showAll="0"/>
    <pivotField showAll="0"/>
    <pivotField showAll="0"/>
    <pivotField dataField="1" showAll="0"/>
    <pivotField showAll="0">
      <items count="13">
        <item h="1" x="0"/>
        <item x="1"/>
        <item x="2"/>
        <item x="3"/>
        <item x="4"/>
        <item x="5"/>
        <item x="6"/>
        <item x="7"/>
        <item x="8"/>
        <item x="9"/>
        <item x="10"/>
        <item x="11"/>
        <item t="default"/>
      </items>
    </pivotField>
    <pivotField dragToRow="0" dragToCol="0" dragToPage="0" showAll="0" defaultSubtotal="0"/>
  </pivotFields>
  <rowFields count="1">
    <field x="3"/>
  </rowFields>
  <rowItems count="3">
    <i>
      <x/>
    </i>
    <i>
      <x v="1"/>
    </i>
    <i>
      <x v="2"/>
    </i>
  </rowItems>
  <colItems count="1">
    <i/>
  </colItems>
  <dataFields count="1">
    <dataField name="Sum of Total Selling Price" fld="9" baseField="0" baseItem="0"/>
  </dataFields>
  <chartFormats count="4">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3" count="1" selected="0">
            <x v="0"/>
          </reference>
        </references>
      </pivotArea>
    </chartFormat>
    <chartFormat chart="13" format="7">
      <pivotArea type="data" outline="0" fieldPosition="0">
        <references count="2">
          <reference field="4294967294" count="1" selected="0">
            <x v="0"/>
          </reference>
          <reference field="3" count="1" selected="0">
            <x v="1"/>
          </reference>
        </references>
      </pivotArea>
    </chartFormat>
    <chartFormat chart="1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54EFBC6-15CC-A04B-B09C-1EA58A825362}" name="PivotTable3" cacheId="23" dataPosition="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17:B22" firstHeaderRow="1" firstDataRow="1" firstDataCol="1"/>
  <pivotFields count="12">
    <pivotField showAll="0"/>
    <pivotField showAll="0"/>
    <pivotField axis="axisRow" showAll="0">
      <items count="6">
        <item x="4"/>
        <item x="3"/>
        <item x="0"/>
        <item x="1"/>
        <item x="2"/>
        <item t="default"/>
      </items>
    </pivotField>
    <pivotField showAll="0">
      <items count="4">
        <item x="2"/>
        <item x="1"/>
        <item x="0"/>
        <item t="default"/>
      </items>
    </pivotField>
    <pivotField showAll="0"/>
    <pivotField showAll="0"/>
    <pivotField showAll="0"/>
    <pivotField showAll="0"/>
    <pivotField showAll="0"/>
    <pivotField dataField="1" showAll="0"/>
    <pivotField showAll="0">
      <items count="13">
        <item h="1" x="0"/>
        <item x="1"/>
        <item x="2"/>
        <item x="3"/>
        <item x="4"/>
        <item x="5"/>
        <item x="6"/>
        <item x="7"/>
        <item x="8"/>
        <item x="9"/>
        <item x="10"/>
        <item x="11"/>
        <item t="default"/>
      </items>
    </pivotField>
    <pivotField dragToRow="0" dragToCol="0" dragToPage="0" showAll="0" defaultSubtotal="0"/>
  </pivotFields>
  <rowFields count="1">
    <field x="2"/>
  </rowFields>
  <rowItems count="5">
    <i>
      <x/>
    </i>
    <i>
      <x v="1"/>
    </i>
    <i>
      <x v="2"/>
    </i>
    <i>
      <x v="3"/>
    </i>
    <i>
      <x v="4"/>
    </i>
  </rowItems>
  <colItems count="1">
    <i/>
  </colItems>
  <dataFields count="1">
    <dataField name="Sum of Total Sell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F4208A95-D9D2-F041-8410-D5AE593A60DC}" sourceName="Month">
  <pivotTables>
    <pivotTable tabId="2" name="PivotTable2"/>
    <pivotTable tabId="2" name="PivotTable3"/>
    <pivotTable tabId="2" name="PivotTable4"/>
    <pivotTable tabId="2" name="PivotTable7"/>
    <pivotTable tabId="2" name="PivotTable8"/>
    <pivotTable tabId="2" name="PivotTable9"/>
  </pivotTables>
  <data>
    <tabular pivotCacheId="514053630">
      <items count="12">
        <i x="0"/>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ype" xr10:uid="{B50459B3-C168-0648-84BD-5A9991A26F3A}" sourceName="sales type">
  <pivotTables>
    <pivotTable tabId="2" name="PivotTable3"/>
    <pivotTable tabId="2" name="PivotTable2"/>
    <pivotTable tabId="2" name="PivotTable4"/>
    <pivotTable tabId="2" name="PivotTable7"/>
    <pivotTable tabId="2" name="PivotTable8"/>
    <pivotTable tabId="2" name="PivotTable9"/>
  </pivotTables>
  <data>
    <tabular pivotCacheId="51405363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2F70CBD6-64CF-4A41-846B-9D3525081DB7}" cache="Slicer_Month1" caption="Month" style="SlicerStyleLight4" rowHeight="251883"/>
  <slicer name="sales type" xr10:uid="{141D6317-A25C-6D47-A394-7FA0624EB2E0}" cache="Slicer_sales_type" caption="sales type" columnCount="3" style="SlicerStyleLight4"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4DFFC-B29C-F842-82BE-0DD82815E179}">
  <dimension ref="A1:L528"/>
  <sheetViews>
    <sheetView topLeftCell="C1" workbookViewId="0">
      <selection activeCell="E2" sqref="E2"/>
    </sheetView>
  </sheetViews>
  <sheetFormatPr baseColWidth="10" defaultColWidth="25.5" defaultRowHeight="16" x14ac:dyDescent="0.2"/>
  <sheetData>
    <row r="1" spans="1:12" x14ac:dyDescent="0.2">
      <c r="A1" s="1" t="s">
        <v>0</v>
      </c>
      <c r="B1" s="2" t="s">
        <v>1</v>
      </c>
      <c r="C1" s="1" t="s">
        <v>2</v>
      </c>
      <c r="D1" s="1" t="s">
        <v>3</v>
      </c>
      <c r="E1" s="1" t="s">
        <v>46</v>
      </c>
      <c r="F1" s="1" t="s">
        <v>4</v>
      </c>
      <c r="G1" s="1" t="s">
        <v>5</v>
      </c>
      <c r="H1" s="1" t="s">
        <v>6</v>
      </c>
      <c r="I1" s="1" t="s">
        <v>7</v>
      </c>
      <c r="J1" s="1" t="s">
        <v>8</v>
      </c>
      <c r="K1" s="1" t="s">
        <v>9</v>
      </c>
      <c r="L1" s="1" t="s">
        <v>10</v>
      </c>
    </row>
    <row r="2" spans="1:12" x14ac:dyDescent="0.2">
      <c r="A2" s="3">
        <v>44197</v>
      </c>
      <c r="B2" s="3" t="s">
        <v>11</v>
      </c>
      <c r="C2" s="4">
        <v>9</v>
      </c>
      <c r="D2" s="4" t="s">
        <v>12</v>
      </c>
      <c r="E2" s="4" t="s">
        <v>13</v>
      </c>
      <c r="F2" s="4" t="s">
        <v>14</v>
      </c>
      <c r="G2" s="4">
        <v>0.02</v>
      </c>
      <c r="H2" s="4">
        <v>144</v>
      </c>
      <c r="I2" s="4">
        <v>156.96</v>
      </c>
      <c r="J2" s="4">
        <v>1296</v>
      </c>
      <c r="K2" s="4">
        <v>1384.3871999999999</v>
      </c>
      <c r="L2" s="4" t="s">
        <v>15</v>
      </c>
    </row>
    <row r="3" spans="1:12" x14ac:dyDescent="0.2">
      <c r="A3" s="3">
        <v>44198</v>
      </c>
      <c r="B3" s="3" t="s">
        <v>16</v>
      </c>
      <c r="C3" s="4">
        <v>15</v>
      </c>
      <c r="D3" s="4" t="s">
        <v>17</v>
      </c>
      <c r="E3" s="4" t="s">
        <v>14</v>
      </c>
      <c r="F3" s="4" t="s">
        <v>18</v>
      </c>
      <c r="G3" s="4">
        <v>0</v>
      </c>
      <c r="H3" s="4">
        <v>72</v>
      </c>
      <c r="I3" s="4">
        <v>79.92</v>
      </c>
      <c r="J3" s="4">
        <v>1080</v>
      </c>
      <c r="K3" s="4">
        <v>1198.8</v>
      </c>
      <c r="L3" s="4" t="s">
        <v>15</v>
      </c>
    </row>
    <row r="4" spans="1:12" x14ac:dyDescent="0.2">
      <c r="A4" s="3">
        <v>44198</v>
      </c>
      <c r="B4" s="3" t="s">
        <v>19</v>
      </c>
      <c r="C4" s="4">
        <v>6</v>
      </c>
      <c r="D4" s="4" t="s">
        <v>12</v>
      </c>
      <c r="E4" s="4" t="s">
        <v>20</v>
      </c>
      <c r="F4" s="4" t="s">
        <v>18</v>
      </c>
      <c r="G4" s="4">
        <v>0.01</v>
      </c>
      <c r="H4" s="4">
        <v>112</v>
      </c>
      <c r="I4" s="4">
        <v>122.08</v>
      </c>
      <c r="J4" s="4">
        <v>672</v>
      </c>
      <c r="K4" s="4">
        <v>725.15520000000004</v>
      </c>
      <c r="L4" s="4" t="s">
        <v>15</v>
      </c>
    </row>
    <row r="5" spans="1:12" x14ac:dyDescent="0.2">
      <c r="A5" s="3">
        <v>44199</v>
      </c>
      <c r="B5" s="3" t="s">
        <v>19</v>
      </c>
      <c r="C5" s="4">
        <v>5</v>
      </c>
      <c r="D5" s="4" t="s">
        <v>12</v>
      </c>
      <c r="E5" s="4" t="s">
        <v>20</v>
      </c>
      <c r="F5" s="4" t="s">
        <v>14</v>
      </c>
      <c r="G5" s="4">
        <v>0</v>
      </c>
      <c r="H5" s="4">
        <v>44</v>
      </c>
      <c r="I5" s="4">
        <v>580.54499999999996</v>
      </c>
      <c r="J5" s="4">
        <v>220</v>
      </c>
      <c r="K5" s="4">
        <v>244.2</v>
      </c>
      <c r="L5" s="4" t="s">
        <v>27</v>
      </c>
    </row>
    <row r="6" spans="1:12" x14ac:dyDescent="0.2">
      <c r="A6" s="3">
        <v>44200</v>
      </c>
      <c r="B6" s="3" t="s">
        <v>11</v>
      </c>
      <c r="C6" s="4">
        <v>12</v>
      </c>
      <c r="D6" s="4" t="s">
        <v>21</v>
      </c>
      <c r="E6" s="4" t="s">
        <v>14</v>
      </c>
      <c r="F6" s="4" t="s">
        <v>14</v>
      </c>
      <c r="G6" s="4">
        <v>0</v>
      </c>
      <c r="H6" s="4">
        <v>5</v>
      </c>
      <c r="I6" s="4">
        <v>6.7</v>
      </c>
      <c r="J6" s="4">
        <v>60</v>
      </c>
      <c r="K6" s="4">
        <v>80.400000000000006</v>
      </c>
      <c r="L6" s="4" t="s">
        <v>15</v>
      </c>
    </row>
    <row r="7" spans="1:12" x14ac:dyDescent="0.2">
      <c r="A7" s="3">
        <v>44205</v>
      </c>
      <c r="B7" s="3" t="s">
        <v>11</v>
      </c>
      <c r="C7" s="4">
        <v>1</v>
      </c>
      <c r="D7" s="4" t="s">
        <v>12</v>
      </c>
      <c r="E7" s="4" t="s">
        <v>20</v>
      </c>
      <c r="F7" s="4" t="s">
        <v>18</v>
      </c>
      <c r="G7" s="4">
        <v>0</v>
      </c>
      <c r="H7" s="4">
        <v>93</v>
      </c>
      <c r="I7" s="4">
        <v>104.16</v>
      </c>
      <c r="J7" s="4">
        <v>93</v>
      </c>
      <c r="K7" s="4">
        <v>104.16</v>
      </c>
      <c r="L7" s="4" t="s">
        <v>15</v>
      </c>
    </row>
    <row r="8" spans="1:12" x14ac:dyDescent="0.2">
      <c r="A8" s="3">
        <v>44205</v>
      </c>
      <c r="B8" s="3" t="s">
        <v>11</v>
      </c>
      <c r="C8" s="4">
        <v>8</v>
      </c>
      <c r="D8" s="4" t="s">
        <v>22</v>
      </c>
      <c r="E8" s="4" t="s">
        <v>20</v>
      </c>
      <c r="F8" s="4" t="s">
        <v>18</v>
      </c>
      <c r="G8" s="4">
        <v>0</v>
      </c>
      <c r="H8" s="4">
        <v>71</v>
      </c>
      <c r="I8" s="4">
        <v>80.94</v>
      </c>
      <c r="J8" s="4">
        <v>568</v>
      </c>
      <c r="K8" s="4">
        <v>647.52</v>
      </c>
      <c r="L8" s="4" t="s">
        <v>15</v>
      </c>
    </row>
    <row r="9" spans="1:12" x14ac:dyDescent="0.2">
      <c r="A9" s="3">
        <v>44205</v>
      </c>
      <c r="B9" s="3" t="s">
        <v>11</v>
      </c>
      <c r="C9" s="4">
        <v>4</v>
      </c>
      <c r="D9" s="4" t="s">
        <v>12</v>
      </c>
      <c r="E9" s="4" t="s">
        <v>20</v>
      </c>
      <c r="F9" s="4" t="s">
        <v>14</v>
      </c>
      <c r="G9" s="4">
        <v>0</v>
      </c>
      <c r="H9" s="4">
        <v>7</v>
      </c>
      <c r="I9" s="4">
        <v>8.33</v>
      </c>
      <c r="J9" s="4">
        <v>28</v>
      </c>
      <c r="K9" s="4">
        <v>33.32</v>
      </c>
      <c r="L9" s="4" t="s">
        <v>15</v>
      </c>
    </row>
    <row r="10" spans="1:12" x14ac:dyDescent="0.2">
      <c r="A10" s="3">
        <v>44207</v>
      </c>
      <c r="B10" s="3" t="s">
        <v>11</v>
      </c>
      <c r="C10" s="4">
        <v>3</v>
      </c>
      <c r="D10" s="4" t="s">
        <v>12</v>
      </c>
      <c r="E10" s="4" t="s">
        <v>20</v>
      </c>
      <c r="F10" s="4" t="s">
        <v>18</v>
      </c>
      <c r="G10" s="4">
        <v>0</v>
      </c>
      <c r="H10" s="4">
        <v>67</v>
      </c>
      <c r="I10" s="4">
        <v>85.76</v>
      </c>
      <c r="J10" s="4">
        <v>201</v>
      </c>
      <c r="K10" s="4">
        <v>257.27999999999997</v>
      </c>
      <c r="L10" s="4" t="s">
        <v>15</v>
      </c>
    </row>
    <row r="11" spans="1:12" x14ac:dyDescent="0.2">
      <c r="A11" s="3">
        <v>44207</v>
      </c>
      <c r="B11" s="3" t="s">
        <v>16</v>
      </c>
      <c r="C11" s="4">
        <v>4</v>
      </c>
      <c r="D11" s="4" t="s">
        <v>23</v>
      </c>
      <c r="E11" s="4" t="s">
        <v>24</v>
      </c>
      <c r="F11" s="4" t="s">
        <v>25</v>
      </c>
      <c r="G11" s="4">
        <v>0.01</v>
      </c>
      <c r="H11" s="4">
        <v>112</v>
      </c>
      <c r="I11" s="4">
        <v>146.72</v>
      </c>
      <c r="J11" s="4">
        <v>448</v>
      </c>
      <c r="K11" s="4">
        <v>581.01120000000003</v>
      </c>
      <c r="L11" s="4" t="s">
        <v>15</v>
      </c>
    </row>
    <row r="12" spans="1:12" x14ac:dyDescent="0.2">
      <c r="A12" s="3">
        <v>44207</v>
      </c>
      <c r="B12" s="3" t="s">
        <v>16</v>
      </c>
      <c r="C12" s="4">
        <v>4</v>
      </c>
      <c r="D12" s="4" t="s">
        <v>17</v>
      </c>
      <c r="E12" s="4" t="s">
        <v>20</v>
      </c>
      <c r="F12" s="4" t="s">
        <v>14</v>
      </c>
      <c r="G12" s="4">
        <v>0</v>
      </c>
      <c r="H12" s="4">
        <v>120</v>
      </c>
      <c r="I12" s="4">
        <v>162</v>
      </c>
      <c r="J12" s="4">
        <v>480</v>
      </c>
      <c r="K12" s="4">
        <v>648</v>
      </c>
      <c r="L12" s="4" t="s">
        <v>15</v>
      </c>
    </row>
    <row r="13" spans="1:12" x14ac:dyDescent="0.2">
      <c r="A13" s="3">
        <v>44208</v>
      </c>
      <c r="B13" s="3" t="s">
        <v>26</v>
      </c>
      <c r="C13" s="4">
        <v>10</v>
      </c>
      <c r="D13" s="4" t="s">
        <v>21</v>
      </c>
      <c r="E13" s="4" t="s">
        <v>14</v>
      </c>
      <c r="F13" s="4" t="s">
        <v>18</v>
      </c>
      <c r="G13" s="4">
        <v>0</v>
      </c>
      <c r="H13" s="4">
        <v>120</v>
      </c>
      <c r="I13" s="4">
        <v>162</v>
      </c>
      <c r="J13" s="4">
        <v>1200</v>
      </c>
      <c r="K13" s="4">
        <v>1620</v>
      </c>
      <c r="L13" s="4" t="s">
        <v>15</v>
      </c>
    </row>
    <row r="14" spans="1:12" x14ac:dyDescent="0.2">
      <c r="A14" s="3">
        <v>44214</v>
      </c>
      <c r="B14" s="3" t="s">
        <v>11</v>
      </c>
      <c r="C14" s="4">
        <v>13</v>
      </c>
      <c r="D14" s="4" t="s">
        <v>22</v>
      </c>
      <c r="E14" s="4" t="s">
        <v>20</v>
      </c>
      <c r="F14" s="4" t="s">
        <v>14</v>
      </c>
      <c r="G14" s="4">
        <v>0</v>
      </c>
      <c r="H14" s="4">
        <v>76</v>
      </c>
      <c r="I14" s="4">
        <v>82.08</v>
      </c>
      <c r="J14" s="4">
        <v>988</v>
      </c>
      <c r="K14" s="4">
        <v>1067.04</v>
      </c>
      <c r="L14" s="4" t="s">
        <v>15</v>
      </c>
    </row>
    <row r="15" spans="1:12" x14ac:dyDescent="0.2">
      <c r="A15" s="3">
        <v>44214</v>
      </c>
      <c r="B15" s="3" t="s">
        <v>19</v>
      </c>
      <c r="C15" s="4">
        <v>3</v>
      </c>
      <c r="D15" s="4" t="s">
        <v>23</v>
      </c>
      <c r="E15" s="4" t="s">
        <v>14</v>
      </c>
      <c r="F15" s="4" t="s">
        <v>18</v>
      </c>
      <c r="G15" s="4">
        <v>0</v>
      </c>
      <c r="H15" s="4">
        <v>141</v>
      </c>
      <c r="I15" s="4">
        <v>149.46</v>
      </c>
      <c r="J15" s="4">
        <v>423</v>
      </c>
      <c r="K15" s="4">
        <v>448.38</v>
      </c>
      <c r="L15" s="4" t="s">
        <v>15</v>
      </c>
    </row>
    <row r="16" spans="1:12" x14ac:dyDescent="0.2">
      <c r="A16" s="3">
        <v>44215</v>
      </c>
      <c r="B16" s="3" t="s">
        <v>16</v>
      </c>
      <c r="C16" s="4">
        <v>6</v>
      </c>
      <c r="D16" s="4" t="s">
        <v>12</v>
      </c>
      <c r="E16" s="4" t="s">
        <v>20</v>
      </c>
      <c r="F16" s="4" t="s">
        <v>18</v>
      </c>
      <c r="G16" s="4">
        <v>0.02</v>
      </c>
      <c r="H16" s="4">
        <v>5</v>
      </c>
      <c r="I16" s="4">
        <v>6.7</v>
      </c>
      <c r="J16" s="4">
        <v>30</v>
      </c>
      <c r="K16" s="4">
        <v>39.396000000000001</v>
      </c>
      <c r="L16" s="4" t="s">
        <v>15</v>
      </c>
    </row>
    <row r="17" spans="1:12" x14ac:dyDescent="0.2">
      <c r="A17" s="3">
        <v>44216</v>
      </c>
      <c r="B17" s="3" t="s">
        <v>11</v>
      </c>
      <c r="C17" s="4">
        <v>4</v>
      </c>
      <c r="D17" s="4" t="s">
        <v>22</v>
      </c>
      <c r="E17" s="4" t="s">
        <v>20</v>
      </c>
      <c r="F17" s="4" t="s">
        <v>18</v>
      </c>
      <c r="G17" s="4">
        <v>0</v>
      </c>
      <c r="H17" s="4">
        <v>55</v>
      </c>
      <c r="I17" s="4">
        <v>58.3</v>
      </c>
      <c r="J17" s="4">
        <v>220</v>
      </c>
      <c r="K17" s="4">
        <v>233.2</v>
      </c>
      <c r="L17" s="4" t="s">
        <v>15</v>
      </c>
    </row>
    <row r="18" spans="1:12" x14ac:dyDescent="0.2">
      <c r="A18" s="3">
        <v>44216</v>
      </c>
      <c r="B18" s="3" t="s">
        <v>19</v>
      </c>
      <c r="C18" s="4">
        <v>4</v>
      </c>
      <c r="D18" s="4" t="s">
        <v>17</v>
      </c>
      <c r="E18" s="4" t="s">
        <v>20</v>
      </c>
      <c r="F18" s="4" t="s">
        <v>18</v>
      </c>
      <c r="G18" s="4">
        <v>0</v>
      </c>
      <c r="H18" s="4">
        <v>61</v>
      </c>
      <c r="I18" s="4">
        <v>76.25</v>
      </c>
      <c r="J18" s="4">
        <v>244</v>
      </c>
      <c r="K18" s="4">
        <v>305</v>
      </c>
      <c r="L18" s="4" t="s">
        <v>15</v>
      </c>
    </row>
    <row r="19" spans="1:12" x14ac:dyDescent="0.2">
      <c r="A19" s="3">
        <v>44217</v>
      </c>
      <c r="B19" s="3" t="s">
        <v>19</v>
      </c>
      <c r="C19" s="4">
        <v>15</v>
      </c>
      <c r="D19" s="4" t="s">
        <v>23</v>
      </c>
      <c r="E19" s="4" t="s">
        <v>13</v>
      </c>
      <c r="F19" s="4" t="s">
        <v>18</v>
      </c>
      <c r="G19" s="4">
        <v>0</v>
      </c>
      <c r="H19" s="4">
        <v>44</v>
      </c>
      <c r="I19" s="4">
        <v>48.84</v>
      </c>
      <c r="J19" s="4">
        <v>660</v>
      </c>
      <c r="K19" s="4">
        <v>732.6</v>
      </c>
      <c r="L19" s="4" t="s">
        <v>15</v>
      </c>
    </row>
    <row r="20" spans="1:12" x14ac:dyDescent="0.2">
      <c r="A20" s="3">
        <v>44217</v>
      </c>
      <c r="B20" s="3" t="s">
        <v>16</v>
      </c>
      <c r="C20" s="4">
        <v>9</v>
      </c>
      <c r="D20" s="4" t="s">
        <v>12</v>
      </c>
      <c r="E20" s="4" t="s">
        <v>20</v>
      </c>
      <c r="F20" s="4" t="s">
        <v>14</v>
      </c>
      <c r="G20" s="4">
        <v>0</v>
      </c>
      <c r="H20" s="4">
        <v>71</v>
      </c>
      <c r="I20" s="4">
        <v>80.94</v>
      </c>
      <c r="J20" s="4">
        <v>639</v>
      </c>
      <c r="K20" s="4">
        <v>728.46</v>
      </c>
      <c r="L20" s="4" t="s">
        <v>15</v>
      </c>
    </row>
    <row r="21" spans="1:12" x14ac:dyDescent="0.2">
      <c r="A21" s="3">
        <v>44217</v>
      </c>
      <c r="B21" s="3" t="s">
        <v>19</v>
      </c>
      <c r="C21" s="4">
        <v>6</v>
      </c>
      <c r="D21" s="4" t="s">
        <v>21</v>
      </c>
      <c r="E21" s="4" t="s">
        <v>20</v>
      </c>
      <c r="F21" s="4" t="s">
        <v>14</v>
      </c>
      <c r="G21" s="4">
        <v>0.01</v>
      </c>
      <c r="H21" s="4">
        <v>120</v>
      </c>
      <c r="I21" s="4">
        <v>162</v>
      </c>
      <c r="J21" s="4">
        <v>720</v>
      </c>
      <c r="K21" s="4">
        <v>962.28</v>
      </c>
      <c r="L21" s="4" t="s">
        <v>15</v>
      </c>
    </row>
    <row r="22" spans="1:12" x14ac:dyDescent="0.2">
      <c r="A22" s="3">
        <v>44221</v>
      </c>
      <c r="B22" s="3" t="s">
        <v>19</v>
      </c>
      <c r="C22" s="4">
        <v>6</v>
      </c>
      <c r="D22" s="4" t="s">
        <v>21</v>
      </c>
      <c r="E22" s="4" t="s">
        <v>20</v>
      </c>
      <c r="F22" s="4" t="s">
        <v>18</v>
      </c>
      <c r="G22" s="4">
        <v>0</v>
      </c>
      <c r="H22" s="4">
        <v>55</v>
      </c>
      <c r="I22" s="4">
        <v>58.3</v>
      </c>
      <c r="J22" s="4">
        <v>330</v>
      </c>
      <c r="K22" s="4">
        <v>349.8</v>
      </c>
      <c r="L22" s="4" t="s">
        <v>15</v>
      </c>
    </row>
    <row r="23" spans="1:12" x14ac:dyDescent="0.2">
      <c r="A23" s="3">
        <v>44221</v>
      </c>
      <c r="B23" s="3" t="s">
        <v>16</v>
      </c>
      <c r="C23" s="4">
        <v>7</v>
      </c>
      <c r="D23" s="4" t="s">
        <v>21</v>
      </c>
      <c r="E23" s="4" t="s">
        <v>20</v>
      </c>
      <c r="F23" s="4" t="s">
        <v>14</v>
      </c>
      <c r="G23" s="4">
        <v>0</v>
      </c>
      <c r="H23" s="4">
        <v>5</v>
      </c>
      <c r="I23" s="4">
        <v>6.7</v>
      </c>
      <c r="J23" s="4">
        <v>35</v>
      </c>
      <c r="K23" s="4">
        <v>46.9</v>
      </c>
      <c r="L23" s="4" t="s">
        <v>15</v>
      </c>
    </row>
    <row r="24" spans="1:12" x14ac:dyDescent="0.2">
      <c r="A24" s="3">
        <v>44221</v>
      </c>
      <c r="B24" s="3" t="s">
        <v>11</v>
      </c>
      <c r="C24" s="4">
        <v>14</v>
      </c>
      <c r="D24" s="4" t="s">
        <v>23</v>
      </c>
      <c r="E24" s="4" t="s">
        <v>20</v>
      </c>
      <c r="F24" s="4" t="s">
        <v>14</v>
      </c>
      <c r="G24" s="4">
        <v>0</v>
      </c>
      <c r="H24" s="4">
        <v>93</v>
      </c>
      <c r="I24" s="4">
        <v>104.16</v>
      </c>
      <c r="J24" s="4">
        <v>1302</v>
      </c>
      <c r="K24" s="4">
        <v>1458.24</v>
      </c>
      <c r="L24" s="4" t="s">
        <v>15</v>
      </c>
    </row>
    <row r="25" spans="1:12" x14ac:dyDescent="0.2">
      <c r="A25" s="3">
        <v>44222</v>
      </c>
      <c r="B25" s="3" t="s">
        <v>26</v>
      </c>
      <c r="C25" s="4">
        <v>9</v>
      </c>
      <c r="D25" s="4" t="s">
        <v>12</v>
      </c>
      <c r="E25" s="4" t="s">
        <v>13</v>
      </c>
      <c r="F25" s="4" t="s">
        <v>18</v>
      </c>
      <c r="G25" s="4">
        <v>0</v>
      </c>
      <c r="H25" s="4">
        <v>76</v>
      </c>
      <c r="I25" s="4">
        <v>82.08</v>
      </c>
      <c r="J25" s="4">
        <v>684</v>
      </c>
      <c r="K25" s="4">
        <v>738.72</v>
      </c>
      <c r="L25" s="4" t="s">
        <v>15</v>
      </c>
    </row>
    <row r="26" spans="1:12" x14ac:dyDescent="0.2">
      <c r="A26" s="3">
        <v>44222</v>
      </c>
      <c r="B26" s="3" t="s">
        <v>16</v>
      </c>
      <c r="C26" s="4">
        <v>7</v>
      </c>
      <c r="D26" s="4" t="s">
        <v>12</v>
      </c>
      <c r="E26" s="4" t="s">
        <v>14</v>
      </c>
      <c r="F26" s="4" t="s">
        <v>18</v>
      </c>
      <c r="G26" s="4">
        <v>0.03</v>
      </c>
      <c r="H26" s="4">
        <v>75</v>
      </c>
      <c r="I26" s="4">
        <v>85.5</v>
      </c>
      <c r="J26" s="4">
        <v>525</v>
      </c>
      <c r="K26" s="4">
        <v>580.54499999999996</v>
      </c>
      <c r="L26" s="4" t="s">
        <v>15</v>
      </c>
    </row>
    <row r="27" spans="1:12" x14ac:dyDescent="0.2">
      <c r="A27" s="3">
        <v>44222</v>
      </c>
      <c r="B27" s="3" t="s">
        <v>19</v>
      </c>
      <c r="C27" s="4">
        <v>7</v>
      </c>
      <c r="D27" s="4" t="s">
        <v>17</v>
      </c>
      <c r="E27" s="4" t="s">
        <v>14</v>
      </c>
      <c r="F27" s="4" t="s">
        <v>14</v>
      </c>
      <c r="G27" s="4">
        <v>0</v>
      </c>
      <c r="H27" s="4">
        <v>98</v>
      </c>
      <c r="I27" s="4">
        <v>103.88</v>
      </c>
      <c r="J27" s="4">
        <v>686</v>
      </c>
      <c r="K27" s="4">
        <v>727.16</v>
      </c>
      <c r="L27" s="4" t="s">
        <v>15</v>
      </c>
    </row>
    <row r="28" spans="1:12" x14ac:dyDescent="0.2">
      <c r="A28" s="3">
        <v>44223</v>
      </c>
      <c r="B28" s="3" t="s">
        <v>16</v>
      </c>
      <c r="C28" s="4">
        <v>7</v>
      </c>
      <c r="D28" s="4" t="s">
        <v>17</v>
      </c>
      <c r="E28" s="4" t="s">
        <v>13</v>
      </c>
      <c r="F28" s="4" t="s">
        <v>14</v>
      </c>
      <c r="G28" s="4">
        <v>0</v>
      </c>
      <c r="H28" s="4">
        <v>90</v>
      </c>
      <c r="I28" s="4">
        <v>115.2</v>
      </c>
      <c r="J28" s="4">
        <v>630</v>
      </c>
      <c r="K28" s="4">
        <v>806.4</v>
      </c>
      <c r="L28" s="4" t="s">
        <v>15</v>
      </c>
    </row>
    <row r="29" spans="1:12" x14ac:dyDescent="0.2">
      <c r="A29" s="3">
        <v>44223</v>
      </c>
      <c r="B29" s="3" t="s">
        <v>16</v>
      </c>
      <c r="C29" s="4">
        <v>3</v>
      </c>
      <c r="D29" s="4" t="s">
        <v>21</v>
      </c>
      <c r="E29" s="4" t="s">
        <v>13</v>
      </c>
      <c r="F29" s="4" t="s">
        <v>14</v>
      </c>
      <c r="G29" s="4">
        <v>0</v>
      </c>
      <c r="H29" s="4">
        <v>89</v>
      </c>
      <c r="I29" s="4">
        <v>117.48</v>
      </c>
      <c r="J29" s="4">
        <v>267</v>
      </c>
      <c r="K29" s="4">
        <v>352.44</v>
      </c>
      <c r="L29" s="4" t="s">
        <v>15</v>
      </c>
    </row>
    <row r="30" spans="1:12" x14ac:dyDescent="0.2">
      <c r="A30" s="3">
        <v>44224</v>
      </c>
      <c r="B30" s="3" t="s">
        <v>16</v>
      </c>
      <c r="C30" s="4">
        <v>10</v>
      </c>
      <c r="D30" s="4" t="s">
        <v>22</v>
      </c>
      <c r="E30" s="4" t="s">
        <v>14</v>
      </c>
      <c r="F30" s="4" t="s">
        <v>18</v>
      </c>
      <c r="G30" s="4">
        <v>0.01</v>
      </c>
      <c r="H30" s="4">
        <v>44</v>
      </c>
      <c r="I30" s="4">
        <v>48.84</v>
      </c>
      <c r="J30" s="4">
        <v>440</v>
      </c>
      <c r="K30" s="4">
        <v>483.51600000000002</v>
      </c>
      <c r="L30" s="4" t="s">
        <v>15</v>
      </c>
    </row>
    <row r="31" spans="1:12" x14ac:dyDescent="0.2">
      <c r="A31" s="3">
        <v>44224</v>
      </c>
      <c r="B31" s="3" t="s">
        <v>19</v>
      </c>
      <c r="C31" s="4">
        <v>2</v>
      </c>
      <c r="D31" s="4" t="s">
        <v>21</v>
      </c>
      <c r="E31" s="4" t="s">
        <v>20</v>
      </c>
      <c r="F31" s="4" t="s">
        <v>18</v>
      </c>
      <c r="G31" s="4">
        <v>0</v>
      </c>
      <c r="H31" s="4">
        <v>47</v>
      </c>
      <c r="I31" s="4">
        <v>53.11</v>
      </c>
      <c r="J31" s="4">
        <v>94</v>
      </c>
      <c r="K31" s="4">
        <v>106.22</v>
      </c>
      <c r="L31" s="4" t="s">
        <v>15</v>
      </c>
    </row>
    <row r="32" spans="1:12" x14ac:dyDescent="0.2">
      <c r="A32" s="3">
        <v>44229</v>
      </c>
      <c r="B32" s="3" t="s">
        <v>19</v>
      </c>
      <c r="C32" s="4">
        <v>7</v>
      </c>
      <c r="D32" s="4" t="s">
        <v>22</v>
      </c>
      <c r="E32" s="4" t="s">
        <v>14</v>
      </c>
      <c r="F32" s="4" t="s">
        <v>14</v>
      </c>
      <c r="G32" s="4">
        <v>0</v>
      </c>
      <c r="H32" s="4">
        <v>148</v>
      </c>
      <c r="I32" s="4">
        <v>164.28</v>
      </c>
      <c r="J32" s="4">
        <v>1036</v>
      </c>
      <c r="K32" s="4">
        <v>1149.96</v>
      </c>
      <c r="L32" s="4" t="s">
        <v>27</v>
      </c>
    </row>
    <row r="33" spans="1:12" x14ac:dyDescent="0.2">
      <c r="A33" s="3">
        <v>44230</v>
      </c>
      <c r="B33" s="3" t="s">
        <v>16</v>
      </c>
      <c r="C33" s="4">
        <v>13</v>
      </c>
      <c r="D33" s="4" t="s">
        <v>22</v>
      </c>
      <c r="E33" s="4" t="s">
        <v>20</v>
      </c>
      <c r="F33" s="4" t="s">
        <v>14</v>
      </c>
      <c r="G33" s="4">
        <v>0</v>
      </c>
      <c r="H33" s="4">
        <v>13</v>
      </c>
      <c r="I33" s="4">
        <v>16.64</v>
      </c>
      <c r="J33" s="4">
        <v>169</v>
      </c>
      <c r="K33" s="4">
        <v>216.32</v>
      </c>
      <c r="L33" s="4" t="s">
        <v>27</v>
      </c>
    </row>
    <row r="34" spans="1:12" x14ac:dyDescent="0.2">
      <c r="A34" s="3">
        <v>44230</v>
      </c>
      <c r="B34" s="3" t="s">
        <v>26</v>
      </c>
      <c r="C34" s="4">
        <v>2</v>
      </c>
      <c r="D34" s="4" t="s">
        <v>17</v>
      </c>
      <c r="E34" s="4" t="s">
        <v>13</v>
      </c>
      <c r="F34" s="4" t="s">
        <v>18</v>
      </c>
      <c r="G34" s="4">
        <v>0</v>
      </c>
      <c r="H34" s="4">
        <v>121</v>
      </c>
      <c r="I34" s="4">
        <v>141.57</v>
      </c>
      <c r="J34" s="4">
        <v>242</v>
      </c>
      <c r="K34" s="4">
        <v>283.14</v>
      </c>
      <c r="L34" s="4" t="s">
        <v>27</v>
      </c>
    </row>
    <row r="35" spans="1:12" x14ac:dyDescent="0.2">
      <c r="A35" s="3">
        <v>44231</v>
      </c>
      <c r="B35" s="3" t="s">
        <v>11</v>
      </c>
      <c r="C35" s="4">
        <v>4</v>
      </c>
      <c r="D35" s="4" t="s">
        <v>17</v>
      </c>
      <c r="E35" s="4" t="s">
        <v>14</v>
      </c>
      <c r="F35" s="4" t="s">
        <v>14</v>
      </c>
      <c r="G35" s="4">
        <v>0</v>
      </c>
      <c r="H35" s="4">
        <v>67</v>
      </c>
      <c r="I35" s="4">
        <v>85.76</v>
      </c>
      <c r="J35" s="4">
        <v>268</v>
      </c>
      <c r="K35" s="4">
        <v>343.04</v>
      </c>
      <c r="L35" s="4" t="s">
        <v>27</v>
      </c>
    </row>
    <row r="36" spans="1:12" x14ac:dyDescent="0.2">
      <c r="A36" s="3">
        <v>44232</v>
      </c>
      <c r="B36" s="3" t="s">
        <v>19</v>
      </c>
      <c r="C36" s="4">
        <v>7</v>
      </c>
      <c r="D36" s="4" t="s">
        <v>12</v>
      </c>
      <c r="E36" s="4" t="s">
        <v>14</v>
      </c>
      <c r="F36" s="4" t="s">
        <v>18</v>
      </c>
      <c r="G36" s="4">
        <v>0</v>
      </c>
      <c r="H36" s="4">
        <v>67</v>
      </c>
      <c r="I36" s="4">
        <v>83.08</v>
      </c>
      <c r="J36" s="4">
        <v>469</v>
      </c>
      <c r="K36" s="4">
        <v>581.55999999999995</v>
      </c>
      <c r="L36" s="4" t="s">
        <v>27</v>
      </c>
    </row>
    <row r="37" spans="1:12" x14ac:dyDescent="0.2">
      <c r="A37" s="3">
        <v>44232</v>
      </c>
      <c r="B37" s="3" t="s">
        <v>19</v>
      </c>
      <c r="C37" s="4">
        <v>1</v>
      </c>
      <c r="D37" s="4" t="s">
        <v>21</v>
      </c>
      <c r="E37" s="4" t="s">
        <v>20</v>
      </c>
      <c r="F37" s="4" t="s">
        <v>18</v>
      </c>
      <c r="G37" s="4">
        <v>0</v>
      </c>
      <c r="H37" s="4">
        <v>133</v>
      </c>
      <c r="I37" s="4">
        <v>155.61000000000001</v>
      </c>
      <c r="J37" s="4">
        <v>133</v>
      </c>
      <c r="K37" s="4">
        <v>155.61000000000001</v>
      </c>
      <c r="L37" s="4" t="s">
        <v>27</v>
      </c>
    </row>
    <row r="38" spans="1:12" x14ac:dyDescent="0.2">
      <c r="A38" s="3">
        <v>44232</v>
      </c>
      <c r="B38" s="3" t="s">
        <v>19</v>
      </c>
      <c r="C38" s="4">
        <v>9</v>
      </c>
      <c r="D38" s="4" t="s">
        <v>17</v>
      </c>
      <c r="E38" s="4" t="s">
        <v>20</v>
      </c>
      <c r="F38" s="4" t="s">
        <v>18</v>
      </c>
      <c r="G38" s="4">
        <v>0</v>
      </c>
      <c r="H38" s="4">
        <v>67</v>
      </c>
      <c r="I38" s="4">
        <v>83.08</v>
      </c>
      <c r="J38" s="4">
        <v>603</v>
      </c>
      <c r="K38" s="4">
        <v>747.72</v>
      </c>
      <c r="L38" s="4" t="s">
        <v>27</v>
      </c>
    </row>
    <row r="39" spans="1:12" x14ac:dyDescent="0.2">
      <c r="A39" s="3">
        <v>44233</v>
      </c>
      <c r="B39" s="3" t="s">
        <v>16</v>
      </c>
      <c r="C39" s="4">
        <v>1</v>
      </c>
      <c r="D39" s="4" t="s">
        <v>17</v>
      </c>
      <c r="E39" s="4" t="s">
        <v>20</v>
      </c>
      <c r="F39" s="4" t="s">
        <v>18</v>
      </c>
      <c r="G39" s="4">
        <v>0</v>
      </c>
      <c r="H39" s="4">
        <v>5</v>
      </c>
      <c r="I39" s="4">
        <v>6.7</v>
      </c>
      <c r="J39" s="4">
        <v>5</v>
      </c>
      <c r="K39" s="4">
        <v>6.7</v>
      </c>
      <c r="L39" s="4" t="s">
        <v>27</v>
      </c>
    </row>
    <row r="40" spans="1:12" x14ac:dyDescent="0.2">
      <c r="A40" s="3">
        <v>44236</v>
      </c>
      <c r="B40" s="3" t="s">
        <v>19</v>
      </c>
      <c r="C40" s="4">
        <v>14</v>
      </c>
      <c r="D40" s="4" t="s">
        <v>17</v>
      </c>
      <c r="E40" s="4" t="s">
        <v>20</v>
      </c>
      <c r="F40" s="4" t="s">
        <v>14</v>
      </c>
      <c r="G40" s="4">
        <v>0</v>
      </c>
      <c r="H40" s="4">
        <v>55</v>
      </c>
      <c r="I40" s="4">
        <v>58.3</v>
      </c>
      <c r="J40" s="4">
        <v>770</v>
      </c>
      <c r="K40" s="4">
        <v>816.2</v>
      </c>
      <c r="L40" s="4" t="s">
        <v>27</v>
      </c>
    </row>
    <row r="41" spans="1:12" x14ac:dyDescent="0.2">
      <c r="A41" s="3">
        <v>44239</v>
      </c>
      <c r="B41" s="3" t="s">
        <v>16</v>
      </c>
      <c r="C41" s="4">
        <v>7</v>
      </c>
      <c r="D41" s="4" t="s">
        <v>22</v>
      </c>
      <c r="E41" s="4" t="s">
        <v>20</v>
      </c>
      <c r="F41" s="4" t="s">
        <v>18</v>
      </c>
      <c r="G41" s="4">
        <v>0</v>
      </c>
      <c r="H41" s="4">
        <v>83</v>
      </c>
      <c r="I41" s="4">
        <v>94.62</v>
      </c>
      <c r="J41" s="4">
        <v>581</v>
      </c>
      <c r="K41" s="4">
        <v>662.34</v>
      </c>
      <c r="L41" s="4" t="s">
        <v>27</v>
      </c>
    </row>
    <row r="42" spans="1:12" x14ac:dyDescent="0.2">
      <c r="A42" s="3">
        <v>44239</v>
      </c>
      <c r="B42" s="3" t="s">
        <v>11</v>
      </c>
      <c r="C42" s="4">
        <v>9</v>
      </c>
      <c r="D42" s="4" t="s">
        <v>23</v>
      </c>
      <c r="E42" s="4" t="s">
        <v>14</v>
      </c>
      <c r="F42" s="4" t="s">
        <v>18</v>
      </c>
      <c r="G42" s="4">
        <v>0</v>
      </c>
      <c r="H42" s="4">
        <v>141</v>
      </c>
      <c r="I42" s="4">
        <v>149.46</v>
      </c>
      <c r="J42" s="4">
        <v>1269</v>
      </c>
      <c r="K42" s="4">
        <v>1345.14</v>
      </c>
      <c r="L42" s="4" t="s">
        <v>27</v>
      </c>
    </row>
    <row r="43" spans="1:12" x14ac:dyDescent="0.2">
      <c r="A43" s="3">
        <v>44242</v>
      </c>
      <c r="B43" s="3" t="s">
        <v>11</v>
      </c>
      <c r="C43" s="4">
        <v>4</v>
      </c>
      <c r="D43" s="4" t="s">
        <v>22</v>
      </c>
      <c r="E43" s="4" t="s">
        <v>20</v>
      </c>
      <c r="F43" s="4" t="s">
        <v>14</v>
      </c>
      <c r="G43" s="4">
        <v>0</v>
      </c>
      <c r="H43" s="4">
        <v>48</v>
      </c>
      <c r="I43" s="4">
        <v>57.12</v>
      </c>
      <c r="J43" s="4">
        <v>192</v>
      </c>
      <c r="K43" s="4">
        <v>228.48</v>
      </c>
      <c r="L43" s="4" t="s">
        <v>27</v>
      </c>
    </row>
    <row r="44" spans="1:12" x14ac:dyDescent="0.2">
      <c r="A44" s="3">
        <v>44245</v>
      </c>
      <c r="B44" s="3" t="s">
        <v>26</v>
      </c>
      <c r="C44" s="4">
        <v>6</v>
      </c>
      <c r="D44" s="4" t="s">
        <v>23</v>
      </c>
      <c r="E44" s="4" t="s">
        <v>14</v>
      </c>
      <c r="F44" s="4" t="s">
        <v>18</v>
      </c>
      <c r="G44" s="4">
        <v>0</v>
      </c>
      <c r="H44" s="4">
        <v>12</v>
      </c>
      <c r="I44" s="4">
        <v>15.72</v>
      </c>
      <c r="J44" s="4">
        <v>72</v>
      </c>
      <c r="K44" s="4">
        <v>94.32</v>
      </c>
      <c r="L44" s="4" t="s">
        <v>27</v>
      </c>
    </row>
    <row r="45" spans="1:12" x14ac:dyDescent="0.2">
      <c r="A45" s="3">
        <v>44247</v>
      </c>
      <c r="B45" s="3" t="s">
        <v>19</v>
      </c>
      <c r="C45" s="4">
        <v>11</v>
      </c>
      <c r="D45" s="4" t="s">
        <v>12</v>
      </c>
      <c r="E45" s="4" t="s">
        <v>14</v>
      </c>
      <c r="F45" s="4" t="s">
        <v>18</v>
      </c>
      <c r="G45" s="4">
        <v>0</v>
      </c>
      <c r="H45" s="4">
        <v>148</v>
      </c>
      <c r="I45" s="4">
        <v>201.28</v>
      </c>
      <c r="J45" s="4">
        <v>1628</v>
      </c>
      <c r="K45" s="4">
        <v>2214.08</v>
      </c>
      <c r="L45" s="4" t="s">
        <v>27</v>
      </c>
    </row>
    <row r="46" spans="1:12" x14ac:dyDescent="0.2">
      <c r="A46" s="3">
        <v>44249</v>
      </c>
      <c r="B46" s="3" t="s">
        <v>16</v>
      </c>
      <c r="C46" s="4">
        <v>5</v>
      </c>
      <c r="D46" s="4" t="s">
        <v>22</v>
      </c>
      <c r="E46" s="4" t="s">
        <v>14</v>
      </c>
      <c r="F46" s="4" t="s">
        <v>18</v>
      </c>
      <c r="G46" s="4">
        <v>0</v>
      </c>
      <c r="H46" s="4">
        <v>112</v>
      </c>
      <c r="I46" s="4">
        <v>122.08</v>
      </c>
      <c r="J46" s="4">
        <v>560</v>
      </c>
      <c r="K46" s="4">
        <v>610.4</v>
      </c>
      <c r="L46" s="4" t="s">
        <v>27</v>
      </c>
    </row>
    <row r="47" spans="1:12" x14ac:dyDescent="0.2">
      <c r="A47" s="3">
        <v>44250</v>
      </c>
      <c r="B47" s="3" t="s">
        <v>16</v>
      </c>
      <c r="C47" s="4">
        <v>3</v>
      </c>
      <c r="D47" s="4" t="s">
        <v>21</v>
      </c>
      <c r="E47" s="4" t="s">
        <v>20</v>
      </c>
      <c r="F47" s="4" t="s">
        <v>18</v>
      </c>
      <c r="G47" s="4">
        <v>0</v>
      </c>
      <c r="H47" s="4">
        <v>7</v>
      </c>
      <c r="I47" s="4">
        <v>8.33</v>
      </c>
      <c r="J47" s="4">
        <v>21</v>
      </c>
      <c r="K47" s="4">
        <v>24.99</v>
      </c>
      <c r="L47" s="4" t="s">
        <v>27</v>
      </c>
    </row>
    <row r="48" spans="1:12" x14ac:dyDescent="0.2">
      <c r="A48" s="3">
        <v>44250</v>
      </c>
      <c r="B48" s="3" t="s">
        <v>16</v>
      </c>
      <c r="C48" s="4">
        <v>2</v>
      </c>
      <c r="D48" s="4" t="s">
        <v>17</v>
      </c>
      <c r="E48" s="4" t="s">
        <v>20</v>
      </c>
      <c r="F48" s="4" t="s">
        <v>14</v>
      </c>
      <c r="G48" s="4">
        <v>0</v>
      </c>
      <c r="H48" s="4">
        <v>133</v>
      </c>
      <c r="I48" s="4">
        <v>155.61000000000001</v>
      </c>
      <c r="J48" s="4">
        <v>266</v>
      </c>
      <c r="K48" s="4">
        <v>311.22000000000003</v>
      </c>
      <c r="L48" s="4" t="s">
        <v>27</v>
      </c>
    </row>
    <row r="49" spans="1:12" x14ac:dyDescent="0.2">
      <c r="A49" s="3">
        <v>44252</v>
      </c>
      <c r="B49" s="3" t="s">
        <v>19</v>
      </c>
      <c r="C49" s="4">
        <v>4</v>
      </c>
      <c r="D49" s="4" t="s">
        <v>17</v>
      </c>
      <c r="E49" s="4" t="s">
        <v>13</v>
      </c>
      <c r="F49" s="4" t="s">
        <v>14</v>
      </c>
      <c r="G49" s="4">
        <v>0</v>
      </c>
      <c r="H49" s="4">
        <v>105</v>
      </c>
      <c r="I49" s="4">
        <v>142.80000000000001</v>
      </c>
      <c r="J49" s="4">
        <v>420</v>
      </c>
      <c r="K49" s="4">
        <v>571.20000000000005</v>
      </c>
      <c r="L49" s="4" t="s">
        <v>27</v>
      </c>
    </row>
    <row r="50" spans="1:12" x14ac:dyDescent="0.2">
      <c r="A50" s="3">
        <v>44252</v>
      </c>
      <c r="B50" s="3" t="s">
        <v>26</v>
      </c>
      <c r="C50" s="4">
        <v>11</v>
      </c>
      <c r="D50" s="4" t="s">
        <v>23</v>
      </c>
      <c r="E50" s="4" t="s">
        <v>14</v>
      </c>
      <c r="F50" s="4" t="s">
        <v>18</v>
      </c>
      <c r="G50" s="4">
        <v>0</v>
      </c>
      <c r="H50" s="4">
        <v>89</v>
      </c>
      <c r="I50" s="4">
        <v>117.48</v>
      </c>
      <c r="J50" s="4">
        <v>979</v>
      </c>
      <c r="K50" s="4">
        <v>1292.28</v>
      </c>
      <c r="L50" s="4" t="s">
        <v>27</v>
      </c>
    </row>
    <row r="51" spans="1:12" x14ac:dyDescent="0.2">
      <c r="A51" s="3">
        <v>44252</v>
      </c>
      <c r="B51" s="3" t="s">
        <v>11</v>
      </c>
      <c r="C51" s="4">
        <v>2</v>
      </c>
      <c r="D51" s="4" t="s">
        <v>22</v>
      </c>
      <c r="E51" s="4" t="s">
        <v>20</v>
      </c>
      <c r="F51" s="4" t="s">
        <v>14</v>
      </c>
      <c r="G51" s="4">
        <v>0</v>
      </c>
      <c r="H51" s="4">
        <v>148</v>
      </c>
      <c r="I51" s="4">
        <v>201.28</v>
      </c>
      <c r="J51" s="4">
        <v>296</v>
      </c>
      <c r="K51" s="4">
        <v>402.56</v>
      </c>
      <c r="L51" s="4" t="s">
        <v>27</v>
      </c>
    </row>
    <row r="52" spans="1:12" x14ac:dyDescent="0.2">
      <c r="A52" s="3">
        <v>44254</v>
      </c>
      <c r="B52" s="3" t="s">
        <v>11</v>
      </c>
      <c r="C52" s="4">
        <v>11</v>
      </c>
      <c r="D52" s="4" t="s">
        <v>12</v>
      </c>
      <c r="E52" s="4" t="s">
        <v>13</v>
      </c>
      <c r="F52" s="4" t="s">
        <v>14</v>
      </c>
      <c r="G52" s="4">
        <v>0</v>
      </c>
      <c r="H52" s="4">
        <v>37</v>
      </c>
      <c r="I52" s="4">
        <v>49.21</v>
      </c>
      <c r="J52" s="4">
        <v>407</v>
      </c>
      <c r="K52" s="4">
        <v>541.30999999999995</v>
      </c>
      <c r="L52" s="4" t="s">
        <v>27</v>
      </c>
    </row>
    <row r="53" spans="1:12" x14ac:dyDescent="0.2">
      <c r="A53" s="3">
        <v>44258</v>
      </c>
      <c r="B53" s="3" t="s">
        <v>26</v>
      </c>
      <c r="C53" s="4">
        <v>1</v>
      </c>
      <c r="D53" s="4" t="s">
        <v>12</v>
      </c>
      <c r="E53" s="4" t="s">
        <v>20</v>
      </c>
      <c r="F53" s="4" t="s">
        <v>14</v>
      </c>
      <c r="G53" s="4">
        <v>0</v>
      </c>
      <c r="H53" s="4">
        <v>44</v>
      </c>
      <c r="I53" s="4">
        <v>48.4</v>
      </c>
      <c r="J53" s="4">
        <v>44</v>
      </c>
      <c r="K53" s="4">
        <v>48.4</v>
      </c>
      <c r="L53" s="4" t="s">
        <v>28</v>
      </c>
    </row>
    <row r="54" spans="1:12" x14ac:dyDescent="0.2">
      <c r="A54" s="3">
        <v>44262</v>
      </c>
      <c r="B54" s="3" t="s">
        <v>19</v>
      </c>
      <c r="C54" s="4">
        <v>9</v>
      </c>
      <c r="D54" s="4" t="s">
        <v>22</v>
      </c>
      <c r="E54" s="4" t="s">
        <v>20</v>
      </c>
      <c r="F54" s="4" t="s">
        <v>18</v>
      </c>
      <c r="G54" s="4">
        <v>0</v>
      </c>
      <c r="H54" s="4">
        <v>126</v>
      </c>
      <c r="I54" s="4">
        <v>162.54</v>
      </c>
      <c r="J54" s="4">
        <v>1134</v>
      </c>
      <c r="K54" s="4">
        <v>1462.86</v>
      </c>
      <c r="L54" s="4" t="s">
        <v>28</v>
      </c>
    </row>
    <row r="55" spans="1:12" x14ac:dyDescent="0.2">
      <c r="A55" s="3">
        <v>44263</v>
      </c>
      <c r="B55" s="3" t="s">
        <v>19</v>
      </c>
      <c r="C55" s="4">
        <v>6</v>
      </c>
      <c r="D55" s="4" t="s">
        <v>22</v>
      </c>
      <c r="E55" s="4" t="s">
        <v>14</v>
      </c>
      <c r="F55" s="4" t="s">
        <v>18</v>
      </c>
      <c r="G55" s="4">
        <v>0</v>
      </c>
      <c r="H55" s="4">
        <v>48</v>
      </c>
      <c r="I55" s="4">
        <v>57.12</v>
      </c>
      <c r="J55" s="4">
        <v>288</v>
      </c>
      <c r="K55" s="4">
        <v>342.72</v>
      </c>
      <c r="L55" s="4" t="s">
        <v>28</v>
      </c>
    </row>
    <row r="56" spans="1:12" x14ac:dyDescent="0.2">
      <c r="A56" s="3">
        <v>44263</v>
      </c>
      <c r="B56" s="3" t="s">
        <v>19</v>
      </c>
      <c r="C56" s="4">
        <v>9</v>
      </c>
      <c r="D56" s="4" t="s">
        <v>12</v>
      </c>
      <c r="E56" s="4" t="s">
        <v>14</v>
      </c>
      <c r="F56" s="4" t="s">
        <v>14</v>
      </c>
      <c r="G56" s="4">
        <v>0</v>
      </c>
      <c r="H56" s="4">
        <v>76</v>
      </c>
      <c r="I56" s="4">
        <v>82.08</v>
      </c>
      <c r="J56" s="4">
        <v>684</v>
      </c>
      <c r="K56" s="4">
        <v>738.72</v>
      </c>
      <c r="L56" s="4" t="s">
        <v>28</v>
      </c>
    </row>
    <row r="57" spans="1:12" x14ac:dyDescent="0.2">
      <c r="A57" s="3">
        <v>44264</v>
      </c>
      <c r="B57" s="3" t="s">
        <v>26</v>
      </c>
      <c r="C57" s="4">
        <v>6</v>
      </c>
      <c r="D57" s="4" t="s">
        <v>21</v>
      </c>
      <c r="E57" s="4" t="s">
        <v>13</v>
      </c>
      <c r="F57" s="4" t="s">
        <v>14</v>
      </c>
      <c r="G57" s="4">
        <v>0</v>
      </c>
      <c r="H57" s="4">
        <v>47</v>
      </c>
      <c r="I57" s="4">
        <v>53.11</v>
      </c>
      <c r="J57" s="4">
        <v>282</v>
      </c>
      <c r="K57" s="4">
        <v>318.66000000000003</v>
      </c>
      <c r="L57" s="4" t="s">
        <v>28</v>
      </c>
    </row>
    <row r="58" spans="1:12" x14ac:dyDescent="0.2">
      <c r="A58" s="3">
        <v>44266</v>
      </c>
      <c r="B58" s="3" t="s">
        <v>11</v>
      </c>
      <c r="C58" s="4">
        <v>11</v>
      </c>
      <c r="D58" s="4" t="s">
        <v>23</v>
      </c>
      <c r="E58" s="4" t="s">
        <v>20</v>
      </c>
      <c r="F58" s="4" t="s">
        <v>18</v>
      </c>
      <c r="G58" s="4">
        <v>0</v>
      </c>
      <c r="H58" s="4">
        <v>7</v>
      </c>
      <c r="I58" s="4">
        <v>8.33</v>
      </c>
      <c r="J58" s="4">
        <v>77</v>
      </c>
      <c r="K58" s="4">
        <v>91.63</v>
      </c>
      <c r="L58" s="4" t="s">
        <v>28</v>
      </c>
    </row>
    <row r="59" spans="1:12" x14ac:dyDescent="0.2">
      <c r="A59" s="3">
        <v>44268</v>
      </c>
      <c r="B59" s="3" t="s">
        <v>11</v>
      </c>
      <c r="C59" s="4">
        <v>10</v>
      </c>
      <c r="D59" s="4" t="s">
        <v>23</v>
      </c>
      <c r="E59" s="4" t="s">
        <v>13</v>
      </c>
      <c r="F59" s="4" t="s">
        <v>18</v>
      </c>
      <c r="G59" s="4">
        <v>0</v>
      </c>
      <c r="H59" s="4">
        <v>37</v>
      </c>
      <c r="I59" s="4">
        <v>41.81</v>
      </c>
      <c r="J59" s="4">
        <v>370</v>
      </c>
      <c r="K59" s="4">
        <v>418.1</v>
      </c>
      <c r="L59" s="4" t="s">
        <v>28</v>
      </c>
    </row>
    <row r="60" spans="1:12" x14ac:dyDescent="0.2">
      <c r="A60" s="3">
        <v>44270</v>
      </c>
      <c r="B60" s="3" t="s">
        <v>16</v>
      </c>
      <c r="C60" s="4">
        <v>11</v>
      </c>
      <c r="D60" s="4" t="s">
        <v>21</v>
      </c>
      <c r="E60" s="4" t="s">
        <v>14</v>
      </c>
      <c r="F60" s="4" t="s">
        <v>18</v>
      </c>
      <c r="G60" s="4">
        <v>0</v>
      </c>
      <c r="H60" s="4">
        <v>37</v>
      </c>
      <c r="I60" s="4">
        <v>42.55</v>
      </c>
      <c r="J60" s="4">
        <v>407</v>
      </c>
      <c r="K60" s="4">
        <v>468.05</v>
      </c>
      <c r="L60" s="4" t="s">
        <v>28</v>
      </c>
    </row>
    <row r="61" spans="1:12" x14ac:dyDescent="0.2">
      <c r="A61" s="3">
        <v>44271</v>
      </c>
      <c r="B61" s="3" t="s">
        <v>11</v>
      </c>
      <c r="C61" s="4">
        <v>14</v>
      </c>
      <c r="D61" s="4" t="s">
        <v>22</v>
      </c>
      <c r="E61" s="4" t="s">
        <v>20</v>
      </c>
      <c r="F61" s="4" t="s">
        <v>18</v>
      </c>
      <c r="G61" s="4">
        <v>0</v>
      </c>
      <c r="H61" s="4">
        <v>73</v>
      </c>
      <c r="I61" s="4">
        <v>94.17</v>
      </c>
      <c r="J61" s="4">
        <v>1022</v>
      </c>
      <c r="K61" s="4">
        <v>1318.38</v>
      </c>
      <c r="L61" s="4" t="s">
        <v>28</v>
      </c>
    </row>
    <row r="62" spans="1:12" x14ac:dyDescent="0.2">
      <c r="A62" s="3">
        <v>44273</v>
      </c>
      <c r="B62" s="3" t="s">
        <v>19</v>
      </c>
      <c r="C62" s="4">
        <v>8</v>
      </c>
      <c r="D62" s="4" t="s">
        <v>21</v>
      </c>
      <c r="E62" s="4" t="s">
        <v>13</v>
      </c>
      <c r="F62" s="4" t="s">
        <v>18</v>
      </c>
      <c r="G62" s="4">
        <v>0</v>
      </c>
      <c r="H62" s="4">
        <v>120</v>
      </c>
      <c r="I62" s="4">
        <v>162</v>
      </c>
      <c r="J62" s="4">
        <v>960</v>
      </c>
      <c r="K62" s="4">
        <v>1296</v>
      </c>
      <c r="L62" s="4" t="s">
        <v>28</v>
      </c>
    </row>
    <row r="63" spans="1:12" x14ac:dyDescent="0.2">
      <c r="A63" s="3">
        <v>44274</v>
      </c>
      <c r="B63" s="3" t="s">
        <v>19</v>
      </c>
      <c r="C63" s="4">
        <v>9</v>
      </c>
      <c r="D63" s="4" t="s">
        <v>12</v>
      </c>
      <c r="E63" s="4" t="s">
        <v>14</v>
      </c>
      <c r="F63" s="4" t="s">
        <v>18</v>
      </c>
      <c r="G63" s="4">
        <v>0</v>
      </c>
      <c r="H63" s="4">
        <v>37</v>
      </c>
      <c r="I63" s="4">
        <v>41.81</v>
      </c>
      <c r="J63" s="4">
        <v>333</v>
      </c>
      <c r="K63" s="4">
        <v>376.29</v>
      </c>
      <c r="L63" s="4" t="s">
        <v>28</v>
      </c>
    </row>
    <row r="64" spans="1:12" x14ac:dyDescent="0.2">
      <c r="A64" s="3">
        <v>44276</v>
      </c>
      <c r="B64" s="3" t="s">
        <v>16</v>
      </c>
      <c r="C64" s="4">
        <v>13</v>
      </c>
      <c r="D64" s="4" t="s">
        <v>17</v>
      </c>
      <c r="E64" s="4" t="s">
        <v>14</v>
      </c>
      <c r="F64" s="4" t="s">
        <v>14</v>
      </c>
      <c r="G64" s="4">
        <v>0</v>
      </c>
      <c r="H64" s="4">
        <v>61</v>
      </c>
      <c r="I64" s="4">
        <v>76.25</v>
      </c>
      <c r="J64" s="4">
        <v>793</v>
      </c>
      <c r="K64" s="4">
        <v>991.25</v>
      </c>
      <c r="L64" s="4" t="s">
        <v>28</v>
      </c>
    </row>
    <row r="65" spans="1:12" x14ac:dyDescent="0.2">
      <c r="A65" s="3">
        <v>44276</v>
      </c>
      <c r="B65" s="3" t="s">
        <v>19</v>
      </c>
      <c r="C65" s="4">
        <v>7</v>
      </c>
      <c r="D65" s="4" t="s">
        <v>12</v>
      </c>
      <c r="E65" s="4" t="s">
        <v>20</v>
      </c>
      <c r="F65" s="4" t="s">
        <v>14</v>
      </c>
      <c r="G65" s="4">
        <v>0</v>
      </c>
      <c r="H65" s="4">
        <v>37</v>
      </c>
      <c r="I65" s="4">
        <v>42.55</v>
      </c>
      <c r="J65" s="4">
        <v>259</v>
      </c>
      <c r="K65" s="4">
        <v>297.85000000000002</v>
      </c>
      <c r="L65" s="4" t="s">
        <v>28</v>
      </c>
    </row>
    <row r="66" spans="1:12" x14ac:dyDescent="0.2">
      <c r="A66" s="3">
        <v>44277</v>
      </c>
      <c r="B66" s="3" t="s">
        <v>11</v>
      </c>
      <c r="C66" s="4">
        <v>8</v>
      </c>
      <c r="D66" s="4" t="s">
        <v>17</v>
      </c>
      <c r="E66" s="4" t="s">
        <v>14</v>
      </c>
      <c r="F66" s="4" t="s">
        <v>14</v>
      </c>
      <c r="G66" s="4">
        <v>0</v>
      </c>
      <c r="H66" s="4">
        <v>105</v>
      </c>
      <c r="I66" s="4">
        <v>142.80000000000001</v>
      </c>
      <c r="J66" s="4">
        <v>840</v>
      </c>
      <c r="K66" s="4">
        <v>1142.4000000000001</v>
      </c>
      <c r="L66" s="4" t="s">
        <v>28</v>
      </c>
    </row>
    <row r="67" spans="1:12" x14ac:dyDescent="0.2">
      <c r="A67" s="3">
        <v>44277</v>
      </c>
      <c r="B67" s="3" t="s">
        <v>26</v>
      </c>
      <c r="C67" s="4">
        <v>4</v>
      </c>
      <c r="D67" s="4" t="s">
        <v>22</v>
      </c>
      <c r="E67" s="4" t="s">
        <v>14</v>
      </c>
      <c r="F67" s="4" t="s">
        <v>14</v>
      </c>
      <c r="G67" s="4">
        <v>0</v>
      </c>
      <c r="H67" s="4">
        <v>73</v>
      </c>
      <c r="I67" s="4">
        <v>94.17</v>
      </c>
      <c r="J67" s="4">
        <v>292</v>
      </c>
      <c r="K67" s="4">
        <v>376.68</v>
      </c>
      <c r="L67" s="4" t="s">
        <v>28</v>
      </c>
    </row>
    <row r="68" spans="1:12" x14ac:dyDescent="0.2">
      <c r="A68" s="3">
        <v>44280</v>
      </c>
      <c r="B68" s="3" t="s">
        <v>11</v>
      </c>
      <c r="C68" s="4">
        <v>14</v>
      </c>
      <c r="D68" s="4" t="s">
        <v>12</v>
      </c>
      <c r="E68" s="4" t="s">
        <v>14</v>
      </c>
      <c r="F68" s="4" t="s">
        <v>18</v>
      </c>
      <c r="G68" s="4">
        <v>0</v>
      </c>
      <c r="H68" s="4">
        <v>144</v>
      </c>
      <c r="I68" s="4">
        <v>156.96</v>
      </c>
      <c r="J68" s="4">
        <v>2016</v>
      </c>
      <c r="K68" s="4">
        <v>2197.44</v>
      </c>
      <c r="L68" s="4" t="s">
        <v>28</v>
      </c>
    </row>
    <row r="69" spans="1:12" x14ac:dyDescent="0.2">
      <c r="A69" s="3">
        <v>44280</v>
      </c>
      <c r="B69" s="3" t="s">
        <v>16</v>
      </c>
      <c r="C69" s="4">
        <v>4</v>
      </c>
      <c r="D69" s="4" t="s">
        <v>21</v>
      </c>
      <c r="E69" s="4" t="s">
        <v>20</v>
      </c>
      <c r="F69" s="4" t="s">
        <v>18</v>
      </c>
      <c r="G69" s="4">
        <v>0</v>
      </c>
      <c r="H69" s="4">
        <v>75</v>
      </c>
      <c r="I69" s="4">
        <v>85.5</v>
      </c>
      <c r="J69" s="4">
        <v>300</v>
      </c>
      <c r="K69" s="4">
        <v>342</v>
      </c>
      <c r="L69" s="4" t="s">
        <v>28</v>
      </c>
    </row>
    <row r="70" spans="1:12" x14ac:dyDescent="0.2">
      <c r="A70" s="3">
        <v>44280</v>
      </c>
      <c r="B70" s="3" t="s">
        <v>26</v>
      </c>
      <c r="C70" s="4">
        <v>8</v>
      </c>
      <c r="D70" s="4" t="s">
        <v>21</v>
      </c>
      <c r="E70" s="4" t="s">
        <v>20</v>
      </c>
      <c r="F70" s="4" t="s">
        <v>18</v>
      </c>
      <c r="G70" s="4">
        <v>0</v>
      </c>
      <c r="H70" s="4">
        <v>47</v>
      </c>
      <c r="I70" s="4">
        <v>53.11</v>
      </c>
      <c r="J70" s="4">
        <v>376</v>
      </c>
      <c r="K70" s="4">
        <v>424.88</v>
      </c>
      <c r="L70" s="4" t="s">
        <v>28</v>
      </c>
    </row>
    <row r="71" spans="1:12" x14ac:dyDescent="0.2">
      <c r="A71" s="3">
        <v>44280</v>
      </c>
      <c r="B71" s="3" t="s">
        <v>11</v>
      </c>
      <c r="C71" s="4">
        <v>2</v>
      </c>
      <c r="D71" s="4" t="s">
        <v>17</v>
      </c>
      <c r="E71" s="4" t="s">
        <v>20</v>
      </c>
      <c r="F71" s="4" t="s">
        <v>14</v>
      </c>
      <c r="G71" s="4">
        <v>0</v>
      </c>
      <c r="H71" s="4">
        <v>72</v>
      </c>
      <c r="I71" s="4">
        <v>79.92</v>
      </c>
      <c r="J71" s="4">
        <v>144</v>
      </c>
      <c r="K71" s="4">
        <v>159.84</v>
      </c>
      <c r="L71" s="4" t="s">
        <v>28</v>
      </c>
    </row>
    <row r="72" spans="1:12" x14ac:dyDescent="0.2">
      <c r="A72" s="3">
        <v>44281</v>
      </c>
      <c r="B72" s="3" t="s">
        <v>11</v>
      </c>
      <c r="C72" s="4">
        <v>4</v>
      </c>
      <c r="D72" s="4" t="s">
        <v>23</v>
      </c>
      <c r="E72" s="4" t="s">
        <v>20</v>
      </c>
      <c r="F72" s="4" t="s">
        <v>18</v>
      </c>
      <c r="G72" s="4">
        <v>0</v>
      </c>
      <c r="H72" s="4">
        <v>98</v>
      </c>
      <c r="I72" s="4">
        <v>103.88</v>
      </c>
      <c r="J72" s="4">
        <v>392</v>
      </c>
      <c r="K72" s="4">
        <v>415.52</v>
      </c>
      <c r="L72" s="4" t="s">
        <v>28</v>
      </c>
    </row>
    <row r="73" spans="1:12" x14ac:dyDescent="0.2">
      <c r="A73" s="3">
        <v>44281</v>
      </c>
      <c r="B73" s="3" t="s">
        <v>19</v>
      </c>
      <c r="C73" s="4">
        <v>1</v>
      </c>
      <c r="D73" s="4" t="s">
        <v>12</v>
      </c>
      <c r="E73" s="4" t="s">
        <v>20</v>
      </c>
      <c r="F73" s="4" t="s">
        <v>18</v>
      </c>
      <c r="G73" s="4">
        <v>0</v>
      </c>
      <c r="H73" s="4">
        <v>120</v>
      </c>
      <c r="I73" s="4">
        <v>162</v>
      </c>
      <c r="J73" s="4">
        <v>120</v>
      </c>
      <c r="K73" s="4">
        <v>162</v>
      </c>
      <c r="L73" s="4" t="s">
        <v>28</v>
      </c>
    </row>
    <row r="74" spans="1:12" x14ac:dyDescent="0.2">
      <c r="A74" s="3">
        <v>44281</v>
      </c>
      <c r="B74" s="3" t="s">
        <v>16</v>
      </c>
      <c r="C74" s="4">
        <v>9</v>
      </c>
      <c r="D74" s="4" t="s">
        <v>17</v>
      </c>
      <c r="E74" s="4" t="s">
        <v>20</v>
      </c>
      <c r="F74" s="4" t="s">
        <v>14</v>
      </c>
      <c r="G74" s="4">
        <v>0</v>
      </c>
      <c r="H74" s="4">
        <v>148</v>
      </c>
      <c r="I74" s="4">
        <v>164.28</v>
      </c>
      <c r="J74" s="4">
        <v>1332</v>
      </c>
      <c r="K74" s="4">
        <v>1478.52</v>
      </c>
      <c r="L74" s="4" t="s">
        <v>28</v>
      </c>
    </row>
    <row r="75" spans="1:12" x14ac:dyDescent="0.2">
      <c r="A75" s="3">
        <v>44282</v>
      </c>
      <c r="B75" s="3" t="s">
        <v>26</v>
      </c>
      <c r="C75" s="4">
        <v>3</v>
      </c>
      <c r="D75" s="4" t="s">
        <v>12</v>
      </c>
      <c r="E75" s="4" t="s">
        <v>20</v>
      </c>
      <c r="F75" s="4" t="s">
        <v>14</v>
      </c>
      <c r="G75" s="4">
        <v>0</v>
      </c>
      <c r="H75" s="4">
        <v>148</v>
      </c>
      <c r="I75" s="4">
        <v>201.28</v>
      </c>
      <c r="J75" s="4">
        <v>444</v>
      </c>
      <c r="K75" s="4">
        <v>603.84</v>
      </c>
      <c r="L75" s="4" t="s">
        <v>28</v>
      </c>
    </row>
    <row r="76" spans="1:12" x14ac:dyDescent="0.2">
      <c r="A76" s="3">
        <v>44283</v>
      </c>
      <c r="B76" s="3" t="s">
        <v>16</v>
      </c>
      <c r="C76" s="4">
        <v>8</v>
      </c>
      <c r="D76" s="4" t="s">
        <v>12</v>
      </c>
      <c r="E76" s="4" t="s">
        <v>14</v>
      </c>
      <c r="F76" s="4" t="s">
        <v>18</v>
      </c>
      <c r="G76" s="4">
        <v>0</v>
      </c>
      <c r="H76" s="4">
        <v>43</v>
      </c>
      <c r="I76" s="4">
        <v>47.73</v>
      </c>
      <c r="J76" s="4">
        <v>344</v>
      </c>
      <c r="K76" s="4">
        <v>381.84</v>
      </c>
      <c r="L76" s="4" t="s">
        <v>28</v>
      </c>
    </row>
    <row r="77" spans="1:12" x14ac:dyDescent="0.2">
      <c r="A77" s="3">
        <v>44285</v>
      </c>
      <c r="B77" s="3" t="s">
        <v>11</v>
      </c>
      <c r="C77" s="4">
        <v>1</v>
      </c>
      <c r="D77" s="4" t="s">
        <v>12</v>
      </c>
      <c r="E77" s="4" t="s">
        <v>14</v>
      </c>
      <c r="F77" s="4" t="s">
        <v>18</v>
      </c>
      <c r="G77" s="4">
        <v>0</v>
      </c>
      <c r="H77" s="4">
        <v>72</v>
      </c>
      <c r="I77" s="4">
        <v>79.92</v>
      </c>
      <c r="J77" s="4">
        <v>72</v>
      </c>
      <c r="K77" s="4">
        <v>79.92</v>
      </c>
      <c r="L77" s="4" t="s">
        <v>28</v>
      </c>
    </row>
    <row r="78" spans="1:12" x14ac:dyDescent="0.2">
      <c r="A78" s="3">
        <v>44286</v>
      </c>
      <c r="B78" s="3" t="s">
        <v>19</v>
      </c>
      <c r="C78" s="4">
        <v>3</v>
      </c>
      <c r="D78" s="4" t="s">
        <v>22</v>
      </c>
      <c r="E78" s="4" t="s">
        <v>20</v>
      </c>
      <c r="F78" s="4" t="s">
        <v>18</v>
      </c>
      <c r="G78" s="4">
        <v>0</v>
      </c>
      <c r="H78" s="4">
        <v>120</v>
      </c>
      <c r="I78" s="4">
        <v>162</v>
      </c>
      <c r="J78" s="4">
        <v>360</v>
      </c>
      <c r="K78" s="4">
        <v>486</v>
      </c>
      <c r="L78" s="4" t="s">
        <v>28</v>
      </c>
    </row>
    <row r="79" spans="1:12" x14ac:dyDescent="0.2">
      <c r="A79" s="3">
        <v>44290</v>
      </c>
      <c r="B79" s="3" t="s">
        <v>26</v>
      </c>
      <c r="C79" s="4">
        <v>4</v>
      </c>
      <c r="D79" s="4" t="s">
        <v>12</v>
      </c>
      <c r="E79" s="4" t="s">
        <v>20</v>
      </c>
      <c r="F79" s="4" t="s">
        <v>18</v>
      </c>
      <c r="G79" s="4">
        <v>0</v>
      </c>
      <c r="H79" s="4">
        <v>90</v>
      </c>
      <c r="I79" s="4">
        <v>115.2</v>
      </c>
      <c r="J79" s="4">
        <v>360</v>
      </c>
      <c r="K79" s="4">
        <v>460.8</v>
      </c>
      <c r="L79" s="4" t="s">
        <v>29</v>
      </c>
    </row>
    <row r="80" spans="1:12" x14ac:dyDescent="0.2">
      <c r="A80" s="3">
        <v>44290</v>
      </c>
      <c r="B80" s="3" t="s">
        <v>16</v>
      </c>
      <c r="C80" s="4">
        <v>9</v>
      </c>
      <c r="D80" s="4" t="s">
        <v>17</v>
      </c>
      <c r="E80" s="4" t="s">
        <v>14</v>
      </c>
      <c r="F80" s="4" t="s">
        <v>18</v>
      </c>
      <c r="G80" s="4">
        <v>0</v>
      </c>
      <c r="H80" s="4">
        <v>6</v>
      </c>
      <c r="I80" s="4">
        <v>7.86</v>
      </c>
      <c r="J80" s="4">
        <v>54</v>
      </c>
      <c r="K80" s="4">
        <v>70.739999999999995</v>
      </c>
      <c r="L80" s="4" t="s">
        <v>29</v>
      </c>
    </row>
    <row r="81" spans="1:12" x14ac:dyDescent="0.2">
      <c r="A81" s="3">
        <v>44291</v>
      </c>
      <c r="B81" s="3" t="s">
        <v>16</v>
      </c>
      <c r="C81" s="4">
        <v>15</v>
      </c>
      <c r="D81" s="4" t="s">
        <v>21</v>
      </c>
      <c r="E81" s="4" t="s">
        <v>14</v>
      </c>
      <c r="F81" s="4" t="s">
        <v>14</v>
      </c>
      <c r="G81" s="4">
        <v>0</v>
      </c>
      <c r="H81" s="4">
        <v>93</v>
      </c>
      <c r="I81" s="4">
        <v>104.16</v>
      </c>
      <c r="J81" s="4">
        <v>1395</v>
      </c>
      <c r="K81" s="4">
        <v>1562.4</v>
      </c>
      <c r="L81" s="4" t="s">
        <v>29</v>
      </c>
    </row>
    <row r="82" spans="1:12" x14ac:dyDescent="0.2">
      <c r="A82" s="3">
        <v>44295</v>
      </c>
      <c r="B82" s="3" t="s">
        <v>19</v>
      </c>
      <c r="C82" s="4">
        <v>3</v>
      </c>
      <c r="D82" s="4" t="s">
        <v>17</v>
      </c>
      <c r="E82" s="4" t="s">
        <v>14</v>
      </c>
      <c r="F82" s="4" t="s">
        <v>14</v>
      </c>
      <c r="G82" s="4">
        <v>0</v>
      </c>
      <c r="H82" s="4">
        <v>133</v>
      </c>
      <c r="I82" s="4">
        <v>155.61000000000001</v>
      </c>
      <c r="J82" s="4">
        <v>399</v>
      </c>
      <c r="K82" s="4">
        <v>466.83</v>
      </c>
      <c r="L82" s="4" t="s">
        <v>29</v>
      </c>
    </row>
    <row r="83" spans="1:12" x14ac:dyDescent="0.2">
      <c r="A83" s="3">
        <v>44296</v>
      </c>
      <c r="B83" s="3" t="s">
        <v>11</v>
      </c>
      <c r="C83" s="4">
        <v>14</v>
      </c>
      <c r="D83" s="4" t="s">
        <v>12</v>
      </c>
      <c r="E83" s="4" t="s">
        <v>20</v>
      </c>
      <c r="F83" s="4" t="s">
        <v>14</v>
      </c>
      <c r="G83" s="4">
        <v>0</v>
      </c>
      <c r="H83" s="4">
        <v>121</v>
      </c>
      <c r="I83" s="4">
        <v>141.57</v>
      </c>
      <c r="J83" s="4">
        <v>1694</v>
      </c>
      <c r="K83" s="4">
        <v>1981.98</v>
      </c>
      <c r="L83" s="4" t="s">
        <v>29</v>
      </c>
    </row>
    <row r="84" spans="1:12" x14ac:dyDescent="0.2">
      <c r="A84" s="3">
        <v>44298</v>
      </c>
      <c r="B84" s="3" t="s">
        <v>19</v>
      </c>
      <c r="C84" s="4">
        <v>3</v>
      </c>
      <c r="D84" s="4" t="s">
        <v>17</v>
      </c>
      <c r="E84" s="4" t="s">
        <v>20</v>
      </c>
      <c r="F84" s="4" t="s">
        <v>18</v>
      </c>
      <c r="G84" s="4">
        <v>0</v>
      </c>
      <c r="H84" s="4">
        <v>67</v>
      </c>
      <c r="I84" s="4">
        <v>85.76</v>
      </c>
      <c r="J84" s="4">
        <v>201</v>
      </c>
      <c r="K84" s="4">
        <v>257.27999999999997</v>
      </c>
      <c r="L84" s="4" t="s">
        <v>29</v>
      </c>
    </row>
    <row r="85" spans="1:12" x14ac:dyDescent="0.2">
      <c r="A85" s="3">
        <v>44298</v>
      </c>
      <c r="B85" s="3" t="s">
        <v>11</v>
      </c>
      <c r="C85" s="4">
        <v>4</v>
      </c>
      <c r="D85" s="4" t="s">
        <v>23</v>
      </c>
      <c r="E85" s="4" t="s">
        <v>20</v>
      </c>
      <c r="F85" s="4" t="s">
        <v>14</v>
      </c>
      <c r="G85" s="4">
        <v>0</v>
      </c>
      <c r="H85" s="4">
        <v>47</v>
      </c>
      <c r="I85" s="4">
        <v>53.11</v>
      </c>
      <c r="J85" s="4">
        <v>188</v>
      </c>
      <c r="K85" s="4">
        <v>212.44</v>
      </c>
      <c r="L85" s="4" t="s">
        <v>29</v>
      </c>
    </row>
    <row r="86" spans="1:12" x14ac:dyDescent="0.2">
      <c r="A86" s="3">
        <v>44298</v>
      </c>
      <c r="B86" s="3" t="s">
        <v>11</v>
      </c>
      <c r="C86" s="4">
        <v>9</v>
      </c>
      <c r="D86" s="4" t="s">
        <v>12</v>
      </c>
      <c r="E86" s="4" t="s">
        <v>20</v>
      </c>
      <c r="F86" s="4" t="s">
        <v>14</v>
      </c>
      <c r="G86" s="4">
        <v>0</v>
      </c>
      <c r="H86" s="4">
        <v>48</v>
      </c>
      <c r="I86" s="4">
        <v>57.12</v>
      </c>
      <c r="J86" s="4">
        <v>432</v>
      </c>
      <c r="K86" s="4">
        <v>514.08000000000004</v>
      </c>
      <c r="L86" s="4" t="s">
        <v>29</v>
      </c>
    </row>
    <row r="87" spans="1:12" x14ac:dyDescent="0.2">
      <c r="A87" s="3">
        <v>44298</v>
      </c>
      <c r="B87" s="3" t="s">
        <v>26</v>
      </c>
      <c r="C87" s="4">
        <v>13</v>
      </c>
      <c r="D87" s="4" t="s">
        <v>23</v>
      </c>
      <c r="E87" s="4" t="s">
        <v>20</v>
      </c>
      <c r="F87" s="4" t="s">
        <v>18</v>
      </c>
      <c r="G87" s="4">
        <v>0</v>
      </c>
      <c r="H87" s="4">
        <v>95</v>
      </c>
      <c r="I87" s="4">
        <v>119.7</v>
      </c>
      <c r="J87" s="4">
        <v>1235</v>
      </c>
      <c r="K87" s="4">
        <v>1556.1</v>
      </c>
      <c r="L87" s="4" t="s">
        <v>29</v>
      </c>
    </row>
    <row r="88" spans="1:12" x14ac:dyDescent="0.2">
      <c r="A88" s="3">
        <v>44301</v>
      </c>
      <c r="B88" s="3" t="s">
        <v>16</v>
      </c>
      <c r="C88" s="4">
        <v>3</v>
      </c>
      <c r="D88" s="4" t="s">
        <v>17</v>
      </c>
      <c r="E88" s="4" t="s">
        <v>20</v>
      </c>
      <c r="F88" s="4" t="s">
        <v>14</v>
      </c>
      <c r="G88" s="4">
        <v>0</v>
      </c>
      <c r="H88" s="4">
        <v>134</v>
      </c>
      <c r="I88" s="4">
        <v>156.78</v>
      </c>
      <c r="J88" s="4">
        <v>402</v>
      </c>
      <c r="K88" s="4">
        <v>470.34</v>
      </c>
      <c r="L88" s="4" t="s">
        <v>29</v>
      </c>
    </row>
    <row r="89" spans="1:12" x14ac:dyDescent="0.2">
      <c r="A89" s="3">
        <v>44302</v>
      </c>
      <c r="B89" s="3" t="s">
        <v>11</v>
      </c>
      <c r="C89" s="4">
        <v>15</v>
      </c>
      <c r="D89" s="4" t="s">
        <v>22</v>
      </c>
      <c r="E89" s="4" t="s">
        <v>20</v>
      </c>
      <c r="F89" s="4" t="s">
        <v>18</v>
      </c>
      <c r="G89" s="4">
        <v>0</v>
      </c>
      <c r="H89" s="4">
        <v>37</v>
      </c>
      <c r="I89" s="4">
        <v>49.21</v>
      </c>
      <c r="J89" s="4">
        <v>555</v>
      </c>
      <c r="K89" s="4">
        <v>738.15</v>
      </c>
      <c r="L89" s="4" t="s">
        <v>29</v>
      </c>
    </row>
    <row r="90" spans="1:12" x14ac:dyDescent="0.2">
      <c r="A90" s="3">
        <v>44304</v>
      </c>
      <c r="B90" s="3" t="s">
        <v>16</v>
      </c>
      <c r="C90" s="4">
        <v>9</v>
      </c>
      <c r="D90" s="4" t="s">
        <v>23</v>
      </c>
      <c r="E90" s="4" t="s">
        <v>13</v>
      </c>
      <c r="F90" s="4" t="s">
        <v>25</v>
      </c>
      <c r="G90" s="4">
        <v>0</v>
      </c>
      <c r="H90" s="4">
        <v>72</v>
      </c>
      <c r="I90" s="4">
        <v>79.92</v>
      </c>
      <c r="J90" s="4">
        <v>648</v>
      </c>
      <c r="K90" s="4">
        <v>719.28</v>
      </c>
      <c r="L90" s="4" t="s">
        <v>29</v>
      </c>
    </row>
    <row r="91" spans="1:12" x14ac:dyDescent="0.2">
      <c r="A91" s="3">
        <v>44304</v>
      </c>
      <c r="B91" s="3" t="s">
        <v>11</v>
      </c>
      <c r="C91" s="4">
        <v>13</v>
      </c>
      <c r="D91" s="4" t="s">
        <v>17</v>
      </c>
      <c r="E91" s="4" t="s">
        <v>20</v>
      </c>
      <c r="F91" s="4" t="s">
        <v>18</v>
      </c>
      <c r="G91" s="4">
        <v>0</v>
      </c>
      <c r="H91" s="4">
        <v>150</v>
      </c>
      <c r="I91" s="4">
        <v>210</v>
      </c>
      <c r="J91" s="4">
        <v>1950</v>
      </c>
      <c r="K91" s="4">
        <v>2730</v>
      </c>
      <c r="L91" s="4" t="s">
        <v>29</v>
      </c>
    </row>
    <row r="92" spans="1:12" x14ac:dyDescent="0.2">
      <c r="A92" s="3">
        <v>44309</v>
      </c>
      <c r="B92" s="3" t="s">
        <v>11</v>
      </c>
      <c r="C92" s="4">
        <v>6</v>
      </c>
      <c r="D92" s="4" t="s">
        <v>17</v>
      </c>
      <c r="E92" s="4" t="s">
        <v>20</v>
      </c>
      <c r="F92" s="4" t="s">
        <v>14</v>
      </c>
      <c r="G92" s="4">
        <v>0</v>
      </c>
      <c r="H92" s="4">
        <v>120</v>
      </c>
      <c r="I92" s="4">
        <v>162</v>
      </c>
      <c r="J92" s="4">
        <v>720</v>
      </c>
      <c r="K92" s="4">
        <v>972</v>
      </c>
      <c r="L92" s="4" t="s">
        <v>29</v>
      </c>
    </row>
    <row r="93" spans="1:12" x14ac:dyDescent="0.2">
      <c r="A93" s="3">
        <v>44309</v>
      </c>
      <c r="B93" s="3" t="s">
        <v>16</v>
      </c>
      <c r="C93" s="4">
        <v>10</v>
      </c>
      <c r="D93" s="4" t="s">
        <v>22</v>
      </c>
      <c r="E93" s="4" t="s">
        <v>20</v>
      </c>
      <c r="F93" s="4" t="s">
        <v>14</v>
      </c>
      <c r="G93" s="4">
        <v>0</v>
      </c>
      <c r="H93" s="4">
        <v>37</v>
      </c>
      <c r="I93" s="4">
        <v>41.81</v>
      </c>
      <c r="J93" s="4">
        <v>370</v>
      </c>
      <c r="K93" s="4">
        <v>418.1</v>
      </c>
      <c r="L93" s="4" t="s">
        <v>29</v>
      </c>
    </row>
    <row r="94" spans="1:12" x14ac:dyDescent="0.2">
      <c r="A94" s="3">
        <v>44310</v>
      </c>
      <c r="B94" s="3" t="s">
        <v>26</v>
      </c>
      <c r="C94" s="4">
        <v>2</v>
      </c>
      <c r="D94" s="4" t="s">
        <v>21</v>
      </c>
      <c r="E94" s="4" t="s">
        <v>14</v>
      </c>
      <c r="F94" s="4" t="s">
        <v>14</v>
      </c>
      <c r="G94" s="4">
        <v>0</v>
      </c>
      <c r="H94" s="4">
        <v>148</v>
      </c>
      <c r="I94" s="4">
        <v>201.28</v>
      </c>
      <c r="J94" s="4">
        <v>296</v>
      </c>
      <c r="K94" s="4">
        <v>402.56</v>
      </c>
      <c r="L94" s="4" t="s">
        <v>29</v>
      </c>
    </row>
    <row r="95" spans="1:12" x14ac:dyDescent="0.2">
      <c r="A95" s="3">
        <v>44312</v>
      </c>
      <c r="B95" s="3" t="s">
        <v>11</v>
      </c>
      <c r="C95" s="4">
        <v>3</v>
      </c>
      <c r="D95" s="4" t="s">
        <v>17</v>
      </c>
      <c r="E95" s="4" t="s">
        <v>20</v>
      </c>
      <c r="F95" s="4" t="s">
        <v>14</v>
      </c>
      <c r="G95" s="4">
        <v>0</v>
      </c>
      <c r="H95" s="4">
        <v>67</v>
      </c>
      <c r="I95" s="4">
        <v>85.76</v>
      </c>
      <c r="J95" s="4">
        <v>201</v>
      </c>
      <c r="K95" s="4">
        <v>257.27999999999997</v>
      </c>
      <c r="L95" s="4" t="s">
        <v>29</v>
      </c>
    </row>
    <row r="96" spans="1:12" x14ac:dyDescent="0.2">
      <c r="A96" s="3">
        <v>44315</v>
      </c>
      <c r="B96" s="3" t="s">
        <v>16</v>
      </c>
      <c r="C96" s="4">
        <v>7</v>
      </c>
      <c r="D96" s="4" t="s">
        <v>17</v>
      </c>
      <c r="E96" s="4" t="s">
        <v>20</v>
      </c>
      <c r="F96" s="4" t="s">
        <v>14</v>
      </c>
      <c r="G96" s="4">
        <v>0</v>
      </c>
      <c r="H96" s="4">
        <v>148</v>
      </c>
      <c r="I96" s="4">
        <v>201.28</v>
      </c>
      <c r="J96" s="4">
        <v>1036</v>
      </c>
      <c r="K96" s="4">
        <v>1408.96</v>
      </c>
      <c r="L96" s="4" t="s">
        <v>29</v>
      </c>
    </row>
    <row r="97" spans="1:12" x14ac:dyDescent="0.2">
      <c r="A97" s="3">
        <v>44316</v>
      </c>
      <c r="B97" s="3" t="s">
        <v>26</v>
      </c>
      <c r="C97" s="4">
        <v>1</v>
      </c>
      <c r="D97" s="4" t="s">
        <v>23</v>
      </c>
      <c r="E97" s="4" t="s">
        <v>20</v>
      </c>
      <c r="F97" s="4" t="s">
        <v>14</v>
      </c>
      <c r="G97" s="4">
        <v>0</v>
      </c>
      <c r="H97" s="4">
        <v>47</v>
      </c>
      <c r="I97" s="4">
        <v>53.11</v>
      </c>
      <c r="J97" s="4">
        <v>47</v>
      </c>
      <c r="K97" s="4">
        <v>53.11</v>
      </c>
      <c r="L97" s="4" t="s">
        <v>29</v>
      </c>
    </row>
    <row r="98" spans="1:12" x14ac:dyDescent="0.2">
      <c r="A98" s="3">
        <v>44317</v>
      </c>
      <c r="B98" s="3" t="s">
        <v>11</v>
      </c>
      <c r="C98" s="4">
        <v>3</v>
      </c>
      <c r="D98" s="4" t="s">
        <v>21</v>
      </c>
      <c r="E98" s="4" t="s">
        <v>14</v>
      </c>
      <c r="F98" s="4" t="s">
        <v>18</v>
      </c>
      <c r="G98" s="4">
        <v>0</v>
      </c>
      <c r="H98" s="4">
        <v>37</v>
      </c>
      <c r="I98" s="4">
        <v>49.21</v>
      </c>
      <c r="J98" s="4">
        <v>111</v>
      </c>
      <c r="K98" s="4">
        <v>147.63</v>
      </c>
      <c r="L98" s="4" t="s">
        <v>30</v>
      </c>
    </row>
    <row r="99" spans="1:12" x14ac:dyDescent="0.2">
      <c r="A99" s="3">
        <v>44317</v>
      </c>
      <c r="B99" s="3" t="s">
        <v>16</v>
      </c>
      <c r="C99" s="4">
        <v>1</v>
      </c>
      <c r="D99" s="4" t="s">
        <v>23</v>
      </c>
      <c r="E99" s="4" t="s">
        <v>14</v>
      </c>
      <c r="F99" s="4" t="s">
        <v>18</v>
      </c>
      <c r="G99" s="4">
        <v>0</v>
      </c>
      <c r="H99" s="4">
        <v>120</v>
      </c>
      <c r="I99" s="4">
        <v>162</v>
      </c>
      <c r="J99" s="4">
        <v>120</v>
      </c>
      <c r="K99" s="4">
        <v>162</v>
      </c>
      <c r="L99" s="4" t="s">
        <v>30</v>
      </c>
    </row>
    <row r="100" spans="1:12" x14ac:dyDescent="0.2">
      <c r="A100" s="3">
        <v>44319</v>
      </c>
      <c r="B100" s="3" t="s">
        <v>19</v>
      </c>
      <c r="C100" s="4">
        <v>3</v>
      </c>
      <c r="D100" s="4" t="s">
        <v>12</v>
      </c>
      <c r="E100" s="4" t="s">
        <v>14</v>
      </c>
      <c r="F100" s="4" t="s">
        <v>14</v>
      </c>
      <c r="G100" s="4">
        <v>0</v>
      </c>
      <c r="H100" s="4">
        <v>55</v>
      </c>
      <c r="I100" s="4">
        <v>58.3</v>
      </c>
      <c r="J100" s="4">
        <v>165</v>
      </c>
      <c r="K100" s="4">
        <v>174.9</v>
      </c>
      <c r="L100" s="4" t="s">
        <v>30</v>
      </c>
    </row>
    <row r="101" spans="1:12" x14ac:dyDescent="0.2">
      <c r="A101" s="3">
        <v>44320</v>
      </c>
      <c r="B101" s="3" t="s">
        <v>16</v>
      </c>
      <c r="C101" s="4">
        <v>13</v>
      </c>
      <c r="D101" s="4" t="s">
        <v>22</v>
      </c>
      <c r="E101" s="4" t="s">
        <v>14</v>
      </c>
      <c r="F101" s="4" t="s">
        <v>14</v>
      </c>
      <c r="G101" s="4">
        <v>0</v>
      </c>
      <c r="H101" s="4">
        <v>12</v>
      </c>
      <c r="I101" s="4">
        <v>15.72</v>
      </c>
      <c r="J101" s="4">
        <v>156</v>
      </c>
      <c r="K101" s="4">
        <v>204.36</v>
      </c>
      <c r="L101" s="4" t="s">
        <v>30</v>
      </c>
    </row>
    <row r="102" spans="1:12" x14ac:dyDescent="0.2">
      <c r="A102" s="3">
        <v>44320</v>
      </c>
      <c r="B102" s="3" t="s">
        <v>19</v>
      </c>
      <c r="C102" s="4">
        <v>4</v>
      </c>
      <c r="D102" s="4" t="s">
        <v>23</v>
      </c>
      <c r="E102" s="4" t="s">
        <v>20</v>
      </c>
      <c r="F102" s="4" t="s">
        <v>18</v>
      </c>
      <c r="G102" s="4">
        <v>0</v>
      </c>
      <c r="H102" s="4">
        <v>112</v>
      </c>
      <c r="I102" s="4">
        <v>146.72</v>
      </c>
      <c r="J102" s="4">
        <v>448</v>
      </c>
      <c r="K102" s="4">
        <v>586.88</v>
      </c>
      <c r="L102" s="4" t="s">
        <v>30</v>
      </c>
    </row>
    <row r="103" spans="1:12" x14ac:dyDescent="0.2">
      <c r="A103" s="3">
        <v>44321</v>
      </c>
      <c r="B103" s="3" t="s">
        <v>11</v>
      </c>
      <c r="C103" s="4">
        <v>13</v>
      </c>
      <c r="D103" s="4" t="s">
        <v>12</v>
      </c>
      <c r="E103" s="4" t="s">
        <v>20</v>
      </c>
      <c r="F103" s="4" t="s">
        <v>18</v>
      </c>
      <c r="G103" s="4">
        <v>0</v>
      </c>
      <c r="H103" s="4">
        <v>6</v>
      </c>
      <c r="I103" s="4">
        <v>7.86</v>
      </c>
      <c r="J103" s="4">
        <v>78</v>
      </c>
      <c r="K103" s="4">
        <v>102.18</v>
      </c>
      <c r="L103" s="4" t="s">
        <v>30</v>
      </c>
    </row>
    <row r="104" spans="1:12" x14ac:dyDescent="0.2">
      <c r="A104" s="3">
        <v>44322</v>
      </c>
      <c r="B104" s="3" t="s">
        <v>26</v>
      </c>
      <c r="C104" s="4">
        <v>15</v>
      </c>
      <c r="D104" s="4" t="s">
        <v>21</v>
      </c>
      <c r="E104" s="4" t="s">
        <v>20</v>
      </c>
      <c r="F104" s="4" t="s">
        <v>14</v>
      </c>
      <c r="G104" s="4">
        <v>0</v>
      </c>
      <c r="H104" s="4">
        <v>83</v>
      </c>
      <c r="I104" s="4">
        <v>94.62</v>
      </c>
      <c r="J104" s="4">
        <v>1245</v>
      </c>
      <c r="K104" s="4">
        <v>1419.3</v>
      </c>
      <c r="L104" s="4" t="s">
        <v>30</v>
      </c>
    </row>
    <row r="105" spans="1:12" x14ac:dyDescent="0.2">
      <c r="A105" s="3">
        <v>44322</v>
      </c>
      <c r="B105" s="3" t="s">
        <v>11</v>
      </c>
      <c r="C105" s="4">
        <v>6</v>
      </c>
      <c r="D105" s="4" t="s">
        <v>22</v>
      </c>
      <c r="E105" s="4" t="s">
        <v>14</v>
      </c>
      <c r="F105" s="4" t="s">
        <v>14</v>
      </c>
      <c r="G105" s="4">
        <v>0</v>
      </c>
      <c r="H105" s="4">
        <v>6</v>
      </c>
      <c r="I105" s="4">
        <v>7.86</v>
      </c>
      <c r="J105" s="4">
        <v>36</v>
      </c>
      <c r="K105" s="4">
        <v>47.16</v>
      </c>
      <c r="L105" s="4" t="s">
        <v>30</v>
      </c>
    </row>
    <row r="106" spans="1:12" x14ac:dyDescent="0.2">
      <c r="A106" s="3">
        <v>44323</v>
      </c>
      <c r="B106" s="3" t="s">
        <v>19</v>
      </c>
      <c r="C106" s="4">
        <v>1</v>
      </c>
      <c r="D106" s="4" t="s">
        <v>12</v>
      </c>
      <c r="E106" s="4" t="s">
        <v>20</v>
      </c>
      <c r="F106" s="4" t="s">
        <v>18</v>
      </c>
      <c r="G106" s="4">
        <v>0</v>
      </c>
      <c r="H106" s="4">
        <v>37</v>
      </c>
      <c r="I106" s="4">
        <v>49.21</v>
      </c>
      <c r="J106" s="4">
        <v>37</v>
      </c>
      <c r="K106" s="4">
        <v>49.21</v>
      </c>
      <c r="L106" s="4" t="s">
        <v>30</v>
      </c>
    </row>
    <row r="107" spans="1:12" x14ac:dyDescent="0.2">
      <c r="A107" s="3">
        <v>44325</v>
      </c>
      <c r="B107" s="3" t="s">
        <v>16</v>
      </c>
      <c r="C107" s="4">
        <v>6</v>
      </c>
      <c r="D107" s="4" t="s">
        <v>21</v>
      </c>
      <c r="E107" s="4" t="s">
        <v>14</v>
      </c>
      <c r="F107" s="4" t="s">
        <v>14</v>
      </c>
      <c r="G107" s="4">
        <v>0</v>
      </c>
      <c r="H107" s="4">
        <v>13</v>
      </c>
      <c r="I107" s="4">
        <v>16.64</v>
      </c>
      <c r="J107" s="4">
        <v>78</v>
      </c>
      <c r="K107" s="4">
        <v>99.84</v>
      </c>
      <c r="L107" s="4" t="s">
        <v>30</v>
      </c>
    </row>
    <row r="108" spans="1:12" x14ac:dyDescent="0.2">
      <c r="A108" s="3">
        <v>44325</v>
      </c>
      <c r="B108" s="3" t="s">
        <v>16</v>
      </c>
      <c r="C108" s="4">
        <v>8</v>
      </c>
      <c r="D108" s="4" t="s">
        <v>22</v>
      </c>
      <c r="E108" s="4" t="s">
        <v>20</v>
      </c>
      <c r="F108" s="4" t="s">
        <v>18</v>
      </c>
      <c r="G108" s="4">
        <v>0</v>
      </c>
      <c r="H108" s="4">
        <v>37</v>
      </c>
      <c r="I108" s="4">
        <v>41.81</v>
      </c>
      <c r="J108" s="4">
        <v>296</v>
      </c>
      <c r="K108" s="4">
        <v>334.48</v>
      </c>
      <c r="L108" s="4" t="s">
        <v>30</v>
      </c>
    </row>
    <row r="109" spans="1:12" x14ac:dyDescent="0.2">
      <c r="A109" s="3">
        <v>44328</v>
      </c>
      <c r="B109" s="3" t="s">
        <v>26</v>
      </c>
      <c r="C109" s="4">
        <v>3</v>
      </c>
      <c r="D109" s="4" t="s">
        <v>23</v>
      </c>
      <c r="E109" s="4" t="s">
        <v>20</v>
      </c>
      <c r="F109" s="4" t="s">
        <v>14</v>
      </c>
      <c r="G109" s="4">
        <v>0</v>
      </c>
      <c r="H109" s="4">
        <v>13</v>
      </c>
      <c r="I109" s="4">
        <v>16.64</v>
      </c>
      <c r="J109" s="4">
        <v>39</v>
      </c>
      <c r="K109" s="4">
        <v>49.92</v>
      </c>
      <c r="L109" s="4" t="s">
        <v>30</v>
      </c>
    </row>
    <row r="110" spans="1:12" x14ac:dyDescent="0.2">
      <c r="A110" s="3">
        <v>44328</v>
      </c>
      <c r="B110" s="3" t="s">
        <v>11</v>
      </c>
      <c r="C110" s="4">
        <v>15</v>
      </c>
      <c r="D110" s="4" t="s">
        <v>21</v>
      </c>
      <c r="E110" s="4" t="s">
        <v>20</v>
      </c>
      <c r="F110" s="4" t="s">
        <v>14</v>
      </c>
      <c r="G110" s="4">
        <v>0</v>
      </c>
      <c r="H110" s="4">
        <v>5</v>
      </c>
      <c r="I110" s="4">
        <v>6.7</v>
      </c>
      <c r="J110" s="4">
        <v>75</v>
      </c>
      <c r="K110" s="4">
        <v>100.5</v>
      </c>
      <c r="L110" s="4" t="s">
        <v>30</v>
      </c>
    </row>
    <row r="111" spans="1:12" x14ac:dyDescent="0.2">
      <c r="A111" s="3">
        <v>44329</v>
      </c>
      <c r="B111" s="3" t="s">
        <v>26</v>
      </c>
      <c r="C111" s="4">
        <v>4</v>
      </c>
      <c r="D111" s="4" t="s">
        <v>12</v>
      </c>
      <c r="E111" s="4" t="s">
        <v>20</v>
      </c>
      <c r="F111" s="4" t="s">
        <v>14</v>
      </c>
      <c r="G111" s="4">
        <v>0</v>
      </c>
      <c r="H111" s="4">
        <v>47</v>
      </c>
      <c r="I111" s="4">
        <v>53.11</v>
      </c>
      <c r="J111" s="4">
        <v>188</v>
      </c>
      <c r="K111" s="4">
        <v>212.44</v>
      </c>
      <c r="L111" s="4" t="s">
        <v>30</v>
      </c>
    </row>
    <row r="112" spans="1:12" x14ac:dyDescent="0.2">
      <c r="A112" s="3">
        <v>44336</v>
      </c>
      <c r="B112" s="3" t="s">
        <v>16</v>
      </c>
      <c r="C112" s="4">
        <v>2</v>
      </c>
      <c r="D112" s="4" t="s">
        <v>22</v>
      </c>
      <c r="E112" s="4" t="s">
        <v>14</v>
      </c>
      <c r="F112" s="4" t="s">
        <v>18</v>
      </c>
      <c r="G112" s="4">
        <v>0</v>
      </c>
      <c r="H112" s="4">
        <v>120</v>
      </c>
      <c r="I112" s="4">
        <v>162</v>
      </c>
      <c r="J112" s="4">
        <v>240</v>
      </c>
      <c r="K112" s="4">
        <v>324</v>
      </c>
      <c r="L112" s="4" t="s">
        <v>30</v>
      </c>
    </row>
    <row r="113" spans="1:12" x14ac:dyDescent="0.2">
      <c r="A113" s="3">
        <v>44339</v>
      </c>
      <c r="B113" s="3" t="s">
        <v>16</v>
      </c>
      <c r="C113" s="4">
        <v>11</v>
      </c>
      <c r="D113" s="4" t="s">
        <v>12</v>
      </c>
      <c r="E113" s="4" t="s">
        <v>20</v>
      </c>
      <c r="F113" s="4" t="s">
        <v>14</v>
      </c>
      <c r="G113" s="4">
        <v>0</v>
      </c>
      <c r="H113" s="4">
        <v>90</v>
      </c>
      <c r="I113" s="4">
        <v>115.2</v>
      </c>
      <c r="J113" s="4">
        <v>990</v>
      </c>
      <c r="K113" s="4">
        <v>1267.2</v>
      </c>
      <c r="L113" s="4" t="s">
        <v>30</v>
      </c>
    </row>
    <row r="114" spans="1:12" x14ac:dyDescent="0.2">
      <c r="A114" s="3">
        <v>44346</v>
      </c>
      <c r="B114" s="3" t="s">
        <v>11</v>
      </c>
      <c r="C114" s="4">
        <v>13</v>
      </c>
      <c r="D114" s="4" t="s">
        <v>12</v>
      </c>
      <c r="E114" s="4" t="s">
        <v>14</v>
      </c>
      <c r="F114" s="4" t="s">
        <v>14</v>
      </c>
      <c r="G114" s="4">
        <v>0</v>
      </c>
      <c r="H114" s="4">
        <v>141</v>
      </c>
      <c r="I114" s="4">
        <v>149.46</v>
      </c>
      <c r="J114" s="4">
        <v>1833</v>
      </c>
      <c r="K114" s="4">
        <v>1942.98</v>
      </c>
      <c r="L114" s="4" t="s">
        <v>30</v>
      </c>
    </row>
    <row r="115" spans="1:12" x14ac:dyDescent="0.2">
      <c r="A115" s="3">
        <v>44346</v>
      </c>
      <c r="B115" s="3" t="s">
        <v>16</v>
      </c>
      <c r="C115" s="4">
        <v>6</v>
      </c>
      <c r="D115" s="4" t="s">
        <v>12</v>
      </c>
      <c r="E115" s="4" t="s">
        <v>14</v>
      </c>
      <c r="F115" s="4" t="s">
        <v>18</v>
      </c>
      <c r="G115" s="4">
        <v>0</v>
      </c>
      <c r="H115" s="4">
        <v>112</v>
      </c>
      <c r="I115" s="4">
        <v>122.08</v>
      </c>
      <c r="J115" s="4">
        <v>672</v>
      </c>
      <c r="K115" s="4">
        <v>732.48</v>
      </c>
      <c r="L115" s="4" t="s">
        <v>30</v>
      </c>
    </row>
    <row r="116" spans="1:12" x14ac:dyDescent="0.2">
      <c r="A116" s="3">
        <v>44350</v>
      </c>
      <c r="B116" s="3" t="s">
        <v>26</v>
      </c>
      <c r="C116" s="4">
        <v>10</v>
      </c>
      <c r="D116" s="4" t="s">
        <v>23</v>
      </c>
      <c r="E116" s="4" t="s">
        <v>20</v>
      </c>
      <c r="F116" s="4" t="s">
        <v>18</v>
      </c>
      <c r="G116" s="4">
        <v>0</v>
      </c>
      <c r="H116" s="4">
        <v>126</v>
      </c>
      <c r="I116" s="4">
        <v>162.54</v>
      </c>
      <c r="J116" s="4">
        <v>1260</v>
      </c>
      <c r="K116" s="4">
        <v>1625.4</v>
      </c>
      <c r="L116" s="4" t="s">
        <v>31</v>
      </c>
    </row>
    <row r="117" spans="1:12" x14ac:dyDescent="0.2">
      <c r="A117" s="3">
        <v>44351</v>
      </c>
      <c r="B117" s="3" t="s">
        <v>16</v>
      </c>
      <c r="C117" s="4">
        <v>8</v>
      </c>
      <c r="D117" s="4" t="s">
        <v>21</v>
      </c>
      <c r="E117" s="4" t="s">
        <v>13</v>
      </c>
      <c r="F117" s="4" t="s">
        <v>14</v>
      </c>
      <c r="G117" s="4">
        <v>0</v>
      </c>
      <c r="H117" s="4">
        <v>61</v>
      </c>
      <c r="I117" s="4">
        <v>76.25</v>
      </c>
      <c r="J117" s="4">
        <v>488</v>
      </c>
      <c r="K117" s="4">
        <v>610</v>
      </c>
      <c r="L117" s="4" t="s">
        <v>31</v>
      </c>
    </row>
    <row r="118" spans="1:12" x14ac:dyDescent="0.2">
      <c r="A118" s="3">
        <v>44351</v>
      </c>
      <c r="B118" s="3" t="s">
        <v>19</v>
      </c>
      <c r="C118" s="4">
        <v>12</v>
      </c>
      <c r="D118" s="4" t="s">
        <v>12</v>
      </c>
      <c r="E118" s="4" t="s">
        <v>14</v>
      </c>
      <c r="F118" s="4" t="s">
        <v>18</v>
      </c>
      <c r="G118" s="4">
        <v>0</v>
      </c>
      <c r="H118" s="4">
        <v>61</v>
      </c>
      <c r="I118" s="4">
        <v>76.25</v>
      </c>
      <c r="J118" s="4">
        <v>732</v>
      </c>
      <c r="K118" s="4">
        <v>915</v>
      </c>
      <c r="L118" s="4" t="s">
        <v>31</v>
      </c>
    </row>
    <row r="119" spans="1:12" x14ac:dyDescent="0.2">
      <c r="A119" s="3">
        <v>44352</v>
      </c>
      <c r="B119" s="3" t="s">
        <v>26</v>
      </c>
      <c r="C119" s="4">
        <v>15</v>
      </c>
      <c r="D119" s="4" t="s">
        <v>23</v>
      </c>
      <c r="E119" s="4" t="s">
        <v>13</v>
      </c>
      <c r="F119" s="4" t="s">
        <v>14</v>
      </c>
      <c r="G119" s="4">
        <v>0</v>
      </c>
      <c r="H119" s="4">
        <v>121</v>
      </c>
      <c r="I119" s="4">
        <v>141.57</v>
      </c>
      <c r="J119" s="4">
        <v>1815</v>
      </c>
      <c r="K119" s="4">
        <v>2123.5500000000002</v>
      </c>
      <c r="L119" s="4" t="s">
        <v>31</v>
      </c>
    </row>
    <row r="120" spans="1:12" x14ac:dyDescent="0.2">
      <c r="A120" s="3">
        <v>44352</v>
      </c>
      <c r="B120" s="3" t="s">
        <v>19</v>
      </c>
      <c r="C120" s="4">
        <v>10</v>
      </c>
      <c r="D120" s="4" t="s">
        <v>21</v>
      </c>
      <c r="E120" s="4" t="s">
        <v>20</v>
      </c>
      <c r="F120" s="4" t="s">
        <v>14</v>
      </c>
      <c r="G120" s="4">
        <v>0</v>
      </c>
      <c r="H120" s="4">
        <v>5</v>
      </c>
      <c r="I120" s="4">
        <v>6.7</v>
      </c>
      <c r="J120" s="4">
        <v>50</v>
      </c>
      <c r="K120" s="4">
        <v>67</v>
      </c>
      <c r="L120" s="4" t="s">
        <v>31</v>
      </c>
    </row>
    <row r="121" spans="1:12" x14ac:dyDescent="0.2">
      <c r="A121" s="3">
        <v>44353</v>
      </c>
      <c r="B121" s="3" t="s">
        <v>26</v>
      </c>
      <c r="C121" s="4">
        <v>6</v>
      </c>
      <c r="D121" s="4" t="s">
        <v>17</v>
      </c>
      <c r="E121" s="4" t="s">
        <v>20</v>
      </c>
      <c r="F121" s="4" t="s">
        <v>14</v>
      </c>
      <c r="G121" s="4">
        <v>0</v>
      </c>
      <c r="H121" s="4">
        <v>95</v>
      </c>
      <c r="I121" s="4">
        <v>119.7</v>
      </c>
      <c r="J121" s="4">
        <v>570</v>
      </c>
      <c r="K121" s="4">
        <v>718.2</v>
      </c>
      <c r="L121" s="4" t="s">
        <v>31</v>
      </c>
    </row>
    <row r="122" spans="1:12" x14ac:dyDescent="0.2">
      <c r="A122" s="3">
        <v>44355</v>
      </c>
      <c r="B122" s="3" t="s">
        <v>19</v>
      </c>
      <c r="C122" s="4">
        <v>11</v>
      </c>
      <c r="D122" s="4" t="s">
        <v>22</v>
      </c>
      <c r="E122" s="4" t="s">
        <v>20</v>
      </c>
      <c r="F122" s="4" t="s">
        <v>14</v>
      </c>
      <c r="G122" s="4">
        <v>0</v>
      </c>
      <c r="H122" s="4">
        <v>37</v>
      </c>
      <c r="I122" s="4">
        <v>41.81</v>
      </c>
      <c r="J122" s="4">
        <v>407</v>
      </c>
      <c r="K122" s="4">
        <v>459.91</v>
      </c>
      <c r="L122" s="4" t="s">
        <v>31</v>
      </c>
    </row>
    <row r="123" spans="1:12" x14ac:dyDescent="0.2">
      <c r="A123" s="3">
        <v>44355</v>
      </c>
      <c r="B123" s="3" t="s">
        <v>16</v>
      </c>
      <c r="C123" s="4">
        <v>11</v>
      </c>
      <c r="D123" s="4" t="s">
        <v>17</v>
      </c>
      <c r="E123" s="4" t="s">
        <v>13</v>
      </c>
      <c r="F123" s="4" t="s">
        <v>18</v>
      </c>
      <c r="G123" s="4">
        <v>0</v>
      </c>
      <c r="H123" s="4">
        <v>44</v>
      </c>
      <c r="I123" s="4">
        <v>48.84</v>
      </c>
      <c r="J123" s="4">
        <v>484</v>
      </c>
      <c r="K123" s="4">
        <v>537.24</v>
      </c>
      <c r="L123" s="4" t="s">
        <v>31</v>
      </c>
    </row>
    <row r="124" spans="1:12" x14ac:dyDescent="0.2">
      <c r="A124" s="3">
        <v>44356</v>
      </c>
      <c r="B124" s="3" t="s">
        <v>19</v>
      </c>
      <c r="C124" s="4">
        <v>7</v>
      </c>
      <c r="D124" s="4" t="s">
        <v>22</v>
      </c>
      <c r="E124" s="4" t="s">
        <v>20</v>
      </c>
      <c r="F124" s="4" t="s">
        <v>14</v>
      </c>
      <c r="G124" s="4">
        <v>0</v>
      </c>
      <c r="H124" s="4">
        <v>98</v>
      </c>
      <c r="I124" s="4">
        <v>103.88</v>
      </c>
      <c r="J124" s="4">
        <v>686</v>
      </c>
      <c r="K124" s="4">
        <v>727.16</v>
      </c>
      <c r="L124" s="4" t="s">
        <v>31</v>
      </c>
    </row>
    <row r="125" spans="1:12" x14ac:dyDescent="0.2">
      <c r="A125" s="3">
        <v>44358</v>
      </c>
      <c r="B125" s="3" t="s">
        <v>19</v>
      </c>
      <c r="C125" s="4">
        <v>12</v>
      </c>
      <c r="D125" s="4" t="s">
        <v>22</v>
      </c>
      <c r="E125" s="4" t="s">
        <v>13</v>
      </c>
      <c r="F125" s="4" t="s">
        <v>18</v>
      </c>
      <c r="G125" s="4">
        <v>0</v>
      </c>
      <c r="H125" s="4">
        <v>89</v>
      </c>
      <c r="I125" s="4">
        <v>117.48</v>
      </c>
      <c r="J125" s="4">
        <v>1068</v>
      </c>
      <c r="K125" s="4">
        <v>1409.76</v>
      </c>
      <c r="L125" s="4" t="s">
        <v>31</v>
      </c>
    </row>
    <row r="126" spans="1:12" x14ac:dyDescent="0.2">
      <c r="A126" s="3">
        <v>44359</v>
      </c>
      <c r="B126" s="3" t="s">
        <v>19</v>
      </c>
      <c r="C126" s="4">
        <v>6</v>
      </c>
      <c r="D126" s="4" t="s">
        <v>21</v>
      </c>
      <c r="E126" s="4" t="s">
        <v>20</v>
      </c>
      <c r="F126" s="4" t="s">
        <v>14</v>
      </c>
      <c r="G126" s="4">
        <v>0</v>
      </c>
      <c r="H126" s="4">
        <v>138</v>
      </c>
      <c r="I126" s="4">
        <v>173.88</v>
      </c>
      <c r="J126" s="4">
        <v>828</v>
      </c>
      <c r="K126" s="4">
        <v>1043.28</v>
      </c>
      <c r="L126" s="4" t="s">
        <v>31</v>
      </c>
    </row>
    <row r="127" spans="1:12" x14ac:dyDescent="0.2">
      <c r="A127" s="3">
        <v>44361</v>
      </c>
      <c r="B127" s="3" t="s">
        <v>19</v>
      </c>
      <c r="C127" s="4">
        <v>10</v>
      </c>
      <c r="D127" s="4" t="s">
        <v>21</v>
      </c>
      <c r="E127" s="4" t="s">
        <v>14</v>
      </c>
      <c r="F127" s="4" t="s">
        <v>18</v>
      </c>
      <c r="G127" s="4">
        <v>0</v>
      </c>
      <c r="H127" s="4">
        <v>7</v>
      </c>
      <c r="I127" s="4">
        <v>8.33</v>
      </c>
      <c r="J127" s="4">
        <v>70</v>
      </c>
      <c r="K127" s="4">
        <v>83.3</v>
      </c>
      <c r="L127" s="4" t="s">
        <v>31</v>
      </c>
    </row>
    <row r="128" spans="1:12" x14ac:dyDescent="0.2">
      <c r="A128" s="3">
        <v>44363</v>
      </c>
      <c r="B128" s="3" t="s">
        <v>16</v>
      </c>
      <c r="C128" s="4">
        <v>5</v>
      </c>
      <c r="D128" s="4" t="s">
        <v>22</v>
      </c>
      <c r="E128" s="4" t="s">
        <v>13</v>
      </c>
      <c r="F128" s="4" t="s">
        <v>18</v>
      </c>
      <c r="G128" s="4">
        <v>0</v>
      </c>
      <c r="H128" s="4">
        <v>150</v>
      </c>
      <c r="I128" s="4">
        <v>210</v>
      </c>
      <c r="J128" s="4">
        <v>750</v>
      </c>
      <c r="K128" s="4">
        <v>1050</v>
      </c>
      <c r="L128" s="4" t="s">
        <v>31</v>
      </c>
    </row>
    <row r="129" spans="1:12" x14ac:dyDescent="0.2">
      <c r="A129" s="3">
        <v>44363</v>
      </c>
      <c r="B129" s="3" t="s">
        <v>26</v>
      </c>
      <c r="C129" s="4">
        <v>12</v>
      </c>
      <c r="D129" s="4" t="s">
        <v>17</v>
      </c>
      <c r="E129" s="4" t="s">
        <v>14</v>
      </c>
      <c r="F129" s="4" t="s">
        <v>18</v>
      </c>
      <c r="G129" s="4">
        <v>0</v>
      </c>
      <c r="H129" s="4">
        <v>12</v>
      </c>
      <c r="I129" s="4">
        <v>15.72</v>
      </c>
      <c r="J129" s="4">
        <v>144</v>
      </c>
      <c r="K129" s="4">
        <v>188.64</v>
      </c>
      <c r="L129" s="4" t="s">
        <v>31</v>
      </c>
    </row>
    <row r="130" spans="1:12" x14ac:dyDescent="0.2">
      <c r="A130" s="3">
        <v>44363</v>
      </c>
      <c r="B130" s="3" t="s">
        <v>26</v>
      </c>
      <c r="C130" s="4">
        <v>11</v>
      </c>
      <c r="D130" s="4" t="s">
        <v>23</v>
      </c>
      <c r="E130" s="4" t="s">
        <v>20</v>
      </c>
      <c r="F130" s="4" t="s">
        <v>18</v>
      </c>
      <c r="G130" s="4">
        <v>0</v>
      </c>
      <c r="H130" s="4">
        <v>37</v>
      </c>
      <c r="I130" s="4">
        <v>42.55</v>
      </c>
      <c r="J130" s="4">
        <v>407</v>
      </c>
      <c r="K130" s="4">
        <v>468.05</v>
      </c>
      <c r="L130" s="4" t="s">
        <v>31</v>
      </c>
    </row>
    <row r="131" spans="1:12" x14ac:dyDescent="0.2">
      <c r="A131" s="3">
        <v>44365</v>
      </c>
      <c r="B131" s="3" t="s">
        <v>11</v>
      </c>
      <c r="C131" s="4">
        <v>13</v>
      </c>
      <c r="D131" s="4" t="s">
        <v>12</v>
      </c>
      <c r="E131" s="4" t="s">
        <v>20</v>
      </c>
      <c r="F131" s="4" t="s">
        <v>18</v>
      </c>
      <c r="G131" s="4">
        <v>0</v>
      </c>
      <c r="H131" s="4">
        <v>7</v>
      </c>
      <c r="I131" s="4">
        <v>8.33</v>
      </c>
      <c r="J131" s="4">
        <v>91</v>
      </c>
      <c r="K131" s="4">
        <v>108.29</v>
      </c>
      <c r="L131" s="4" t="s">
        <v>31</v>
      </c>
    </row>
    <row r="132" spans="1:12" x14ac:dyDescent="0.2">
      <c r="A132" s="3">
        <v>44366</v>
      </c>
      <c r="B132" s="3" t="s">
        <v>26</v>
      </c>
      <c r="C132" s="4">
        <v>5</v>
      </c>
      <c r="D132" s="4" t="s">
        <v>22</v>
      </c>
      <c r="E132" s="4" t="s">
        <v>20</v>
      </c>
      <c r="F132" s="4" t="s">
        <v>14</v>
      </c>
      <c r="G132" s="4">
        <v>0</v>
      </c>
      <c r="H132" s="4">
        <v>138</v>
      </c>
      <c r="I132" s="4">
        <v>173.88</v>
      </c>
      <c r="J132" s="4">
        <v>690</v>
      </c>
      <c r="K132" s="4">
        <v>869.4</v>
      </c>
      <c r="L132" s="4" t="s">
        <v>31</v>
      </c>
    </row>
    <row r="133" spans="1:12" x14ac:dyDescent="0.2">
      <c r="A133" s="3">
        <v>44367</v>
      </c>
      <c r="B133" s="3" t="s">
        <v>26</v>
      </c>
      <c r="C133" s="4">
        <v>1</v>
      </c>
      <c r="D133" s="4" t="s">
        <v>23</v>
      </c>
      <c r="E133" s="4" t="s">
        <v>13</v>
      </c>
      <c r="F133" s="4" t="s">
        <v>18</v>
      </c>
      <c r="G133" s="4">
        <v>0</v>
      </c>
      <c r="H133" s="4">
        <v>13</v>
      </c>
      <c r="I133" s="4">
        <v>16.64</v>
      </c>
      <c r="J133" s="4">
        <v>13</v>
      </c>
      <c r="K133" s="4">
        <v>16.64</v>
      </c>
      <c r="L133" s="4" t="s">
        <v>31</v>
      </c>
    </row>
    <row r="134" spans="1:12" x14ac:dyDescent="0.2">
      <c r="A134" s="3">
        <v>44370</v>
      </c>
      <c r="B134" s="3" t="s">
        <v>11</v>
      </c>
      <c r="C134" s="4">
        <v>4</v>
      </c>
      <c r="D134" s="4" t="s">
        <v>17</v>
      </c>
      <c r="E134" s="4" t="s">
        <v>20</v>
      </c>
      <c r="F134" s="4" t="s">
        <v>14</v>
      </c>
      <c r="G134" s="4">
        <v>0</v>
      </c>
      <c r="H134" s="4">
        <v>13</v>
      </c>
      <c r="I134" s="4">
        <v>16.64</v>
      </c>
      <c r="J134" s="4">
        <v>52</v>
      </c>
      <c r="K134" s="4">
        <v>66.56</v>
      </c>
      <c r="L134" s="4" t="s">
        <v>31</v>
      </c>
    </row>
    <row r="135" spans="1:12" x14ac:dyDescent="0.2">
      <c r="A135" s="3">
        <v>44371</v>
      </c>
      <c r="B135" s="3" t="s">
        <v>26</v>
      </c>
      <c r="C135" s="4">
        <v>13</v>
      </c>
      <c r="D135" s="4" t="s">
        <v>22</v>
      </c>
      <c r="E135" s="4" t="s">
        <v>20</v>
      </c>
      <c r="F135" s="4" t="s">
        <v>14</v>
      </c>
      <c r="G135" s="4">
        <v>0</v>
      </c>
      <c r="H135" s="4">
        <v>44</v>
      </c>
      <c r="I135" s="4">
        <v>48.4</v>
      </c>
      <c r="J135" s="4">
        <v>572</v>
      </c>
      <c r="K135" s="4">
        <v>629.20000000000005</v>
      </c>
      <c r="L135" s="4" t="s">
        <v>31</v>
      </c>
    </row>
    <row r="136" spans="1:12" x14ac:dyDescent="0.2">
      <c r="A136" s="3">
        <v>44373</v>
      </c>
      <c r="B136" s="3" t="s">
        <v>11</v>
      </c>
      <c r="C136" s="4">
        <v>7</v>
      </c>
      <c r="D136" s="4" t="s">
        <v>22</v>
      </c>
      <c r="E136" s="4" t="s">
        <v>14</v>
      </c>
      <c r="F136" s="4" t="s">
        <v>14</v>
      </c>
      <c r="G136" s="4">
        <v>0</v>
      </c>
      <c r="H136" s="4">
        <v>6</v>
      </c>
      <c r="I136" s="4">
        <v>7.86</v>
      </c>
      <c r="J136" s="4">
        <v>42</v>
      </c>
      <c r="K136" s="4">
        <v>55.02</v>
      </c>
      <c r="L136" s="4" t="s">
        <v>31</v>
      </c>
    </row>
    <row r="137" spans="1:12" x14ac:dyDescent="0.2">
      <c r="A137" s="3">
        <v>44374</v>
      </c>
      <c r="B137" s="3" t="s">
        <v>16</v>
      </c>
      <c r="C137" s="4">
        <v>11</v>
      </c>
      <c r="D137" s="4" t="s">
        <v>22</v>
      </c>
      <c r="E137" s="4" t="s">
        <v>20</v>
      </c>
      <c r="F137" s="4" t="s">
        <v>18</v>
      </c>
      <c r="G137" s="4">
        <v>0</v>
      </c>
      <c r="H137" s="4">
        <v>133</v>
      </c>
      <c r="I137" s="4">
        <v>155.61000000000001</v>
      </c>
      <c r="J137" s="4">
        <v>1463</v>
      </c>
      <c r="K137" s="4">
        <v>1711.71</v>
      </c>
      <c r="L137" s="4" t="s">
        <v>31</v>
      </c>
    </row>
    <row r="138" spans="1:12" x14ac:dyDescent="0.2">
      <c r="A138" s="3">
        <v>44375</v>
      </c>
      <c r="B138" s="3" t="s">
        <v>26</v>
      </c>
      <c r="C138" s="4">
        <v>2</v>
      </c>
      <c r="D138" s="4" t="s">
        <v>23</v>
      </c>
      <c r="E138" s="4" t="s">
        <v>14</v>
      </c>
      <c r="F138" s="4" t="s">
        <v>18</v>
      </c>
      <c r="G138" s="4">
        <v>0</v>
      </c>
      <c r="H138" s="4">
        <v>126</v>
      </c>
      <c r="I138" s="4">
        <v>162.54</v>
      </c>
      <c r="J138" s="4">
        <v>252</v>
      </c>
      <c r="K138" s="4">
        <v>325.08</v>
      </c>
      <c r="L138" s="4" t="s">
        <v>31</v>
      </c>
    </row>
    <row r="139" spans="1:12" x14ac:dyDescent="0.2">
      <c r="A139" s="3">
        <v>44375</v>
      </c>
      <c r="B139" s="3" t="s">
        <v>16</v>
      </c>
      <c r="C139" s="4">
        <v>7</v>
      </c>
      <c r="D139" s="4" t="s">
        <v>23</v>
      </c>
      <c r="E139" s="4" t="s">
        <v>14</v>
      </c>
      <c r="F139" s="4" t="s">
        <v>14</v>
      </c>
      <c r="G139" s="4">
        <v>0</v>
      </c>
      <c r="H139" s="4">
        <v>5</v>
      </c>
      <c r="I139" s="4">
        <v>6.7</v>
      </c>
      <c r="J139" s="4">
        <v>35</v>
      </c>
      <c r="K139" s="4">
        <v>46.9</v>
      </c>
      <c r="L139" s="4" t="s">
        <v>31</v>
      </c>
    </row>
    <row r="140" spans="1:12" x14ac:dyDescent="0.2">
      <c r="A140" s="3">
        <v>44376</v>
      </c>
      <c r="B140" s="3" t="s">
        <v>11</v>
      </c>
      <c r="C140" s="4">
        <v>4</v>
      </c>
      <c r="D140" s="4" t="s">
        <v>17</v>
      </c>
      <c r="E140" s="4" t="s">
        <v>20</v>
      </c>
      <c r="F140" s="4" t="s">
        <v>14</v>
      </c>
      <c r="G140" s="4">
        <v>0</v>
      </c>
      <c r="H140" s="4">
        <v>112</v>
      </c>
      <c r="I140" s="4">
        <v>146.72</v>
      </c>
      <c r="J140" s="4">
        <v>448</v>
      </c>
      <c r="K140" s="4">
        <v>586.88</v>
      </c>
      <c r="L140" s="4" t="s">
        <v>31</v>
      </c>
    </row>
    <row r="141" spans="1:12" x14ac:dyDescent="0.2">
      <c r="A141" s="3">
        <v>44378</v>
      </c>
      <c r="B141" s="3" t="s">
        <v>19</v>
      </c>
      <c r="C141" s="4">
        <v>11</v>
      </c>
      <c r="D141" s="4" t="s">
        <v>12</v>
      </c>
      <c r="E141" s="4" t="s">
        <v>20</v>
      </c>
      <c r="F141" s="4" t="s">
        <v>18</v>
      </c>
      <c r="G141" s="4">
        <v>0</v>
      </c>
      <c r="H141" s="4">
        <v>133</v>
      </c>
      <c r="I141" s="4">
        <v>155.61000000000001</v>
      </c>
      <c r="J141" s="4">
        <v>1463</v>
      </c>
      <c r="K141" s="4">
        <v>1711.71</v>
      </c>
      <c r="L141" s="4" t="s">
        <v>32</v>
      </c>
    </row>
    <row r="142" spans="1:12" x14ac:dyDescent="0.2">
      <c r="A142" s="3">
        <v>44379</v>
      </c>
      <c r="B142" s="3" t="s">
        <v>11</v>
      </c>
      <c r="C142" s="4">
        <v>11</v>
      </c>
      <c r="D142" s="4" t="s">
        <v>23</v>
      </c>
      <c r="E142" s="4" t="s">
        <v>20</v>
      </c>
      <c r="F142" s="4" t="s">
        <v>18</v>
      </c>
      <c r="G142" s="4">
        <v>0</v>
      </c>
      <c r="H142" s="4">
        <v>148</v>
      </c>
      <c r="I142" s="4">
        <v>164.28</v>
      </c>
      <c r="J142" s="4">
        <v>1628</v>
      </c>
      <c r="K142" s="4">
        <v>1807.08</v>
      </c>
      <c r="L142" s="4" t="s">
        <v>32</v>
      </c>
    </row>
    <row r="143" spans="1:12" x14ac:dyDescent="0.2">
      <c r="A143" s="3">
        <v>44380</v>
      </c>
      <c r="B143" s="3" t="s">
        <v>16</v>
      </c>
      <c r="C143" s="4">
        <v>9</v>
      </c>
      <c r="D143" s="4" t="s">
        <v>17</v>
      </c>
      <c r="E143" s="4" t="s">
        <v>14</v>
      </c>
      <c r="F143" s="4" t="s">
        <v>18</v>
      </c>
      <c r="G143" s="4">
        <v>0</v>
      </c>
      <c r="H143" s="4">
        <v>95</v>
      </c>
      <c r="I143" s="4">
        <v>119.7</v>
      </c>
      <c r="J143" s="4">
        <v>855</v>
      </c>
      <c r="K143" s="4">
        <v>1077.3</v>
      </c>
      <c r="L143" s="4" t="s">
        <v>32</v>
      </c>
    </row>
    <row r="144" spans="1:12" x14ac:dyDescent="0.2">
      <c r="A144" s="3">
        <v>44380</v>
      </c>
      <c r="B144" s="3" t="s">
        <v>19</v>
      </c>
      <c r="C144" s="4">
        <v>8</v>
      </c>
      <c r="D144" s="4" t="s">
        <v>17</v>
      </c>
      <c r="E144" s="4" t="s">
        <v>14</v>
      </c>
      <c r="F144" s="4" t="s">
        <v>18</v>
      </c>
      <c r="G144" s="4">
        <v>0</v>
      </c>
      <c r="H144" s="4">
        <v>71</v>
      </c>
      <c r="I144" s="4">
        <v>80.94</v>
      </c>
      <c r="J144" s="4">
        <v>568</v>
      </c>
      <c r="K144" s="4">
        <v>647.52</v>
      </c>
      <c r="L144" s="4" t="s">
        <v>32</v>
      </c>
    </row>
    <row r="145" spans="1:12" x14ac:dyDescent="0.2">
      <c r="A145" s="3">
        <v>44382</v>
      </c>
      <c r="B145" s="3" t="s">
        <v>11</v>
      </c>
      <c r="C145" s="4">
        <v>8</v>
      </c>
      <c r="D145" s="4" t="s">
        <v>12</v>
      </c>
      <c r="E145" s="4" t="s">
        <v>20</v>
      </c>
      <c r="F145" s="4" t="s">
        <v>14</v>
      </c>
      <c r="G145" s="4">
        <v>0</v>
      </c>
      <c r="H145" s="4">
        <v>105</v>
      </c>
      <c r="I145" s="4">
        <v>142.80000000000001</v>
      </c>
      <c r="J145" s="4">
        <v>840</v>
      </c>
      <c r="K145" s="4">
        <v>1142.4000000000001</v>
      </c>
      <c r="L145" s="4" t="s">
        <v>32</v>
      </c>
    </row>
    <row r="146" spans="1:12" x14ac:dyDescent="0.2">
      <c r="A146" s="3">
        <v>44383</v>
      </c>
      <c r="B146" s="3" t="s">
        <v>16</v>
      </c>
      <c r="C146" s="4">
        <v>15</v>
      </c>
      <c r="D146" s="4" t="s">
        <v>22</v>
      </c>
      <c r="E146" s="4" t="s">
        <v>20</v>
      </c>
      <c r="F146" s="4" t="s">
        <v>18</v>
      </c>
      <c r="G146" s="4">
        <v>0</v>
      </c>
      <c r="H146" s="4">
        <v>138</v>
      </c>
      <c r="I146" s="4">
        <v>173.88</v>
      </c>
      <c r="J146" s="4">
        <v>2070</v>
      </c>
      <c r="K146" s="4">
        <v>2608.1999999999998</v>
      </c>
      <c r="L146" s="4" t="s">
        <v>32</v>
      </c>
    </row>
    <row r="147" spans="1:12" x14ac:dyDescent="0.2">
      <c r="A147" s="3">
        <v>44385</v>
      </c>
      <c r="B147" s="3" t="s">
        <v>11</v>
      </c>
      <c r="C147" s="4">
        <v>10</v>
      </c>
      <c r="D147" s="4" t="s">
        <v>22</v>
      </c>
      <c r="E147" s="4" t="s">
        <v>20</v>
      </c>
      <c r="F147" s="4" t="s">
        <v>14</v>
      </c>
      <c r="G147" s="4">
        <v>0</v>
      </c>
      <c r="H147" s="4">
        <v>44</v>
      </c>
      <c r="I147" s="4">
        <v>48.84</v>
      </c>
      <c r="J147" s="4">
        <v>440</v>
      </c>
      <c r="K147" s="4">
        <v>488.4</v>
      </c>
      <c r="L147" s="4" t="s">
        <v>32</v>
      </c>
    </row>
    <row r="148" spans="1:12" x14ac:dyDescent="0.2">
      <c r="A148" s="3">
        <v>44387</v>
      </c>
      <c r="B148" s="3" t="s">
        <v>11</v>
      </c>
      <c r="C148" s="4">
        <v>6</v>
      </c>
      <c r="D148" s="4" t="s">
        <v>12</v>
      </c>
      <c r="E148" s="4" t="s">
        <v>13</v>
      </c>
      <c r="F148" s="4" t="s">
        <v>18</v>
      </c>
      <c r="G148" s="4">
        <v>0</v>
      </c>
      <c r="H148" s="4">
        <v>55</v>
      </c>
      <c r="I148" s="4">
        <v>58.3</v>
      </c>
      <c r="J148" s="4">
        <v>330</v>
      </c>
      <c r="K148" s="4">
        <v>349.8</v>
      </c>
      <c r="L148" s="4" t="s">
        <v>32</v>
      </c>
    </row>
    <row r="149" spans="1:12" x14ac:dyDescent="0.2">
      <c r="A149" s="3">
        <v>44388</v>
      </c>
      <c r="B149" s="3" t="s">
        <v>26</v>
      </c>
      <c r="C149" s="4">
        <v>4</v>
      </c>
      <c r="D149" s="4" t="s">
        <v>23</v>
      </c>
      <c r="E149" s="4" t="s">
        <v>13</v>
      </c>
      <c r="F149" s="4" t="s">
        <v>14</v>
      </c>
      <c r="G149" s="4">
        <v>0</v>
      </c>
      <c r="H149" s="4">
        <v>6</v>
      </c>
      <c r="I149" s="4">
        <v>7.86</v>
      </c>
      <c r="J149" s="4">
        <v>24</v>
      </c>
      <c r="K149" s="4">
        <v>31.44</v>
      </c>
      <c r="L149" s="4" t="s">
        <v>32</v>
      </c>
    </row>
    <row r="150" spans="1:12" x14ac:dyDescent="0.2">
      <c r="A150" s="3">
        <v>44390</v>
      </c>
      <c r="B150" s="3" t="s">
        <v>26</v>
      </c>
      <c r="C150" s="4">
        <v>1</v>
      </c>
      <c r="D150" s="4" t="s">
        <v>17</v>
      </c>
      <c r="E150" s="4" t="s">
        <v>20</v>
      </c>
      <c r="F150" s="4" t="s">
        <v>18</v>
      </c>
      <c r="G150" s="4">
        <v>0</v>
      </c>
      <c r="H150" s="4">
        <v>150</v>
      </c>
      <c r="I150" s="4">
        <v>210</v>
      </c>
      <c r="J150" s="4">
        <v>150</v>
      </c>
      <c r="K150" s="4">
        <v>210</v>
      </c>
      <c r="L150" s="4" t="s">
        <v>32</v>
      </c>
    </row>
    <row r="151" spans="1:12" x14ac:dyDescent="0.2">
      <c r="A151" s="3">
        <v>44393</v>
      </c>
      <c r="B151" s="3" t="s">
        <v>16</v>
      </c>
      <c r="C151" s="4">
        <v>8</v>
      </c>
      <c r="D151" s="4" t="s">
        <v>21</v>
      </c>
      <c r="E151" s="4" t="s">
        <v>13</v>
      </c>
      <c r="F151" s="4" t="s">
        <v>18</v>
      </c>
      <c r="G151" s="4">
        <v>0</v>
      </c>
      <c r="H151" s="4">
        <v>141</v>
      </c>
      <c r="I151" s="4">
        <v>149.46</v>
      </c>
      <c r="J151" s="4">
        <v>1128</v>
      </c>
      <c r="K151" s="4">
        <v>1195.68</v>
      </c>
      <c r="L151" s="4" t="s">
        <v>32</v>
      </c>
    </row>
    <row r="152" spans="1:12" x14ac:dyDescent="0.2">
      <c r="A152" s="3">
        <v>44395</v>
      </c>
      <c r="B152" s="3" t="s">
        <v>26</v>
      </c>
      <c r="C152" s="4">
        <v>14</v>
      </c>
      <c r="D152" s="4" t="s">
        <v>12</v>
      </c>
      <c r="E152" s="4" t="s">
        <v>14</v>
      </c>
      <c r="F152" s="4" t="s">
        <v>14</v>
      </c>
      <c r="G152" s="4">
        <v>0</v>
      </c>
      <c r="H152" s="4">
        <v>48</v>
      </c>
      <c r="I152" s="4">
        <v>57.12</v>
      </c>
      <c r="J152" s="4">
        <v>672</v>
      </c>
      <c r="K152" s="4">
        <v>799.68</v>
      </c>
      <c r="L152" s="4" t="s">
        <v>32</v>
      </c>
    </row>
    <row r="153" spans="1:12" x14ac:dyDescent="0.2">
      <c r="A153" s="3">
        <v>44397</v>
      </c>
      <c r="B153" s="3" t="s">
        <v>26</v>
      </c>
      <c r="C153" s="4">
        <v>11</v>
      </c>
      <c r="D153" s="4" t="s">
        <v>12</v>
      </c>
      <c r="E153" s="4" t="s">
        <v>14</v>
      </c>
      <c r="F153" s="4" t="s">
        <v>14</v>
      </c>
      <c r="G153" s="4">
        <v>0</v>
      </c>
      <c r="H153" s="4">
        <v>72</v>
      </c>
      <c r="I153" s="4">
        <v>79.92</v>
      </c>
      <c r="J153" s="4">
        <v>792</v>
      </c>
      <c r="K153" s="4">
        <v>879.12</v>
      </c>
      <c r="L153" s="4" t="s">
        <v>32</v>
      </c>
    </row>
    <row r="154" spans="1:12" x14ac:dyDescent="0.2">
      <c r="A154" s="3">
        <v>44397</v>
      </c>
      <c r="B154" s="3" t="s">
        <v>26</v>
      </c>
      <c r="C154" s="4">
        <v>5</v>
      </c>
      <c r="D154" s="4" t="s">
        <v>12</v>
      </c>
      <c r="E154" s="4" t="s">
        <v>20</v>
      </c>
      <c r="F154" s="4" t="s">
        <v>14</v>
      </c>
      <c r="G154" s="4">
        <v>0</v>
      </c>
      <c r="H154" s="4">
        <v>67</v>
      </c>
      <c r="I154" s="4">
        <v>83.08</v>
      </c>
      <c r="J154" s="4">
        <v>335</v>
      </c>
      <c r="K154" s="4">
        <v>415.4</v>
      </c>
      <c r="L154" s="4" t="s">
        <v>32</v>
      </c>
    </row>
    <row r="155" spans="1:12" x14ac:dyDescent="0.2">
      <c r="A155" s="3">
        <v>44398</v>
      </c>
      <c r="B155" s="3" t="s">
        <v>26</v>
      </c>
      <c r="C155" s="4">
        <v>15</v>
      </c>
      <c r="D155" s="4" t="s">
        <v>17</v>
      </c>
      <c r="E155" s="4" t="s">
        <v>20</v>
      </c>
      <c r="F155" s="4" t="s">
        <v>14</v>
      </c>
      <c r="G155" s="4">
        <v>0</v>
      </c>
      <c r="H155" s="4">
        <v>47</v>
      </c>
      <c r="I155" s="4">
        <v>53.11</v>
      </c>
      <c r="J155" s="4">
        <v>705</v>
      </c>
      <c r="K155" s="4">
        <v>796.65</v>
      </c>
      <c r="L155" s="4" t="s">
        <v>32</v>
      </c>
    </row>
    <row r="156" spans="1:12" x14ac:dyDescent="0.2">
      <c r="A156" s="3">
        <v>44399</v>
      </c>
      <c r="B156" s="3" t="s">
        <v>19</v>
      </c>
      <c r="C156" s="4">
        <v>3</v>
      </c>
      <c r="D156" s="4" t="s">
        <v>21</v>
      </c>
      <c r="E156" s="4" t="s">
        <v>13</v>
      </c>
      <c r="F156" s="4" t="s">
        <v>18</v>
      </c>
      <c r="G156" s="4">
        <v>0</v>
      </c>
      <c r="H156" s="4">
        <v>18</v>
      </c>
      <c r="I156" s="4">
        <v>24.66</v>
      </c>
      <c r="J156" s="4">
        <v>54</v>
      </c>
      <c r="K156" s="4">
        <v>73.98</v>
      </c>
      <c r="L156" s="4" t="s">
        <v>32</v>
      </c>
    </row>
    <row r="157" spans="1:12" x14ac:dyDescent="0.2">
      <c r="A157" s="3">
        <v>44399</v>
      </c>
      <c r="B157" s="3" t="s">
        <v>16</v>
      </c>
      <c r="C157" s="4">
        <v>14</v>
      </c>
      <c r="D157" s="4" t="s">
        <v>22</v>
      </c>
      <c r="E157" s="4" t="s">
        <v>14</v>
      </c>
      <c r="F157" s="4" t="s">
        <v>18</v>
      </c>
      <c r="G157" s="4">
        <v>0</v>
      </c>
      <c r="H157" s="4">
        <v>144</v>
      </c>
      <c r="I157" s="4">
        <v>156.96</v>
      </c>
      <c r="J157" s="4">
        <v>2016</v>
      </c>
      <c r="K157" s="4">
        <v>2197.44</v>
      </c>
      <c r="L157" s="4" t="s">
        <v>32</v>
      </c>
    </row>
    <row r="158" spans="1:12" x14ac:dyDescent="0.2">
      <c r="A158" s="3">
        <v>44400</v>
      </c>
      <c r="B158" s="3" t="s">
        <v>16</v>
      </c>
      <c r="C158" s="4">
        <v>7</v>
      </c>
      <c r="D158" s="4" t="s">
        <v>22</v>
      </c>
      <c r="E158" s="4" t="s">
        <v>13</v>
      </c>
      <c r="F158" s="4" t="s">
        <v>14</v>
      </c>
      <c r="G158" s="4">
        <v>0</v>
      </c>
      <c r="H158" s="4">
        <v>90</v>
      </c>
      <c r="I158" s="4">
        <v>96.3</v>
      </c>
      <c r="J158" s="4">
        <v>630</v>
      </c>
      <c r="K158" s="4">
        <v>674.1</v>
      </c>
      <c r="L158" s="4" t="s">
        <v>32</v>
      </c>
    </row>
    <row r="159" spans="1:12" x14ac:dyDescent="0.2">
      <c r="A159" s="3">
        <v>44400</v>
      </c>
      <c r="B159" s="3" t="s">
        <v>11</v>
      </c>
      <c r="C159" s="4">
        <v>8</v>
      </c>
      <c r="D159" s="4" t="s">
        <v>17</v>
      </c>
      <c r="E159" s="4" t="s">
        <v>20</v>
      </c>
      <c r="F159" s="4" t="s">
        <v>14</v>
      </c>
      <c r="G159" s="4">
        <v>0</v>
      </c>
      <c r="H159" s="4">
        <v>67</v>
      </c>
      <c r="I159" s="4">
        <v>85.76</v>
      </c>
      <c r="J159" s="4">
        <v>536</v>
      </c>
      <c r="K159" s="4">
        <v>686.08</v>
      </c>
      <c r="L159" s="4" t="s">
        <v>32</v>
      </c>
    </row>
    <row r="160" spans="1:12" x14ac:dyDescent="0.2">
      <c r="A160" s="3">
        <v>44401</v>
      </c>
      <c r="B160" s="3" t="s">
        <v>11</v>
      </c>
      <c r="C160" s="4">
        <v>4</v>
      </c>
      <c r="D160" s="4" t="s">
        <v>12</v>
      </c>
      <c r="E160" s="4" t="s">
        <v>14</v>
      </c>
      <c r="F160" s="4" t="s">
        <v>18</v>
      </c>
      <c r="G160" s="4">
        <v>0</v>
      </c>
      <c r="H160" s="4">
        <v>6</v>
      </c>
      <c r="I160" s="4">
        <v>7.86</v>
      </c>
      <c r="J160" s="4">
        <v>24</v>
      </c>
      <c r="K160" s="4">
        <v>31.44</v>
      </c>
      <c r="L160" s="4" t="s">
        <v>32</v>
      </c>
    </row>
    <row r="161" spans="1:12" x14ac:dyDescent="0.2">
      <c r="A161" s="3">
        <v>44406</v>
      </c>
      <c r="B161" s="3" t="s">
        <v>19</v>
      </c>
      <c r="C161" s="4">
        <v>15</v>
      </c>
      <c r="D161" s="4" t="s">
        <v>21</v>
      </c>
      <c r="E161" s="4" t="s">
        <v>14</v>
      </c>
      <c r="F161" s="4" t="s">
        <v>18</v>
      </c>
      <c r="G161" s="4">
        <v>0</v>
      </c>
      <c r="H161" s="4">
        <v>76</v>
      </c>
      <c r="I161" s="4">
        <v>82.08</v>
      </c>
      <c r="J161" s="4">
        <v>1140</v>
      </c>
      <c r="K161" s="4">
        <v>1231.2</v>
      </c>
      <c r="L161" s="4" t="s">
        <v>32</v>
      </c>
    </row>
    <row r="162" spans="1:12" x14ac:dyDescent="0.2">
      <c r="A162" s="3">
        <v>44409</v>
      </c>
      <c r="B162" s="3" t="s">
        <v>11</v>
      </c>
      <c r="C162" s="4">
        <v>11</v>
      </c>
      <c r="D162" s="4" t="s">
        <v>23</v>
      </c>
      <c r="E162" s="4" t="s">
        <v>20</v>
      </c>
      <c r="F162" s="4" t="s">
        <v>18</v>
      </c>
      <c r="G162" s="4">
        <v>0</v>
      </c>
      <c r="H162" s="4">
        <v>98</v>
      </c>
      <c r="I162" s="4">
        <v>103.88</v>
      </c>
      <c r="J162" s="4">
        <v>1078</v>
      </c>
      <c r="K162" s="4">
        <v>1142.68</v>
      </c>
      <c r="L162" s="4" t="s">
        <v>33</v>
      </c>
    </row>
    <row r="163" spans="1:12" x14ac:dyDescent="0.2">
      <c r="A163" s="3">
        <v>44410</v>
      </c>
      <c r="B163" s="3" t="s">
        <v>19</v>
      </c>
      <c r="C163" s="4">
        <v>3</v>
      </c>
      <c r="D163" s="4" t="s">
        <v>12</v>
      </c>
      <c r="E163" s="4" t="s">
        <v>20</v>
      </c>
      <c r="F163" s="4" t="s">
        <v>14</v>
      </c>
      <c r="G163" s="4">
        <v>0</v>
      </c>
      <c r="H163" s="4">
        <v>141</v>
      </c>
      <c r="I163" s="4">
        <v>149.46</v>
      </c>
      <c r="J163" s="4">
        <v>423</v>
      </c>
      <c r="K163" s="4">
        <v>448.38</v>
      </c>
      <c r="L163" s="4" t="s">
        <v>33</v>
      </c>
    </row>
    <row r="164" spans="1:12" x14ac:dyDescent="0.2">
      <c r="A164" s="3">
        <v>44411</v>
      </c>
      <c r="B164" s="3" t="s">
        <v>11</v>
      </c>
      <c r="C164" s="4">
        <v>13</v>
      </c>
      <c r="D164" s="4" t="s">
        <v>22</v>
      </c>
      <c r="E164" s="4" t="s">
        <v>14</v>
      </c>
      <c r="F164" s="4" t="s">
        <v>14</v>
      </c>
      <c r="G164" s="4">
        <v>0</v>
      </c>
      <c r="H164" s="4">
        <v>121</v>
      </c>
      <c r="I164" s="4">
        <v>141.57</v>
      </c>
      <c r="J164" s="4">
        <v>1573</v>
      </c>
      <c r="K164" s="4">
        <v>1840.41</v>
      </c>
      <c r="L164" s="4" t="s">
        <v>33</v>
      </c>
    </row>
    <row r="165" spans="1:12" x14ac:dyDescent="0.2">
      <c r="A165" s="3">
        <v>44411</v>
      </c>
      <c r="B165" s="3" t="s">
        <v>19</v>
      </c>
      <c r="C165" s="4">
        <v>12</v>
      </c>
      <c r="D165" s="4" t="s">
        <v>21</v>
      </c>
      <c r="E165" s="4" t="s">
        <v>14</v>
      </c>
      <c r="F165" s="4" t="s">
        <v>14</v>
      </c>
      <c r="G165" s="4">
        <v>0</v>
      </c>
      <c r="H165" s="4">
        <v>55</v>
      </c>
      <c r="I165" s="4">
        <v>58.3</v>
      </c>
      <c r="J165" s="4">
        <v>660</v>
      </c>
      <c r="K165" s="4">
        <v>699.6</v>
      </c>
      <c r="L165" s="4" t="s">
        <v>33</v>
      </c>
    </row>
    <row r="166" spans="1:12" x14ac:dyDescent="0.2">
      <c r="A166" s="3">
        <v>44413</v>
      </c>
      <c r="B166" s="3" t="s">
        <v>26</v>
      </c>
      <c r="C166" s="4">
        <v>14</v>
      </c>
      <c r="D166" s="4" t="s">
        <v>12</v>
      </c>
      <c r="E166" s="4" t="s">
        <v>20</v>
      </c>
      <c r="F166" s="4" t="s">
        <v>18</v>
      </c>
      <c r="G166" s="4">
        <v>0</v>
      </c>
      <c r="H166" s="4">
        <v>37</v>
      </c>
      <c r="I166" s="4">
        <v>41.81</v>
      </c>
      <c r="J166" s="4">
        <v>518</v>
      </c>
      <c r="K166" s="4">
        <v>585.34</v>
      </c>
      <c r="L166" s="4" t="s">
        <v>33</v>
      </c>
    </row>
    <row r="167" spans="1:12" x14ac:dyDescent="0.2">
      <c r="A167" s="3">
        <v>44414</v>
      </c>
      <c r="B167" s="3" t="s">
        <v>16</v>
      </c>
      <c r="C167" s="4">
        <v>1</v>
      </c>
      <c r="D167" s="4" t="s">
        <v>21</v>
      </c>
      <c r="E167" s="4" t="s">
        <v>13</v>
      </c>
      <c r="F167" s="4" t="s">
        <v>18</v>
      </c>
      <c r="G167" s="4">
        <v>0</v>
      </c>
      <c r="H167" s="4">
        <v>67</v>
      </c>
      <c r="I167" s="4">
        <v>85.76</v>
      </c>
      <c r="J167" s="4">
        <v>67</v>
      </c>
      <c r="K167" s="4">
        <v>85.76</v>
      </c>
      <c r="L167" s="4" t="s">
        <v>33</v>
      </c>
    </row>
    <row r="168" spans="1:12" x14ac:dyDescent="0.2">
      <c r="A168" s="3">
        <v>44418</v>
      </c>
      <c r="B168" s="3" t="s">
        <v>11</v>
      </c>
      <c r="C168" s="4">
        <v>4</v>
      </c>
      <c r="D168" s="4" t="s">
        <v>17</v>
      </c>
      <c r="E168" s="4" t="s">
        <v>13</v>
      </c>
      <c r="F168" s="4" t="s">
        <v>18</v>
      </c>
      <c r="G168" s="4">
        <v>0</v>
      </c>
      <c r="H168" s="4">
        <v>133</v>
      </c>
      <c r="I168" s="4">
        <v>155.61000000000001</v>
      </c>
      <c r="J168" s="4">
        <v>532</v>
      </c>
      <c r="K168" s="4">
        <v>622.44000000000005</v>
      </c>
      <c r="L168" s="4" t="s">
        <v>33</v>
      </c>
    </row>
    <row r="169" spans="1:12" x14ac:dyDescent="0.2">
      <c r="A169" s="3">
        <v>44418</v>
      </c>
      <c r="B169" s="3" t="s">
        <v>26</v>
      </c>
      <c r="C169" s="4">
        <v>10</v>
      </c>
      <c r="D169" s="4" t="s">
        <v>21</v>
      </c>
      <c r="E169" s="4" t="s">
        <v>14</v>
      </c>
      <c r="F169" s="4" t="s">
        <v>18</v>
      </c>
      <c r="G169" s="4">
        <v>0</v>
      </c>
      <c r="H169" s="4">
        <v>76</v>
      </c>
      <c r="I169" s="4">
        <v>82.08</v>
      </c>
      <c r="J169" s="4">
        <v>760</v>
      </c>
      <c r="K169" s="4">
        <v>820.8</v>
      </c>
      <c r="L169" s="4" t="s">
        <v>33</v>
      </c>
    </row>
    <row r="170" spans="1:12" x14ac:dyDescent="0.2">
      <c r="A170" s="3">
        <v>44418</v>
      </c>
      <c r="B170" s="3" t="s">
        <v>26</v>
      </c>
      <c r="C170" s="4">
        <v>6</v>
      </c>
      <c r="D170" s="4" t="s">
        <v>23</v>
      </c>
      <c r="E170" s="4" t="s">
        <v>20</v>
      </c>
      <c r="F170" s="4" t="s">
        <v>18</v>
      </c>
      <c r="G170" s="4">
        <v>0</v>
      </c>
      <c r="H170" s="4">
        <v>75</v>
      </c>
      <c r="I170" s="4">
        <v>85.5</v>
      </c>
      <c r="J170" s="4">
        <v>450</v>
      </c>
      <c r="K170" s="4">
        <v>513</v>
      </c>
      <c r="L170" s="4" t="s">
        <v>33</v>
      </c>
    </row>
    <row r="171" spans="1:12" x14ac:dyDescent="0.2">
      <c r="A171" s="3">
        <v>44419</v>
      </c>
      <c r="B171" s="3" t="s">
        <v>11</v>
      </c>
      <c r="C171" s="4">
        <v>4</v>
      </c>
      <c r="D171" s="4" t="s">
        <v>17</v>
      </c>
      <c r="E171" s="4" t="s">
        <v>20</v>
      </c>
      <c r="F171" s="4" t="s">
        <v>14</v>
      </c>
      <c r="G171" s="4">
        <v>0</v>
      </c>
      <c r="H171" s="4">
        <v>141</v>
      </c>
      <c r="I171" s="4">
        <v>149.46</v>
      </c>
      <c r="J171" s="4">
        <v>564</v>
      </c>
      <c r="K171" s="4">
        <v>597.84</v>
      </c>
      <c r="L171" s="4" t="s">
        <v>33</v>
      </c>
    </row>
    <row r="172" spans="1:12" x14ac:dyDescent="0.2">
      <c r="A172" s="3">
        <v>44421</v>
      </c>
      <c r="B172" s="3" t="s">
        <v>11</v>
      </c>
      <c r="C172" s="4">
        <v>13</v>
      </c>
      <c r="D172" s="4" t="s">
        <v>21</v>
      </c>
      <c r="E172" s="4" t="s">
        <v>20</v>
      </c>
      <c r="F172" s="4" t="s">
        <v>14</v>
      </c>
      <c r="G172" s="4">
        <v>0</v>
      </c>
      <c r="H172" s="4">
        <v>44</v>
      </c>
      <c r="I172" s="4">
        <v>48.4</v>
      </c>
      <c r="J172" s="4">
        <v>572</v>
      </c>
      <c r="K172" s="4">
        <v>629.20000000000005</v>
      </c>
      <c r="L172" s="4" t="s">
        <v>33</v>
      </c>
    </row>
    <row r="173" spans="1:12" x14ac:dyDescent="0.2">
      <c r="A173" s="3">
        <v>44421</v>
      </c>
      <c r="B173" s="3" t="s">
        <v>11</v>
      </c>
      <c r="C173" s="4">
        <v>9</v>
      </c>
      <c r="D173" s="4" t="s">
        <v>23</v>
      </c>
      <c r="E173" s="4" t="s">
        <v>20</v>
      </c>
      <c r="F173" s="4" t="s">
        <v>14</v>
      </c>
      <c r="G173" s="4">
        <v>0</v>
      </c>
      <c r="H173" s="4">
        <v>48</v>
      </c>
      <c r="I173" s="4">
        <v>57.12</v>
      </c>
      <c r="J173" s="4">
        <v>432</v>
      </c>
      <c r="K173" s="4">
        <v>514.08000000000004</v>
      </c>
      <c r="L173" s="4" t="s">
        <v>33</v>
      </c>
    </row>
    <row r="174" spans="1:12" x14ac:dyDescent="0.2">
      <c r="A174" s="3">
        <v>44424</v>
      </c>
      <c r="B174" s="3" t="s">
        <v>16</v>
      </c>
      <c r="C174" s="4">
        <v>3</v>
      </c>
      <c r="D174" s="4" t="s">
        <v>22</v>
      </c>
      <c r="E174" s="4" t="s">
        <v>14</v>
      </c>
      <c r="F174" s="4" t="s">
        <v>14</v>
      </c>
      <c r="G174" s="4">
        <v>0</v>
      </c>
      <c r="H174" s="4">
        <v>71</v>
      </c>
      <c r="I174" s="4">
        <v>80.94</v>
      </c>
      <c r="J174" s="4">
        <v>213</v>
      </c>
      <c r="K174" s="4">
        <v>242.82</v>
      </c>
      <c r="L174" s="4" t="s">
        <v>33</v>
      </c>
    </row>
    <row r="175" spans="1:12" x14ac:dyDescent="0.2">
      <c r="A175" s="3">
        <v>44426</v>
      </c>
      <c r="B175" s="3" t="s">
        <v>16</v>
      </c>
      <c r="C175" s="4">
        <v>6</v>
      </c>
      <c r="D175" s="4" t="s">
        <v>12</v>
      </c>
      <c r="E175" s="4" t="s">
        <v>20</v>
      </c>
      <c r="F175" s="4" t="s">
        <v>14</v>
      </c>
      <c r="G175" s="4">
        <v>0</v>
      </c>
      <c r="H175" s="4">
        <v>7</v>
      </c>
      <c r="I175" s="4">
        <v>8.33</v>
      </c>
      <c r="J175" s="4">
        <v>42</v>
      </c>
      <c r="K175" s="4">
        <v>49.98</v>
      </c>
      <c r="L175" s="4" t="s">
        <v>33</v>
      </c>
    </row>
    <row r="176" spans="1:12" x14ac:dyDescent="0.2">
      <c r="A176" s="3">
        <v>44428</v>
      </c>
      <c r="B176" s="3" t="s">
        <v>16</v>
      </c>
      <c r="C176" s="4">
        <v>15</v>
      </c>
      <c r="D176" s="4" t="s">
        <v>21</v>
      </c>
      <c r="E176" s="4" t="s">
        <v>20</v>
      </c>
      <c r="F176" s="4" t="s">
        <v>18</v>
      </c>
      <c r="G176" s="4">
        <v>0</v>
      </c>
      <c r="H176" s="4">
        <v>61</v>
      </c>
      <c r="I176" s="4">
        <v>76.25</v>
      </c>
      <c r="J176" s="4">
        <v>915</v>
      </c>
      <c r="K176" s="4">
        <v>1143.75</v>
      </c>
      <c r="L176" s="4" t="s">
        <v>33</v>
      </c>
    </row>
    <row r="177" spans="1:12" x14ac:dyDescent="0.2">
      <c r="A177" s="3">
        <v>44428</v>
      </c>
      <c r="B177" s="3" t="s">
        <v>26</v>
      </c>
      <c r="C177" s="4">
        <v>9</v>
      </c>
      <c r="D177" s="4" t="s">
        <v>17</v>
      </c>
      <c r="E177" s="4" t="s">
        <v>20</v>
      </c>
      <c r="F177" s="4" t="s">
        <v>14</v>
      </c>
      <c r="G177" s="4">
        <v>0</v>
      </c>
      <c r="H177" s="4">
        <v>93</v>
      </c>
      <c r="I177" s="4">
        <v>104.16</v>
      </c>
      <c r="J177" s="4">
        <v>837</v>
      </c>
      <c r="K177" s="4">
        <v>937.44</v>
      </c>
      <c r="L177" s="4" t="s">
        <v>33</v>
      </c>
    </row>
    <row r="178" spans="1:12" x14ac:dyDescent="0.2">
      <c r="A178" s="3">
        <v>44428</v>
      </c>
      <c r="B178" s="3" t="s">
        <v>26</v>
      </c>
      <c r="C178" s="4">
        <v>13</v>
      </c>
      <c r="D178" s="4" t="s">
        <v>17</v>
      </c>
      <c r="E178" s="4" t="s">
        <v>20</v>
      </c>
      <c r="F178" s="4" t="s">
        <v>14</v>
      </c>
      <c r="G178" s="4">
        <v>0</v>
      </c>
      <c r="H178" s="4">
        <v>37</v>
      </c>
      <c r="I178" s="4">
        <v>41.81</v>
      </c>
      <c r="J178" s="4">
        <v>481</v>
      </c>
      <c r="K178" s="4">
        <v>543.53</v>
      </c>
      <c r="L178" s="4" t="s">
        <v>33</v>
      </c>
    </row>
    <row r="179" spans="1:12" x14ac:dyDescent="0.2">
      <c r="A179" s="3">
        <v>44434</v>
      </c>
      <c r="B179" s="3" t="s">
        <v>11</v>
      </c>
      <c r="C179" s="4">
        <v>4</v>
      </c>
      <c r="D179" s="4" t="s">
        <v>17</v>
      </c>
      <c r="E179" s="4" t="s">
        <v>20</v>
      </c>
      <c r="F179" s="4" t="s">
        <v>14</v>
      </c>
      <c r="G179" s="4">
        <v>0</v>
      </c>
      <c r="H179" s="4">
        <v>37</v>
      </c>
      <c r="I179" s="4">
        <v>42.55</v>
      </c>
      <c r="J179" s="4">
        <v>148</v>
      </c>
      <c r="K179" s="4">
        <v>170.2</v>
      </c>
      <c r="L179" s="4" t="s">
        <v>33</v>
      </c>
    </row>
    <row r="180" spans="1:12" x14ac:dyDescent="0.2">
      <c r="A180" s="3">
        <v>44437</v>
      </c>
      <c r="B180" s="3" t="s">
        <v>26</v>
      </c>
      <c r="C180" s="4">
        <v>12</v>
      </c>
      <c r="D180" s="4" t="s">
        <v>17</v>
      </c>
      <c r="E180" s="4" t="s">
        <v>13</v>
      </c>
      <c r="F180" s="4" t="s">
        <v>14</v>
      </c>
      <c r="G180" s="4">
        <v>0</v>
      </c>
      <c r="H180" s="4">
        <v>55</v>
      </c>
      <c r="I180" s="4">
        <v>58.3</v>
      </c>
      <c r="J180" s="4">
        <v>660</v>
      </c>
      <c r="K180" s="4">
        <v>699.6</v>
      </c>
      <c r="L180" s="4" t="s">
        <v>33</v>
      </c>
    </row>
    <row r="181" spans="1:12" x14ac:dyDescent="0.2">
      <c r="A181" s="3">
        <v>44438</v>
      </c>
      <c r="B181" s="3" t="s">
        <v>16</v>
      </c>
      <c r="C181" s="4">
        <v>13</v>
      </c>
      <c r="D181" s="4" t="s">
        <v>17</v>
      </c>
      <c r="E181" s="4" t="s">
        <v>20</v>
      </c>
      <c r="F181" s="4" t="s">
        <v>14</v>
      </c>
      <c r="G181" s="4">
        <v>0</v>
      </c>
      <c r="H181" s="4">
        <v>112</v>
      </c>
      <c r="I181" s="4">
        <v>122.08</v>
      </c>
      <c r="J181" s="4">
        <v>1456</v>
      </c>
      <c r="K181" s="4">
        <v>1587.04</v>
      </c>
      <c r="L181" s="4" t="s">
        <v>33</v>
      </c>
    </row>
    <row r="182" spans="1:12" x14ac:dyDescent="0.2">
      <c r="A182" s="3">
        <v>44439</v>
      </c>
      <c r="B182" s="3" t="s">
        <v>11</v>
      </c>
      <c r="C182" s="4">
        <v>2</v>
      </c>
      <c r="D182" s="4" t="s">
        <v>21</v>
      </c>
      <c r="E182" s="4" t="s">
        <v>20</v>
      </c>
      <c r="F182" s="4" t="s">
        <v>14</v>
      </c>
      <c r="G182" s="4">
        <v>0</v>
      </c>
      <c r="H182" s="4">
        <v>98</v>
      </c>
      <c r="I182" s="4">
        <v>103.88</v>
      </c>
      <c r="J182" s="4">
        <v>196</v>
      </c>
      <c r="K182" s="4">
        <v>207.76</v>
      </c>
      <c r="L182" s="4" t="s">
        <v>33</v>
      </c>
    </row>
    <row r="183" spans="1:12" x14ac:dyDescent="0.2">
      <c r="A183" s="3">
        <v>44439</v>
      </c>
      <c r="B183" s="3" t="s">
        <v>26</v>
      </c>
      <c r="C183" s="4">
        <v>11</v>
      </c>
      <c r="D183" s="4" t="s">
        <v>23</v>
      </c>
      <c r="E183" s="4" t="s">
        <v>20</v>
      </c>
      <c r="F183" s="4" t="s">
        <v>14</v>
      </c>
      <c r="G183" s="4">
        <v>0</v>
      </c>
      <c r="H183" s="4">
        <v>5</v>
      </c>
      <c r="I183" s="4">
        <v>6.7</v>
      </c>
      <c r="J183" s="4">
        <v>55</v>
      </c>
      <c r="K183" s="4">
        <v>73.7</v>
      </c>
      <c r="L183" s="4" t="s">
        <v>33</v>
      </c>
    </row>
    <row r="184" spans="1:12" x14ac:dyDescent="0.2">
      <c r="A184" s="3">
        <v>44440</v>
      </c>
      <c r="B184" s="3" t="s">
        <v>19</v>
      </c>
      <c r="C184" s="4">
        <v>1</v>
      </c>
      <c r="D184" s="4" t="s">
        <v>23</v>
      </c>
      <c r="E184" s="4" t="s">
        <v>13</v>
      </c>
      <c r="F184" s="4" t="s">
        <v>18</v>
      </c>
      <c r="G184" s="4">
        <v>0</v>
      </c>
      <c r="H184" s="4">
        <v>144</v>
      </c>
      <c r="I184" s="4">
        <v>156.96</v>
      </c>
      <c r="J184" s="4">
        <v>144</v>
      </c>
      <c r="K184" s="4">
        <v>156.96</v>
      </c>
      <c r="L184" s="4" t="s">
        <v>34</v>
      </c>
    </row>
    <row r="185" spans="1:12" x14ac:dyDescent="0.2">
      <c r="A185" s="3">
        <v>44440</v>
      </c>
      <c r="B185" s="3" t="s">
        <v>16</v>
      </c>
      <c r="C185" s="4">
        <v>14</v>
      </c>
      <c r="D185" s="4" t="s">
        <v>23</v>
      </c>
      <c r="E185" s="4" t="s">
        <v>14</v>
      </c>
      <c r="F185" s="4" t="s">
        <v>14</v>
      </c>
      <c r="G185" s="4">
        <v>0</v>
      </c>
      <c r="H185" s="4">
        <v>71</v>
      </c>
      <c r="I185" s="4">
        <v>80.94</v>
      </c>
      <c r="J185" s="4">
        <v>994</v>
      </c>
      <c r="K185" s="4">
        <v>1133.1600000000001</v>
      </c>
      <c r="L185" s="4" t="s">
        <v>34</v>
      </c>
    </row>
    <row r="186" spans="1:12" x14ac:dyDescent="0.2">
      <c r="A186" s="3">
        <v>44442</v>
      </c>
      <c r="B186" s="3" t="s">
        <v>16</v>
      </c>
      <c r="C186" s="4">
        <v>8</v>
      </c>
      <c r="D186" s="4" t="s">
        <v>17</v>
      </c>
      <c r="E186" s="4" t="s">
        <v>20</v>
      </c>
      <c r="F186" s="4" t="s">
        <v>14</v>
      </c>
      <c r="G186" s="4">
        <v>0</v>
      </c>
      <c r="H186" s="4">
        <v>138</v>
      </c>
      <c r="I186" s="4">
        <v>173.88</v>
      </c>
      <c r="J186" s="4">
        <v>1104</v>
      </c>
      <c r="K186" s="4">
        <v>1391.04</v>
      </c>
      <c r="L186" s="4" t="s">
        <v>34</v>
      </c>
    </row>
    <row r="187" spans="1:12" x14ac:dyDescent="0.2">
      <c r="A187" s="3">
        <v>44443</v>
      </c>
      <c r="B187" s="3" t="s">
        <v>16</v>
      </c>
      <c r="C187" s="4">
        <v>7</v>
      </c>
      <c r="D187" s="4" t="s">
        <v>12</v>
      </c>
      <c r="E187" s="4" t="s">
        <v>20</v>
      </c>
      <c r="F187" s="4" t="s">
        <v>14</v>
      </c>
      <c r="G187" s="4">
        <v>0</v>
      </c>
      <c r="H187" s="4">
        <v>37</v>
      </c>
      <c r="I187" s="4">
        <v>41.81</v>
      </c>
      <c r="J187" s="4">
        <v>259</v>
      </c>
      <c r="K187" s="4">
        <v>292.67</v>
      </c>
      <c r="L187" s="4" t="s">
        <v>34</v>
      </c>
    </row>
    <row r="188" spans="1:12" x14ac:dyDescent="0.2">
      <c r="A188" s="3">
        <v>44443</v>
      </c>
      <c r="B188" s="3" t="s">
        <v>11</v>
      </c>
      <c r="C188" s="4">
        <v>15</v>
      </c>
      <c r="D188" s="4" t="s">
        <v>12</v>
      </c>
      <c r="E188" s="4" t="s">
        <v>20</v>
      </c>
      <c r="F188" s="4" t="s">
        <v>14</v>
      </c>
      <c r="G188" s="4">
        <v>0</v>
      </c>
      <c r="H188" s="4">
        <v>141</v>
      </c>
      <c r="I188" s="4">
        <v>149.46</v>
      </c>
      <c r="J188" s="4">
        <v>2115</v>
      </c>
      <c r="K188" s="4">
        <v>2241.9</v>
      </c>
      <c r="L188" s="4" t="s">
        <v>34</v>
      </c>
    </row>
    <row r="189" spans="1:12" x14ac:dyDescent="0.2">
      <c r="A189" s="3">
        <v>44444</v>
      </c>
      <c r="B189" s="3" t="s">
        <v>26</v>
      </c>
      <c r="C189" s="4">
        <v>1</v>
      </c>
      <c r="D189" s="4" t="s">
        <v>22</v>
      </c>
      <c r="E189" s="4" t="s">
        <v>20</v>
      </c>
      <c r="F189" s="4" t="s">
        <v>18</v>
      </c>
      <c r="G189" s="4">
        <v>0</v>
      </c>
      <c r="H189" s="4">
        <v>89</v>
      </c>
      <c r="I189" s="4">
        <v>117.48</v>
      </c>
      <c r="J189" s="4">
        <v>89</v>
      </c>
      <c r="K189" s="4">
        <v>117.48</v>
      </c>
      <c r="L189" s="4" t="s">
        <v>34</v>
      </c>
    </row>
    <row r="190" spans="1:12" x14ac:dyDescent="0.2">
      <c r="A190" s="3">
        <v>44446</v>
      </c>
      <c r="B190" s="3" t="s">
        <v>19</v>
      </c>
      <c r="C190" s="4">
        <v>5</v>
      </c>
      <c r="D190" s="4" t="s">
        <v>21</v>
      </c>
      <c r="E190" s="4" t="s">
        <v>20</v>
      </c>
      <c r="F190" s="4" t="s">
        <v>14</v>
      </c>
      <c r="G190" s="4">
        <v>0</v>
      </c>
      <c r="H190" s="4">
        <v>150</v>
      </c>
      <c r="I190" s="4">
        <v>210</v>
      </c>
      <c r="J190" s="4">
        <v>750</v>
      </c>
      <c r="K190" s="4">
        <v>1050</v>
      </c>
      <c r="L190" s="4" t="s">
        <v>34</v>
      </c>
    </row>
    <row r="191" spans="1:12" x14ac:dyDescent="0.2">
      <c r="A191" s="3">
        <v>44448</v>
      </c>
      <c r="B191" s="3" t="s">
        <v>19</v>
      </c>
      <c r="C191" s="4">
        <v>4</v>
      </c>
      <c r="D191" s="4" t="s">
        <v>12</v>
      </c>
      <c r="E191" s="4" t="s">
        <v>20</v>
      </c>
      <c r="F191" s="4" t="s">
        <v>14</v>
      </c>
      <c r="G191" s="4">
        <v>0</v>
      </c>
      <c r="H191" s="4">
        <v>76</v>
      </c>
      <c r="I191" s="4">
        <v>82.08</v>
      </c>
      <c r="J191" s="4">
        <v>304</v>
      </c>
      <c r="K191" s="4">
        <v>328.32</v>
      </c>
      <c r="L191" s="4" t="s">
        <v>34</v>
      </c>
    </row>
    <row r="192" spans="1:12" x14ac:dyDescent="0.2">
      <c r="A192" s="3">
        <v>44449</v>
      </c>
      <c r="B192" s="3" t="s">
        <v>19</v>
      </c>
      <c r="C192" s="4">
        <v>6</v>
      </c>
      <c r="D192" s="4" t="s">
        <v>23</v>
      </c>
      <c r="E192" s="4" t="s">
        <v>20</v>
      </c>
      <c r="F192" s="4" t="s">
        <v>14</v>
      </c>
      <c r="G192" s="4">
        <v>0</v>
      </c>
      <c r="H192" s="4">
        <v>148</v>
      </c>
      <c r="I192" s="4">
        <v>201.28</v>
      </c>
      <c r="J192" s="4">
        <v>888</v>
      </c>
      <c r="K192" s="4">
        <v>1207.68</v>
      </c>
      <c r="L192" s="4" t="s">
        <v>34</v>
      </c>
    </row>
    <row r="193" spans="1:12" x14ac:dyDescent="0.2">
      <c r="A193" s="3">
        <v>44449</v>
      </c>
      <c r="B193" s="3" t="s">
        <v>16</v>
      </c>
      <c r="C193" s="4">
        <v>9</v>
      </c>
      <c r="D193" s="4" t="s">
        <v>21</v>
      </c>
      <c r="E193" s="4" t="s">
        <v>13</v>
      </c>
      <c r="F193" s="4" t="s">
        <v>14</v>
      </c>
      <c r="G193" s="4">
        <v>0</v>
      </c>
      <c r="H193" s="4">
        <v>98</v>
      </c>
      <c r="I193" s="4">
        <v>103.88</v>
      </c>
      <c r="J193" s="4">
        <v>882</v>
      </c>
      <c r="K193" s="4">
        <v>934.92</v>
      </c>
      <c r="L193" s="4" t="s">
        <v>34</v>
      </c>
    </row>
    <row r="194" spans="1:12" x14ac:dyDescent="0.2">
      <c r="A194" s="3">
        <v>44449</v>
      </c>
      <c r="B194" s="3" t="s">
        <v>19</v>
      </c>
      <c r="C194" s="4">
        <v>2</v>
      </c>
      <c r="D194" s="4" t="s">
        <v>17</v>
      </c>
      <c r="E194" s="4" t="s">
        <v>20</v>
      </c>
      <c r="F194" s="4" t="s">
        <v>14</v>
      </c>
      <c r="G194" s="4">
        <v>0</v>
      </c>
      <c r="H194" s="4">
        <v>18</v>
      </c>
      <c r="I194" s="4">
        <v>24.66</v>
      </c>
      <c r="J194" s="4">
        <v>36</v>
      </c>
      <c r="K194" s="4">
        <v>49.32</v>
      </c>
      <c r="L194" s="4" t="s">
        <v>34</v>
      </c>
    </row>
    <row r="195" spans="1:12" x14ac:dyDescent="0.2">
      <c r="A195" s="3">
        <v>44450</v>
      </c>
      <c r="B195" s="3" t="s">
        <v>26</v>
      </c>
      <c r="C195" s="4">
        <v>6</v>
      </c>
      <c r="D195" s="4" t="s">
        <v>17</v>
      </c>
      <c r="E195" s="4" t="s">
        <v>13</v>
      </c>
      <c r="F195" s="4" t="s">
        <v>14</v>
      </c>
      <c r="G195" s="4">
        <v>0</v>
      </c>
      <c r="H195" s="4">
        <v>98</v>
      </c>
      <c r="I195" s="4">
        <v>103.88</v>
      </c>
      <c r="J195" s="4">
        <v>588</v>
      </c>
      <c r="K195" s="4">
        <v>623.28</v>
      </c>
      <c r="L195" s="4" t="s">
        <v>34</v>
      </c>
    </row>
    <row r="196" spans="1:12" x14ac:dyDescent="0.2">
      <c r="A196" s="3">
        <v>44452</v>
      </c>
      <c r="B196" s="3" t="s">
        <v>16</v>
      </c>
      <c r="C196" s="4">
        <v>7</v>
      </c>
      <c r="D196" s="4" t="s">
        <v>17</v>
      </c>
      <c r="E196" s="4" t="s">
        <v>20</v>
      </c>
      <c r="F196" s="4" t="s">
        <v>18</v>
      </c>
      <c r="G196" s="4">
        <v>0</v>
      </c>
      <c r="H196" s="4">
        <v>138</v>
      </c>
      <c r="I196" s="4">
        <v>173.88</v>
      </c>
      <c r="J196" s="4">
        <v>966</v>
      </c>
      <c r="K196" s="4">
        <v>1217.1600000000001</v>
      </c>
      <c r="L196" s="4" t="s">
        <v>34</v>
      </c>
    </row>
    <row r="197" spans="1:12" x14ac:dyDescent="0.2">
      <c r="A197" s="3">
        <v>44454</v>
      </c>
      <c r="B197" s="3" t="s">
        <v>11</v>
      </c>
      <c r="C197" s="4">
        <v>6</v>
      </c>
      <c r="D197" s="4" t="s">
        <v>17</v>
      </c>
      <c r="E197" s="4" t="s">
        <v>20</v>
      </c>
      <c r="F197" s="4" t="s">
        <v>14</v>
      </c>
      <c r="G197" s="4">
        <v>0</v>
      </c>
      <c r="H197" s="4">
        <v>120</v>
      </c>
      <c r="I197" s="4">
        <v>162</v>
      </c>
      <c r="J197" s="4">
        <v>720</v>
      </c>
      <c r="K197" s="4">
        <v>972</v>
      </c>
      <c r="L197" s="4" t="s">
        <v>34</v>
      </c>
    </row>
    <row r="198" spans="1:12" x14ac:dyDescent="0.2">
      <c r="A198" s="3">
        <v>44454</v>
      </c>
      <c r="B198" s="3" t="s">
        <v>16</v>
      </c>
      <c r="C198" s="4">
        <v>14</v>
      </c>
      <c r="D198" s="4" t="s">
        <v>12</v>
      </c>
      <c r="E198" s="4" t="s">
        <v>20</v>
      </c>
      <c r="F198" s="4" t="s">
        <v>14</v>
      </c>
      <c r="G198" s="4">
        <v>0</v>
      </c>
      <c r="H198" s="4">
        <v>120</v>
      </c>
      <c r="I198" s="4">
        <v>162</v>
      </c>
      <c r="J198" s="4">
        <v>1680</v>
      </c>
      <c r="K198" s="4">
        <v>2268</v>
      </c>
      <c r="L198" s="4" t="s">
        <v>34</v>
      </c>
    </row>
    <row r="199" spans="1:12" x14ac:dyDescent="0.2">
      <c r="A199" s="3">
        <v>44460</v>
      </c>
      <c r="B199" s="3" t="s">
        <v>19</v>
      </c>
      <c r="C199" s="4">
        <v>7</v>
      </c>
      <c r="D199" s="4" t="s">
        <v>21</v>
      </c>
      <c r="E199" s="4" t="s">
        <v>13</v>
      </c>
      <c r="F199" s="4" t="s">
        <v>18</v>
      </c>
      <c r="G199" s="4">
        <v>0</v>
      </c>
      <c r="H199" s="4">
        <v>61</v>
      </c>
      <c r="I199" s="4">
        <v>76.25</v>
      </c>
      <c r="J199" s="4">
        <v>427</v>
      </c>
      <c r="K199" s="4">
        <v>533.75</v>
      </c>
      <c r="L199" s="4" t="s">
        <v>34</v>
      </c>
    </row>
    <row r="200" spans="1:12" x14ac:dyDescent="0.2">
      <c r="A200" s="3">
        <v>44461</v>
      </c>
      <c r="B200" s="3" t="s">
        <v>16</v>
      </c>
      <c r="C200" s="4">
        <v>2</v>
      </c>
      <c r="D200" s="4" t="s">
        <v>22</v>
      </c>
      <c r="E200" s="4" t="s">
        <v>14</v>
      </c>
      <c r="F200" s="4" t="s">
        <v>18</v>
      </c>
      <c r="G200" s="4">
        <v>0</v>
      </c>
      <c r="H200" s="4">
        <v>90</v>
      </c>
      <c r="I200" s="4">
        <v>115.2</v>
      </c>
      <c r="J200" s="4">
        <v>180</v>
      </c>
      <c r="K200" s="4">
        <v>230.4</v>
      </c>
      <c r="L200" s="4" t="s">
        <v>34</v>
      </c>
    </row>
    <row r="201" spans="1:12" x14ac:dyDescent="0.2">
      <c r="A201" s="3">
        <v>44461</v>
      </c>
      <c r="B201" s="3" t="s">
        <v>19</v>
      </c>
      <c r="C201" s="4">
        <v>4</v>
      </c>
      <c r="D201" s="4" t="s">
        <v>12</v>
      </c>
      <c r="E201" s="4" t="s">
        <v>20</v>
      </c>
      <c r="F201" s="4" t="s">
        <v>18</v>
      </c>
      <c r="G201" s="4">
        <v>0</v>
      </c>
      <c r="H201" s="4">
        <v>105</v>
      </c>
      <c r="I201" s="4">
        <v>142.80000000000001</v>
      </c>
      <c r="J201" s="4">
        <v>420</v>
      </c>
      <c r="K201" s="4">
        <v>571.20000000000005</v>
      </c>
      <c r="L201" s="4" t="s">
        <v>34</v>
      </c>
    </row>
    <row r="202" spans="1:12" x14ac:dyDescent="0.2">
      <c r="A202" s="3">
        <v>44462</v>
      </c>
      <c r="B202" s="3" t="s">
        <v>11</v>
      </c>
      <c r="C202" s="4">
        <v>12</v>
      </c>
      <c r="D202" s="4" t="s">
        <v>22</v>
      </c>
      <c r="E202" s="4" t="s">
        <v>20</v>
      </c>
      <c r="F202" s="4" t="s">
        <v>18</v>
      </c>
      <c r="G202" s="4">
        <v>0</v>
      </c>
      <c r="H202" s="4">
        <v>37</v>
      </c>
      <c r="I202" s="4">
        <v>49.21</v>
      </c>
      <c r="J202" s="4">
        <v>444</v>
      </c>
      <c r="K202" s="4">
        <v>590.52</v>
      </c>
      <c r="L202" s="4" t="s">
        <v>34</v>
      </c>
    </row>
    <row r="203" spans="1:12" x14ac:dyDescent="0.2">
      <c r="A203" s="3">
        <v>44462</v>
      </c>
      <c r="B203" s="3" t="s">
        <v>26</v>
      </c>
      <c r="C203" s="4">
        <v>7</v>
      </c>
      <c r="D203" s="4" t="s">
        <v>23</v>
      </c>
      <c r="E203" s="4" t="s">
        <v>14</v>
      </c>
      <c r="F203" s="4" t="s">
        <v>14</v>
      </c>
      <c r="G203" s="4">
        <v>0</v>
      </c>
      <c r="H203" s="4">
        <v>126</v>
      </c>
      <c r="I203" s="4">
        <v>162.54</v>
      </c>
      <c r="J203" s="4">
        <v>882</v>
      </c>
      <c r="K203" s="4">
        <v>1137.78</v>
      </c>
      <c r="L203" s="4" t="s">
        <v>34</v>
      </c>
    </row>
    <row r="204" spans="1:12" x14ac:dyDescent="0.2">
      <c r="A204" s="3">
        <v>44466</v>
      </c>
      <c r="B204" s="3" t="s">
        <v>26</v>
      </c>
      <c r="C204" s="4">
        <v>1</v>
      </c>
      <c r="D204" s="4" t="s">
        <v>12</v>
      </c>
      <c r="E204" s="4" t="s">
        <v>20</v>
      </c>
      <c r="F204" s="4" t="s">
        <v>18</v>
      </c>
      <c r="G204" s="4">
        <v>0</v>
      </c>
      <c r="H204" s="4">
        <v>55</v>
      </c>
      <c r="I204" s="4">
        <v>58.3</v>
      </c>
      <c r="J204" s="4">
        <v>55</v>
      </c>
      <c r="K204" s="4">
        <v>58.3</v>
      </c>
      <c r="L204" s="4" t="s">
        <v>34</v>
      </c>
    </row>
    <row r="205" spans="1:12" x14ac:dyDescent="0.2">
      <c r="A205" s="3">
        <v>44469</v>
      </c>
      <c r="B205" s="3" t="s">
        <v>26</v>
      </c>
      <c r="C205" s="4">
        <v>9</v>
      </c>
      <c r="D205" s="4" t="s">
        <v>22</v>
      </c>
      <c r="E205" s="4" t="s">
        <v>14</v>
      </c>
      <c r="F205" s="4" t="s">
        <v>14</v>
      </c>
      <c r="G205" s="4">
        <v>0</v>
      </c>
      <c r="H205" s="4">
        <v>112</v>
      </c>
      <c r="I205" s="4">
        <v>146.72</v>
      </c>
      <c r="J205" s="4">
        <v>1008</v>
      </c>
      <c r="K205" s="4">
        <v>1320.48</v>
      </c>
      <c r="L205" s="4" t="s">
        <v>34</v>
      </c>
    </row>
    <row r="206" spans="1:12" x14ac:dyDescent="0.2">
      <c r="A206" s="3">
        <v>44469</v>
      </c>
      <c r="B206" s="3" t="s">
        <v>11</v>
      </c>
      <c r="C206" s="4">
        <v>5</v>
      </c>
      <c r="D206" s="4" t="s">
        <v>23</v>
      </c>
      <c r="E206" s="4" t="s">
        <v>14</v>
      </c>
      <c r="F206" s="4" t="s">
        <v>14</v>
      </c>
      <c r="G206" s="4">
        <v>0</v>
      </c>
      <c r="H206" s="4">
        <v>75</v>
      </c>
      <c r="I206" s="4">
        <v>85.5</v>
      </c>
      <c r="J206" s="4">
        <v>375</v>
      </c>
      <c r="K206" s="4">
        <v>427.5</v>
      </c>
      <c r="L206" s="4" t="s">
        <v>34</v>
      </c>
    </row>
    <row r="207" spans="1:12" x14ac:dyDescent="0.2">
      <c r="A207" s="3">
        <v>44470</v>
      </c>
      <c r="B207" s="3" t="s">
        <v>19</v>
      </c>
      <c r="C207" s="4">
        <v>14</v>
      </c>
      <c r="D207" s="4" t="s">
        <v>21</v>
      </c>
      <c r="E207" s="4" t="s">
        <v>14</v>
      </c>
      <c r="F207" s="4" t="s">
        <v>18</v>
      </c>
      <c r="G207" s="4">
        <v>0</v>
      </c>
      <c r="H207" s="4">
        <v>148</v>
      </c>
      <c r="I207" s="4">
        <v>201.28</v>
      </c>
      <c r="J207" s="4">
        <v>2072</v>
      </c>
      <c r="K207" s="4">
        <v>2817.92</v>
      </c>
      <c r="L207" s="4" t="s">
        <v>35</v>
      </c>
    </row>
    <row r="208" spans="1:12" x14ac:dyDescent="0.2">
      <c r="A208" s="3">
        <v>44471</v>
      </c>
      <c r="B208" s="3" t="s">
        <v>26</v>
      </c>
      <c r="C208" s="4">
        <v>15</v>
      </c>
      <c r="D208" s="4" t="s">
        <v>21</v>
      </c>
      <c r="E208" s="4" t="s">
        <v>20</v>
      </c>
      <c r="F208" s="4" t="s">
        <v>14</v>
      </c>
      <c r="G208" s="4">
        <v>0</v>
      </c>
      <c r="H208" s="4">
        <v>112</v>
      </c>
      <c r="I208" s="4">
        <v>146.72</v>
      </c>
      <c r="J208" s="4">
        <v>1680</v>
      </c>
      <c r="K208" s="4">
        <v>2200.8000000000002</v>
      </c>
      <c r="L208" s="4" t="s">
        <v>35</v>
      </c>
    </row>
    <row r="209" spans="1:12" x14ac:dyDescent="0.2">
      <c r="A209" s="3">
        <v>44472</v>
      </c>
      <c r="B209" s="3" t="s">
        <v>11</v>
      </c>
      <c r="C209" s="4">
        <v>9</v>
      </c>
      <c r="D209" s="4" t="s">
        <v>22</v>
      </c>
      <c r="E209" s="4" t="s">
        <v>20</v>
      </c>
      <c r="F209" s="4" t="s">
        <v>14</v>
      </c>
      <c r="G209" s="4">
        <v>0</v>
      </c>
      <c r="H209" s="4">
        <v>150</v>
      </c>
      <c r="I209" s="4">
        <v>210</v>
      </c>
      <c r="J209" s="4">
        <v>1350</v>
      </c>
      <c r="K209" s="4">
        <v>1890</v>
      </c>
      <c r="L209" s="4" t="s">
        <v>35</v>
      </c>
    </row>
    <row r="210" spans="1:12" x14ac:dyDescent="0.2">
      <c r="A210" s="3">
        <v>44475</v>
      </c>
      <c r="B210" s="3" t="s">
        <v>26</v>
      </c>
      <c r="C210" s="4">
        <v>1</v>
      </c>
      <c r="D210" s="4" t="s">
        <v>22</v>
      </c>
      <c r="E210" s="4" t="s">
        <v>20</v>
      </c>
      <c r="F210" s="4" t="s">
        <v>14</v>
      </c>
      <c r="G210" s="4">
        <v>0</v>
      </c>
      <c r="H210" s="4">
        <v>5</v>
      </c>
      <c r="I210" s="4">
        <v>6.7</v>
      </c>
      <c r="J210" s="4">
        <v>5</v>
      </c>
      <c r="K210" s="4">
        <v>6.7</v>
      </c>
      <c r="L210" s="4" t="s">
        <v>35</v>
      </c>
    </row>
    <row r="211" spans="1:12" x14ac:dyDescent="0.2">
      <c r="A211" s="3">
        <v>44475</v>
      </c>
      <c r="B211" s="3" t="s">
        <v>19</v>
      </c>
      <c r="C211" s="4">
        <v>12</v>
      </c>
      <c r="D211" s="4" t="s">
        <v>17</v>
      </c>
      <c r="E211" s="4" t="s">
        <v>14</v>
      </c>
      <c r="F211" s="4" t="s">
        <v>14</v>
      </c>
      <c r="G211" s="4">
        <v>0</v>
      </c>
      <c r="H211" s="4">
        <v>90</v>
      </c>
      <c r="I211" s="4">
        <v>96.3</v>
      </c>
      <c r="J211" s="4">
        <v>1080</v>
      </c>
      <c r="K211" s="4">
        <v>1155.5999999999999</v>
      </c>
      <c r="L211" s="4" t="s">
        <v>35</v>
      </c>
    </row>
    <row r="212" spans="1:12" x14ac:dyDescent="0.2">
      <c r="A212" s="3">
        <v>44476</v>
      </c>
      <c r="B212" s="3" t="s">
        <v>26</v>
      </c>
      <c r="C212" s="4">
        <v>6</v>
      </c>
      <c r="D212" s="4" t="s">
        <v>12</v>
      </c>
      <c r="E212" s="4" t="s">
        <v>20</v>
      </c>
      <c r="F212" s="4" t="s">
        <v>18</v>
      </c>
      <c r="G212" s="4">
        <v>0</v>
      </c>
      <c r="H212" s="4">
        <v>18</v>
      </c>
      <c r="I212" s="4">
        <v>24.66</v>
      </c>
      <c r="J212" s="4">
        <v>108</v>
      </c>
      <c r="K212" s="4">
        <v>147.96</v>
      </c>
      <c r="L212" s="4" t="s">
        <v>35</v>
      </c>
    </row>
    <row r="213" spans="1:12" x14ac:dyDescent="0.2">
      <c r="A213" s="3">
        <v>44478</v>
      </c>
      <c r="B213" s="3" t="s">
        <v>16</v>
      </c>
      <c r="C213" s="4">
        <v>5</v>
      </c>
      <c r="D213" s="4" t="s">
        <v>12</v>
      </c>
      <c r="E213" s="4" t="s">
        <v>20</v>
      </c>
      <c r="F213" s="4" t="s">
        <v>18</v>
      </c>
      <c r="G213" s="4">
        <v>0</v>
      </c>
      <c r="H213" s="4">
        <v>72</v>
      </c>
      <c r="I213" s="4">
        <v>79.92</v>
      </c>
      <c r="J213" s="4">
        <v>360</v>
      </c>
      <c r="K213" s="4">
        <v>399.6</v>
      </c>
      <c r="L213" s="4" t="s">
        <v>35</v>
      </c>
    </row>
    <row r="214" spans="1:12" x14ac:dyDescent="0.2">
      <c r="A214" s="3">
        <v>44478</v>
      </c>
      <c r="B214" s="3" t="s">
        <v>19</v>
      </c>
      <c r="C214" s="4">
        <v>11</v>
      </c>
      <c r="D214" s="4" t="s">
        <v>17</v>
      </c>
      <c r="E214" s="4" t="s">
        <v>14</v>
      </c>
      <c r="F214" s="4" t="s">
        <v>18</v>
      </c>
      <c r="G214" s="4">
        <v>0</v>
      </c>
      <c r="H214" s="4">
        <v>89</v>
      </c>
      <c r="I214" s="4">
        <v>117.48</v>
      </c>
      <c r="J214" s="4">
        <v>979</v>
      </c>
      <c r="K214" s="4">
        <v>1292.28</v>
      </c>
      <c r="L214" s="4" t="s">
        <v>35</v>
      </c>
    </row>
    <row r="215" spans="1:12" x14ac:dyDescent="0.2">
      <c r="A215" s="3">
        <v>44479</v>
      </c>
      <c r="B215" s="3" t="s">
        <v>26</v>
      </c>
      <c r="C215" s="4">
        <v>14</v>
      </c>
      <c r="D215" s="4" t="s">
        <v>22</v>
      </c>
      <c r="E215" s="4" t="s">
        <v>20</v>
      </c>
      <c r="F215" s="4" t="s">
        <v>18</v>
      </c>
      <c r="G215" s="4">
        <v>0</v>
      </c>
      <c r="H215" s="4">
        <v>5</v>
      </c>
      <c r="I215" s="4">
        <v>6.7</v>
      </c>
      <c r="J215" s="4">
        <v>70</v>
      </c>
      <c r="K215" s="4">
        <v>93.8</v>
      </c>
      <c r="L215" s="4" t="s">
        <v>35</v>
      </c>
    </row>
    <row r="216" spans="1:12" x14ac:dyDescent="0.2">
      <c r="A216" s="3">
        <v>44480</v>
      </c>
      <c r="B216" s="3" t="s">
        <v>26</v>
      </c>
      <c r="C216" s="4">
        <v>15</v>
      </c>
      <c r="D216" s="4" t="s">
        <v>12</v>
      </c>
      <c r="E216" s="4" t="s">
        <v>20</v>
      </c>
      <c r="F216" s="4" t="s">
        <v>18</v>
      </c>
      <c r="G216" s="4">
        <v>0</v>
      </c>
      <c r="H216" s="4">
        <v>44</v>
      </c>
      <c r="I216" s="4">
        <v>48.4</v>
      </c>
      <c r="J216" s="4">
        <v>660</v>
      </c>
      <c r="K216" s="4">
        <v>726</v>
      </c>
      <c r="L216" s="4" t="s">
        <v>35</v>
      </c>
    </row>
    <row r="217" spans="1:12" x14ac:dyDescent="0.2">
      <c r="A217" s="3">
        <v>44481</v>
      </c>
      <c r="B217" s="3" t="s">
        <v>26</v>
      </c>
      <c r="C217" s="4">
        <v>8</v>
      </c>
      <c r="D217" s="4" t="s">
        <v>17</v>
      </c>
      <c r="E217" s="4" t="s">
        <v>14</v>
      </c>
      <c r="F217" s="4" t="s">
        <v>14</v>
      </c>
      <c r="G217" s="4">
        <v>0</v>
      </c>
      <c r="H217" s="4">
        <v>48</v>
      </c>
      <c r="I217" s="4">
        <v>57.12</v>
      </c>
      <c r="J217" s="4">
        <v>384</v>
      </c>
      <c r="K217" s="4">
        <v>456.96</v>
      </c>
      <c r="L217" s="4" t="s">
        <v>35</v>
      </c>
    </row>
    <row r="218" spans="1:12" x14ac:dyDescent="0.2">
      <c r="A218" s="3">
        <v>44486</v>
      </c>
      <c r="B218" s="3" t="s">
        <v>16</v>
      </c>
      <c r="C218" s="4">
        <v>13</v>
      </c>
      <c r="D218" s="4" t="s">
        <v>12</v>
      </c>
      <c r="E218" s="4" t="s">
        <v>20</v>
      </c>
      <c r="F218" s="4" t="s">
        <v>14</v>
      </c>
      <c r="G218" s="4">
        <v>0</v>
      </c>
      <c r="H218" s="4">
        <v>98</v>
      </c>
      <c r="I218" s="4">
        <v>103.88</v>
      </c>
      <c r="J218" s="4">
        <v>1274</v>
      </c>
      <c r="K218" s="4">
        <v>1350.44</v>
      </c>
      <c r="L218" s="4" t="s">
        <v>35</v>
      </c>
    </row>
    <row r="219" spans="1:12" x14ac:dyDescent="0.2">
      <c r="A219" s="3">
        <v>44487</v>
      </c>
      <c r="B219" s="3" t="s">
        <v>26</v>
      </c>
      <c r="C219" s="4">
        <v>6</v>
      </c>
      <c r="D219" s="4" t="s">
        <v>12</v>
      </c>
      <c r="E219" s="4" t="s">
        <v>14</v>
      </c>
      <c r="F219" s="4" t="s">
        <v>18</v>
      </c>
      <c r="G219" s="4">
        <v>0</v>
      </c>
      <c r="H219" s="4">
        <v>7</v>
      </c>
      <c r="I219" s="4">
        <v>8.33</v>
      </c>
      <c r="J219" s="4">
        <v>42</v>
      </c>
      <c r="K219" s="4">
        <v>49.98</v>
      </c>
      <c r="L219" s="4" t="s">
        <v>35</v>
      </c>
    </row>
    <row r="220" spans="1:12" x14ac:dyDescent="0.2">
      <c r="A220" s="3">
        <v>44487</v>
      </c>
      <c r="B220" s="3" t="s">
        <v>16</v>
      </c>
      <c r="C220" s="4">
        <v>13</v>
      </c>
      <c r="D220" s="4" t="s">
        <v>23</v>
      </c>
      <c r="E220" s="4" t="s">
        <v>14</v>
      </c>
      <c r="F220" s="4" t="s">
        <v>18</v>
      </c>
      <c r="G220" s="4">
        <v>0</v>
      </c>
      <c r="H220" s="4">
        <v>126</v>
      </c>
      <c r="I220" s="4">
        <v>162.54</v>
      </c>
      <c r="J220" s="4">
        <v>1638</v>
      </c>
      <c r="K220" s="4">
        <v>2113.02</v>
      </c>
      <c r="L220" s="4" t="s">
        <v>35</v>
      </c>
    </row>
    <row r="221" spans="1:12" x14ac:dyDescent="0.2">
      <c r="A221" s="3">
        <v>44491</v>
      </c>
      <c r="B221" s="3" t="s">
        <v>19</v>
      </c>
      <c r="C221" s="4">
        <v>7</v>
      </c>
      <c r="D221" s="4" t="s">
        <v>17</v>
      </c>
      <c r="E221" s="4" t="s">
        <v>20</v>
      </c>
      <c r="F221" s="4" t="s">
        <v>18</v>
      </c>
      <c r="G221" s="4">
        <v>0</v>
      </c>
      <c r="H221" s="4">
        <v>44</v>
      </c>
      <c r="I221" s="4">
        <v>48.4</v>
      </c>
      <c r="J221" s="4">
        <v>308</v>
      </c>
      <c r="K221" s="4">
        <v>338.8</v>
      </c>
      <c r="L221" s="4" t="s">
        <v>35</v>
      </c>
    </row>
    <row r="222" spans="1:12" x14ac:dyDescent="0.2">
      <c r="A222" s="3">
        <v>44491</v>
      </c>
      <c r="B222" s="3" t="s">
        <v>19</v>
      </c>
      <c r="C222" s="4">
        <v>13</v>
      </c>
      <c r="D222" s="4" t="s">
        <v>12</v>
      </c>
      <c r="E222" s="4" t="s">
        <v>14</v>
      </c>
      <c r="F222" s="4" t="s">
        <v>18</v>
      </c>
      <c r="G222" s="4">
        <v>0</v>
      </c>
      <c r="H222" s="4">
        <v>144</v>
      </c>
      <c r="I222" s="4">
        <v>156.96</v>
      </c>
      <c r="J222" s="4">
        <v>1872</v>
      </c>
      <c r="K222" s="4">
        <v>2040.48</v>
      </c>
      <c r="L222" s="4" t="s">
        <v>35</v>
      </c>
    </row>
    <row r="223" spans="1:12" x14ac:dyDescent="0.2">
      <c r="A223" s="3">
        <v>44491</v>
      </c>
      <c r="B223" s="3" t="s">
        <v>26</v>
      </c>
      <c r="C223" s="4">
        <v>1</v>
      </c>
      <c r="D223" s="4" t="s">
        <v>17</v>
      </c>
      <c r="E223" s="4" t="s">
        <v>20</v>
      </c>
      <c r="F223" s="4" t="s">
        <v>18</v>
      </c>
      <c r="G223" s="4">
        <v>0</v>
      </c>
      <c r="H223" s="4">
        <v>6</v>
      </c>
      <c r="I223" s="4">
        <v>7.86</v>
      </c>
      <c r="J223" s="4">
        <v>6</v>
      </c>
      <c r="K223" s="4">
        <v>7.86</v>
      </c>
      <c r="L223" s="4" t="s">
        <v>35</v>
      </c>
    </row>
    <row r="224" spans="1:12" x14ac:dyDescent="0.2">
      <c r="A224" s="3">
        <v>44493</v>
      </c>
      <c r="B224" s="3" t="s">
        <v>16</v>
      </c>
      <c r="C224" s="4">
        <v>3</v>
      </c>
      <c r="D224" s="4" t="s">
        <v>12</v>
      </c>
      <c r="E224" s="4" t="s">
        <v>13</v>
      </c>
      <c r="F224" s="4" t="s">
        <v>18</v>
      </c>
      <c r="G224" s="4">
        <v>0</v>
      </c>
      <c r="H224" s="4">
        <v>44</v>
      </c>
      <c r="I224" s="4">
        <v>48.4</v>
      </c>
      <c r="J224" s="4">
        <v>132</v>
      </c>
      <c r="K224" s="4">
        <v>145.19999999999999</v>
      </c>
      <c r="L224" s="4" t="s">
        <v>35</v>
      </c>
    </row>
    <row r="225" spans="1:12" x14ac:dyDescent="0.2">
      <c r="A225" s="3">
        <v>44494</v>
      </c>
      <c r="B225" s="3" t="s">
        <v>16</v>
      </c>
      <c r="C225" s="4">
        <v>9</v>
      </c>
      <c r="D225" s="4" t="s">
        <v>22</v>
      </c>
      <c r="E225" s="4" t="s">
        <v>14</v>
      </c>
      <c r="F225" s="4" t="s">
        <v>18</v>
      </c>
      <c r="G225" s="4">
        <v>0</v>
      </c>
      <c r="H225" s="4">
        <v>76</v>
      </c>
      <c r="I225" s="4">
        <v>82.08</v>
      </c>
      <c r="J225" s="4">
        <v>684</v>
      </c>
      <c r="K225" s="4">
        <v>738.72</v>
      </c>
      <c r="L225" s="4" t="s">
        <v>35</v>
      </c>
    </row>
    <row r="226" spans="1:12" x14ac:dyDescent="0.2">
      <c r="A226" s="3">
        <v>44495</v>
      </c>
      <c r="B226" s="3" t="s">
        <v>26</v>
      </c>
      <c r="C226" s="4">
        <v>6</v>
      </c>
      <c r="D226" s="4" t="s">
        <v>12</v>
      </c>
      <c r="E226" s="4" t="s">
        <v>13</v>
      </c>
      <c r="F226" s="4" t="s">
        <v>18</v>
      </c>
      <c r="G226" s="4">
        <v>0</v>
      </c>
      <c r="H226" s="4">
        <v>44</v>
      </c>
      <c r="I226" s="4">
        <v>48.84</v>
      </c>
      <c r="J226" s="4">
        <v>264</v>
      </c>
      <c r="K226" s="4">
        <v>293.04000000000002</v>
      </c>
      <c r="L226" s="4" t="s">
        <v>35</v>
      </c>
    </row>
    <row r="227" spans="1:12" x14ac:dyDescent="0.2">
      <c r="A227" s="3">
        <v>44497</v>
      </c>
      <c r="B227" s="3" t="s">
        <v>16</v>
      </c>
      <c r="C227" s="4">
        <v>1</v>
      </c>
      <c r="D227" s="4" t="s">
        <v>22</v>
      </c>
      <c r="E227" s="4" t="s">
        <v>20</v>
      </c>
      <c r="F227" s="4" t="s">
        <v>18</v>
      </c>
      <c r="G227" s="4">
        <v>0</v>
      </c>
      <c r="H227" s="4">
        <v>83</v>
      </c>
      <c r="I227" s="4">
        <v>94.62</v>
      </c>
      <c r="J227" s="4">
        <v>83</v>
      </c>
      <c r="K227" s="4">
        <v>94.62</v>
      </c>
      <c r="L227" s="4" t="s">
        <v>35</v>
      </c>
    </row>
    <row r="228" spans="1:12" x14ac:dyDescent="0.2">
      <c r="A228" s="3">
        <v>44498</v>
      </c>
      <c r="B228" s="3" t="s">
        <v>11</v>
      </c>
      <c r="C228" s="4">
        <v>14</v>
      </c>
      <c r="D228" s="4" t="s">
        <v>17</v>
      </c>
      <c r="E228" s="4" t="s">
        <v>14</v>
      </c>
      <c r="F228" s="4" t="s">
        <v>14</v>
      </c>
      <c r="G228" s="4">
        <v>0</v>
      </c>
      <c r="H228" s="4">
        <v>72</v>
      </c>
      <c r="I228" s="4">
        <v>79.92</v>
      </c>
      <c r="J228" s="4">
        <v>1008</v>
      </c>
      <c r="K228" s="4">
        <v>1118.8800000000001</v>
      </c>
      <c r="L228" s="4" t="s">
        <v>35</v>
      </c>
    </row>
    <row r="229" spans="1:12" x14ac:dyDescent="0.2">
      <c r="A229" s="3">
        <v>44500</v>
      </c>
      <c r="B229" s="3" t="s">
        <v>26</v>
      </c>
      <c r="C229" s="4">
        <v>6</v>
      </c>
      <c r="D229" s="4" t="s">
        <v>21</v>
      </c>
      <c r="E229" s="4" t="s">
        <v>14</v>
      </c>
      <c r="F229" s="4" t="s">
        <v>18</v>
      </c>
      <c r="G229" s="4">
        <v>0</v>
      </c>
      <c r="H229" s="4">
        <v>126</v>
      </c>
      <c r="I229" s="4">
        <v>162.54</v>
      </c>
      <c r="J229" s="4">
        <v>756</v>
      </c>
      <c r="K229" s="4">
        <v>975.24</v>
      </c>
      <c r="L229" s="4" t="s">
        <v>35</v>
      </c>
    </row>
    <row r="230" spans="1:12" x14ac:dyDescent="0.2">
      <c r="A230" s="3">
        <v>44503</v>
      </c>
      <c r="B230" s="3" t="s">
        <v>26</v>
      </c>
      <c r="C230" s="4">
        <v>12</v>
      </c>
      <c r="D230" s="4" t="s">
        <v>22</v>
      </c>
      <c r="E230" s="4" t="s">
        <v>20</v>
      </c>
      <c r="F230" s="4" t="s">
        <v>18</v>
      </c>
      <c r="G230" s="4">
        <v>0</v>
      </c>
      <c r="H230" s="4">
        <v>112</v>
      </c>
      <c r="I230" s="4">
        <v>122.08</v>
      </c>
      <c r="J230" s="4">
        <v>1344</v>
      </c>
      <c r="K230" s="4">
        <v>1464.96</v>
      </c>
      <c r="L230" s="4" t="s">
        <v>36</v>
      </c>
    </row>
    <row r="231" spans="1:12" x14ac:dyDescent="0.2">
      <c r="A231" s="3">
        <v>44506</v>
      </c>
      <c r="B231" s="3" t="s">
        <v>19</v>
      </c>
      <c r="C231" s="4">
        <v>10</v>
      </c>
      <c r="D231" s="4" t="s">
        <v>23</v>
      </c>
      <c r="E231" s="4" t="s">
        <v>20</v>
      </c>
      <c r="F231" s="4" t="s">
        <v>14</v>
      </c>
      <c r="G231" s="4">
        <v>0</v>
      </c>
      <c r="H231" s="4">
        <v>90</v>
      </c>
      <c r="I231" s="4">
        <v>96.3</v>
      </c>
      <c r="J231" s="4">
        <v>900</v>
      </c>
      <c r="K231" s="4">
        <v>963</v>
      </c>
      <c r="L231" s="4" t="s">
        <v>36</v>
      </c>
    </row>
    <row r="232" spans="1:12" x14ac:dyDescent="0.2">
      <c r="A232" s="3">
        <v>44508</v>
      </c>
      <c r="B232" s="3" t="s">
        <v>16</v>
      </c>
      <c r="C232" s="4">
        <v>15</v>
      </c>
      <c r="D232" s="4" t="s">
        <v>22</v>
      </c>
      <c r="E232" s="4" t="s">
        <v>20</v>
      </c>
      <c r="F232" s="4" t="s">
        <v>14</v>
      </c>
      <c r="G232" s="4">
        <v>0</v>
      </c>
      <c r="H232" s="4">
        <v>43</v>
      </c>
      <c r="I232" s="4">
        <v>47.73</v>
      </c>
      <c r="J232" s="4">
        <v>645</v>
      </c>
      <c r="K232" s="4">
        <v>715.95</v>
      </c>
      <c r="L232" s="4" t="s">
        <v>36</v>
      </c>
    </row>
    <row r="233" spans="1:12" x14ac:dyDescent="0.2">
      <c r="A233" s="3">
        <v>44510</v>
      </c>
      <c r="B233" s="3" t="s">
        <v>19</v>
      </c>
      <c r="C233" s="4">
        <v>6</v>
      </c>
      <c r="D233" s="4" t="s">
        <v>23</v>
      </c>
      <c r="E233" s="4" t="s">
        <v>14</v>
      </c>
      <c r="F233" s="4" t="s">
        <v>18</v>
      </c>
      <c r="G233" s="4">
        <v>0</v>
      </c>
      <c r="H233" s="4">
        <v>120</v>
      </c>
      <c r="I233" s="4">
        <v>162</v>
      </c>
      <c r="J233" s="4">
        <v>720</v>
      </c>
      <c r="K233" s="4">
        <v>972</v>
      </c>
      <c r="L233" s="4" t="s">
        <v>36</v>
      </c>
    </row>
    <row r="234" spans="1:12" x14ac:dyDescent="0.2">
      <c r="A234" s="3">
        <v>44511</v>
      </c>
      <c r="B234" s="3" t="s">
        <v>19</v>
      </c>
      <c r="C234" s="4">
        <v>12</v>
      </c>
      <c r="D234" s="4" t="s">
        <v>17</v>
      </c>
      <c r="E234" s="4" t="s">
        <v>13</v>
      </c>
      <c r="F234" s="4" t="s">
        <v>14</v>
      </c>
      <c r="G234" s="4">
        <v>0</v>
      </c>
      <c r="H234" s="4">
        <v>90</v>
      </c>
      <c r="I234" s="4">
        <v>115.2</v>
      </c>
      <c r="J234" s="4">
        <v>1080</v>
      </c>
      <c r="K234" s="4">
        <v>1382.4</v>
      </c>
      <c r="L234" s="4" t="s">
        <v>36</v>
      </c>
    </row>
    <row r="235" spans="1:12" x14ac:dyDescent="0.2">
      <c r="A235" s="3">
        <v>44512</v>
      </c>
      <c r="B235" s="3" t="s">
        <v>19</v>
      </c>
      <c r="C235" s="4">
        <v>3</v>
      </c>
      <c r="D235" s="4" t="s">
        <v>22</v>
      </c>
      <c r="E235" s="4" t="s">
        <v>14</v>
      </c>
      <c r="F235" s="4" t="s">
        <v>18</v>
      </c>
      <c r="G235" s="4">
        <v>0</v>
      </c>
      <c r="H235" s="4">
        <v>148</v>
      </c>
      <c r="I235" s="4">
        <v>164.28</v>
      </c>
      <c r="J235" s="4">
        <v>444</v>
      </c>
      <c r="K235" s="4">
        <v>492.84</v>
      </c>
      <c r="L235" s="4" t="s">
        <v>36</v>
      </c>
    </row>
    <row r="236" spans="1:12" x14ac:dyDescent="0.2">
      <c r="A236" s="3">
        <v>44520</v>
      </c>
      <c r="B236" s="3" t="s">
        <v>19</v>
      </c>
      <c r="C236" s="4">
        <v>14</v>
      </c>
      <c r="D236" s="4" t="s">
        <v>12</v>
      </c>
      <c r="E236" s="4" t="s">
        <v>14</v>
      </c>
      <c r="F236" s="4" t="s">
        <v>14</v>
      </c>
      <c r="G236" s="4">
        <v>0</v>
      </c>
      <c r="H236" s="4">
        <v>55</v>
      </c>
      <c r="I236" s="4">
        <v>58.3</v>
      </c>
      <c r="J236" s="4">
        <v>770</v>
      </c>
      <c r="K236" s="4">
        <v>816.2</v>
      </c>
      <c r="L236" s="4" t="s">
        <v>36</v>
      </c>
    </row>
    <row r="237" spans="1:12" x14ac:dyDescent="0.2">
      <c r="A237" s="3">
        <v>44520</v>
      </c>
      <c r="B237" s="3" t="s">
        <v>19</v>
      </c>
      <c r="C237" s="4">
        <v>11</v>
      </c>
      <c r="D237" s="4" t="s">
        <v>12</v>
      </c>
      <c r="E237" s="4" t="s">
        <v>14</v>
      </c>
      <c r="F237" s="4" t="s">
        <v>18</v>
      </c>
      <c r="G237" s="4">
        <v>0</v>
      </c>
      <c r="H237" s="4">
        <v>83</v>
      </c>
      <c r="I237" s="4">
        <v>94.62</v>
      </c>
      <c r="J237" s="4">
        <v>913</v>
      </c>
      <c r="K237" s="4">
        <v>1040.82</v>
      </c>
      <c r="L237" s="4" t="s">
        <v>36</v>
      </c>
    </row>
    <row r="238" spans="1:12" x14ac:dyDescent="0.2">
      <c r="A238" s="3">
        <v>44521</v>
      </c>
      <c r="B238" s="3" t="s">
        <v>19</v>
      </c>
      <c r="C238" s="4">
        <v>1</v>
      </c>
      <c r="D238" s="4" t="s">
        <v>22</v>
      </c>
      <c r="E238" s="4" t="s">
        <v>13</v>
      </c>
      <c r="F238" s="4" t="s">
        <v>14</v>
      </c>
      <c r="G238" s="4">
        <v>0</v>
      </c>
      <c r="H238" s="4">
        <v>112</v>
      </c>
      <c r="I238" s="4">
        <v>146.72</v>
      </c>
      <c r="J238" s="4">
        <v>112</v>
      </c>
      <c r="K238" s="4">
        <v>146.72</v>
      </c>
      <c r="L238" s="4" t="s">
        <v>36</v>
      </c>
    </row>
    <row r="239" spans="1:12" x14ac:dyDescent="0.2">
      <c r="A239" s="3">
        <v>44521</v>
      </c>
      <c r="B239" s="3" t="s">
        <v>16</v>
      </c>
      <c r="C239" s="4">
        <v>1</v>
      </c>
      <c r="D239" s="4" t="s">
        <v>22</v>
      </c>
      <c r="E239" s="4" t="s">
        <v>14</v>
      </c>
      <c r="F239" s="4" t="s">
        <v>18</v>
      </c>
      <c r="G239" s="4">
        <v>0</v>
      </c>
      <c r="H239" s="4">
        <v>75</v>
      </c>
      <c r="I239" s="4">
        <v>85.5</v>
      </c>
      <c r="J239" s="4">
        <v>75</v>
      </c>
      <c r="K239" s="4">
        <v>85.5</v>
      </c>
      <c r="L239" s="4" t="s">
        <v>36</v>
      </c>
    </row>
    <row r="240" spans="1:12" x14ac:dyDescent="0.2">
      <c r="A240" s="3">
        <v>44527</v>
      </c>
      <c r="B240" s="3" t="s">
        <v>11</v>
      </c>
      <c r="C240" s="4">
        <v>8</v>
      </c>
      <c r="D240" s="4" t="s">
        <v>21</v>
      </c>
      <c r="E240" s="4" t="s">
        <v>14</v>
      </c>
      <c r="F240" s="4" t="s">
        <v>14</v>
      </c>
      <c r="G240" s="4">
        <v>0</v>
      </c>
      <c r="H240" s="4">
        <v>73</v>
      </c>
      <c r="I240" s="4">
        <v>94.17</v>
      </c>
      <c r="J240" s="4">
        <v>584</v>
      </c>
      <c r="K240" s="4">
        <v>753.36</v>
      </c>
      <c r="L240" s="4" t="s">
        <v>36</v>
      </c>
    </row>
    <row r="241" spans="1:12" x14ac:dyDescent="0.2">
      <c r="A241" s="3">
        <v>44528</v>
      </c>
      <c r="B241" s="3" t="s">
        <v>19</v>
      </c>
      <c r="C241" s="4">
        <v>2</v>
      </c>
      <c r="D241" s="4" t="s">
        <v>21</v>
      </c>
      <c r="E241" s="4" t="s">
        <v>20</v>
      </c>
      <c r="F241" s="4" t="s">
        <v>18</v>
      </c>
      <c r="G241" s="4">
        <v>0</v>
      </c>
      <c r="H241" s="4">
        <v>90</v>
      </c>
      <c r="I241" s="4">
        <v>115.2</v>
      </c>
      <c r="J241" s="4">
        <v>180</v>
      </c>
      <c r="K241" s="4">
        <v>230.4</v>
      </c>
      <c r="L241" s="4" t="s">
        <v>36</v>
      </c>
    </row>
    <row r="242" spans="1:12" x14ac:dyDescent="0.2">
      <c r="A242" s="3">
        <v>44530</v>
      </c>
      <c r="B242" s="3" t="s">
        <v>19</v>
      </c>
      <c r="C242" s="4">
        <v>15</v>
      </c>
      <c r="D242" s="4" t="s">
        <v>12</v>
      </c>
      <c r="E242" s="4" t="s">
        <v>20</v>
      </c>
      <c r="F242" s="4" t="s">
        <v>14</v>
      </c>
      <c r="G242" s="4">
        <v>0</v>
      </c>
      <c r="H242" s="4">
        <v>37</v>
      </c>
      <c r="I242" s="4">
        <v>42.55</v>
      </c>
      <c r="J242" s="4">
        <v>555</v>
      </c>
      <c r="K242" s="4">
        <v>638.25</v>
      </c>
      <c r="L242" s="4" t="s">
        <v>36</v>
      </c>
    </row>
    <row r="243" spans="1:12" x14ac:dyDescent="0.2">
      <c r="A243" s="3">
        <v>44532</v>
      </c>
      <c r="B243" s="3" t="s">
        <v>26</v>
      </c>
      <c r="C243" s="4">
        <v>10</v>
      </c>
      <c r="D243" s="4" t="s">
        <v>23</v>
      </c>
      <c r="E243" s="4" t="s">
        <v>20</v>
      </c>
      <c r="F243" s="4" t="s">
        <v>18</v>
      </c>
      <c r="G243" s="4">
        <v>0</v>
      </c>
      <c r="H243" s="4">
        <v>13</v>
      </c>
      <c r="I243" s="4">
        <v>16.64</v>
      </c>
      <c r="J243" s="4">
        <v>130</v>
      </c>
      <c r="K243" s="4">
        <v>166.4</v>
      </c>
      <c r="L243" s="4" t="s">
        <v>37</v>
      </c>
    </row>
    <row r="244" spans="1:12" x14ac:dyDescent="0.2">
      <c r="A244" s="3">
        <v>44533</v>
      </c>
      <c r="B244" s="3" t="s">
        <v>16</v>
      </c>
      <c r="C244" s="4">
        <v>2</v>
      </c>
      <c r="D244" s="4" t="s">
        <v>17</v>
      </c>
      <c r="E244" s="4" t="s">
        <v>14</v>
      </c>
      <c r="F244" s="4" t="s">
        <v>18</v>
      </c>
      <c r="G244" s="4">
        <v>0</v>
      </c>
      <c r="H244" s="4">
        <v>55</v>
      </c>
      <c r="I244" s="4">
        <v>58.3</v>
      </c>
      <c r="J244" s="4">
        <v>110</v>
      </c>
      <c r="K244" s="4">
        <v>116.6</v>
      </c>
      <c r="L244" s="4" t="s">
        <v>37</v>
      </c>
    </row>
    <row r="245" spans="1:12" x14ac:dyDescent="0.2">
      <c r="A245" s="3">
        <v>44533</v>
      </c>
      <c r="B245" s="3" t="s">
        <v>26</v>
      </c>
      <c r="C245" s="4">
        <v>8</v>
      </c>
      <c r="D245" s="4" t="s">
        <v>17</v>
      </c>
      <c r="E245" s="4" t="s">
        <v>14</v>
      </c>
      <c r="F245" s="4" t="s">
        <v>14</v>
      </c>
      <c r="G245" s="4">
        <v>0</v>
      </c>
      <c r="H245" s="4">
        <v>150</v>
      </c>
      <c r="I245" s="4">
        <v>210</v>
      </c>
      <c r="J245" s="4">
        <v>1200</v>
      </c>
      <c r="K245" s="4">
        <v>1680</v>
      </c>
      <c r="L245" s="4" t="s">
        <v>37</v>
      </c>
    </row>
    <row r="246" spans="1:12" x14ac:dyDescent="0.2">
      <c r="A246" s="3">
        <v>44535</v>
      </c>
      <c r="B246" s="3" t="s">
        <v>16</v>
      </c>
      <c r="C246" s="4">
        <v>15</v>
      </c>
      <c r="D246" s="4" t="s">
        <v>21</v>
      </c>
      <c r="E246" s="4" t="s">
        <v>20</v>
      </c>
      <c r="F246" s="4" t="s">
        <v>18</v>
      </c>
      <c r="G246" s="4">
        <v>0</v>
      </c>
      <c r="H246" s="4">
        <v>44</v>
      </c>
      <c r="I246" s="4">
        <v>48.84</v>
      </c>
      <c r="J246" s="4">
        <v>660</v>
      </c>
      <c r="K246" s="4">
        <v>732.6</v>
      </c>
      <c r="L246" s="4" t="s">
        <v>37</v>
      </c>
    </row>
    <row r="247" spans="1:12" x14ac:dyDescent="0.2">
      <c r="A247" s="3">
        <v>44535</v>
      </c>
      <c r="B247" s="3" t="s">
        <v>19</v>
      </c>
      <c r="C247" s="4">
        <v>1</v>
      </c>
      <c r="D247" s="4" t="s">
        <v>23</v>
      </c>
      <c r="E247" s="4" t="s">
        <v>20</v>
      </c>
      <c r="F247" s="4" t="s">
        <v>14</v>
      </c>
      <c r="G247" s="4">
        <v>0</v>
      </c>
      <c r="H247" s="4">
        <v>148</v>
      </c>
      <c r="I247" s="4">
        <v>164.28</v>
      </c>
      <c r="J247" s="4">
        <v>148</v>
      </c>
      <c r="K247" s="4">
        <v>164.28</v>
      </c>
      <c r="L247" s="4" t="s">
        <v>37</v>
      </c>
    </row>
    <row r="248" spans="1:12" x14ac:dyDescent="0.2">
      <c r="A248" s="3">
        <v>44537</v>
      </c>
      <c r="B248" s="3" t="s">
        <v>19</v>
      </c>
      <c r="C248" s="4">
        <v>8</v>
      </c>
      <c r="D248" s="4" t="s">
        <v>23</v>
      </c>
      <c r="E248" s="4" t="s">
        <v>20</v>
      </c>
      <c r="F248" s="4" t="s">
        <v>14</v>
      </c>
      <c r="G248" s="4">
        <v>0</v>
      </c>
      <c r="H248" s="4">
        <v>112</v>
      </c>
      <c r="I248" s="4">
        <v>122.08</v>
      </c>
      <c r="J248" s="4">
        <v>896</v>
      </c>
      <c r="K248" s="4">
        <v>976.64</v>
      </c>
      <c r="L248" s="4" t="s">
        <v>37</v>
      </c>
    </row>
    <row r="249" spans="1:12" x14ac:dyDescent="0.2">
      <c r="A249" s="3">
        <v>44538</v>
      </c>
      <c r="B249" s="3" t="s">
        <v>19</v>
      </c>
      <c r="C249" s="4">
        <v>14</v>
      </c>
      <c r="D249" s="4" t="s">
        <v>12</v>
      </c>
      <c r="E249" s="4" t="s">
        <v>20</v>
      </c>
      <c r="F249" s="4" t="s">
        <v>14</v>
      </c>
      <c r="G249" s="4">
        <v>0</v>
      </c>
      <c r="H249" s="4">
        <v>76</v>
      </c>
      <c r="I249" s="4">
        <v>82.08</v>
      </c>
      <c r="J249" s="4">
        <v>1064</v>
      </c>
      <c r="K249" s="4">
        <v>1149.1199999999999</v>
      </c>
      <c r="L249" s="4" t="s">
        <v>37</v>
      </c>
    </row>
    <row r="250" spans="1:12" x14ac:dyDescent="0.2">
      <c r="A250" s="3">
        <v>44544</v>
      </c>
      <c r="B250" s="3" t="s">
        <v>19</v>
      </c>
      <c r="C250" s="4">
        <v>4</v>
      </c>
      <c r="D250" s="4" t="s">
        <v>22</v>
      </c>
      <c r="E250" s="4" t="s">
        <v>20</v>
      </c>
      <c r="F250" s="4" t="s">
        <v>14</v>
      </c>
      <c r="G250" s="4">
        <v>0</v>
      </c>
      <c r="H250" s="4">
        <v>120</v>
      </c>
      <c r="I250" s="4">
        <v>162</v>
      </c>
      <c r="J250" s="4">
        <v>480</v>
      </c>
      <c r="K250" s="4">
        <v>648</v>
      </c>
      <c r="L250" s="4" t="s">
        <v>37</v>
      </c>
    </row>
    <row r="251" spans="1:12" x14ac:dyDescent="0.2">
      <c r="A251" s="3">
        <v>44548</v>
      </c>
      <c r="B251" s="3" t="s">
        <v>16</v>
      </c>
      <c r="C251" s="4">
        <v>2</v>
      </c>
      <c r="D251" s="4" t="s">
        <v>12</v>
      </c>
      <c r="E251" s="4" t="s">
        <v>20</v>
      </c>
      <c r="F251" s="4" t="s">
        <v>18</v>
      </c>
      <c r="G251" s="4">
        <v>0</v>
      </c>
      <c r="H251" s="4">
        <v>71</v>
      </c>
      <c r="I251" s="4">
        <v>80.94</v>
      </c>
      <c r="J251" s="4">
        <v>142</v>
      </c>
      <c r="K251" s="4">
        <v>161.88</v>
      </c>
      <c r="L251" s="4" t="s">
        <v>37</v>
      </c>
    </row>
    <row r="252" spans="1:12" x14ac:dyDescent="0.2">
      <c r="A252" s="3">
        <v>44548</v>
      </c>
      <c r="B252" s="3" t="s">
        <v>11</v>
      </c>
      <c r="C252" s="4">
        <v>8</v>
      </c>
      <c r="D252" s="4" t="s">
        <v>17</v>
      </c>
      <c r="E252" s="4" t="s">
        <v>14</v>
      </c>
      <c r="F252" s="4" t="s">
        <v>18</v>
      </c>
      <c r="G252" s="4">
        <v>0</v>
      </c>
      <c r="H252" s="4">
        <v>121</v>
      </c>
      <c r="I252" s="4">
        <v>141.57</v>
      </c>
      <c r="J252" s="4">
        <v>968</v>
      </c>
      <c r="K252" s="4">
        <v>1132.56</v>
      </c>
      <c r="L252" s="4" t="s">
        <v>37</v>
      </c>
    </row>
    <row r="253" spans="1:12" x14ac:dyDescent="0.2">
      <c r="A253" s="3">
        <v>44549</v>
      </c>
      <c r="B253" s="3" t="s">
        <v>26</v>
      </c>
      <c r="C253" s="4">
        <v>12</v>
      </c>
      <c r="D253" s="4" t="s">
        <v>21</v>
      </c>
      <c r="E253" s="4" t="s">
        <v>20</v>
      </c>
      <c r="F253" s="4" t="s">
        <v>14</v>
      </c>
      <c r="G253" s="4">
        <v>0</v>
      </c>
      <c r="H253" s="4">
        <v>141</v>
      </c>
      <c r="I253" s="4">
        <v>149.46</v>
      </c>
      <c r="J253" s="4">
        <v>1692</v>
      </c>
      <c r="K253" s="4">
        <v>1793.52</v>
      </c>
      <c r="L253" s="4" t="s">
        <v>37</v>
      </c>
    </row>
    <row r="254" spans="1:12" x14ac:dyDescent="0.2">
      <c r="A254" s="3">
        <v>44549</v>
      </c>
      <c r="B254" s="3" t="s">
        <v>26</v>
      </c>
      <c r="C254" s="4">
        <v>3</v>
      </c>
      <c r="D254" s="4" t="s">
        <v>22</v>
      </c>
      <c r="E254" s="4" t="s">
        <v>13</v>
      </c>
      <c r="F254" s="4" t="s">
        <v>14</v>
      </c>
      <c r="G254" s="4">
        <v>0</v>
      </c>
      <c r="H254" s="4">
        <v>47</v>
      </c>
      <c r="I254" s="4">
        <v>53.11</v>
      </c>
      <c r="J254" s="4">
        <v>141</v>
      </c>
      <c r="K254" s="4">
        <v>159.33000000000001</v>
      </c>
      <c r="L254" s="4" t="s">
        <v>37</v>
      </c>
    </row>
    <row r="255" spans="1:12" x14ac:dyDescent="0.2">
      <c r="A255" s="3">
        <v>44549</v>
      </c>
      <c r="B255" s="3" t="s">
        <v>19</v>
      </c>
      <c r="C255" s="4">
        <v>10</v>
      </c>
      <c r="D255" s="4" t="s">
        <v>12</v>
      </c>
      <c r="E255" s="4" t="s">
        <v>14</v>
      </c>
      <c r="F255" s="4" t="s">
        <v>14</v>
      </c>
      <c r="G255" s="4">
        <v>0</v>
      </c>
      <c r="H255" s="4">
        <v>44</v>
      </c>
      <c r="I255" s="4">
        <v>48.4</v>
      </c>
      <c r="J255" s="4">
        <v>440</v>
      </c>
      <c r="K255" s="4">
        <v>484</v>
      </c>
      <c r="L255" s="4" t="s">
        <v>37</v>
      </c>
    </row>
    <row r="256" spans="1:12" x14ac:dyDescent="0.2">
      <c r="A256" s="3">
        <v>44550</v>
      </c>
      <c r="B256" s="3" t="s">
        <v>26</v>
      </c>
      <c r="C256" s="4">
        <v>14</v>
      </c>
      <c r="D256" s="4" t="s">
        <v>17</v>
      </c>
      <c r="E256" s="4" t="s">
        <v>20</v>
      </c>
      <c r="F256" s="4" t="s">
        <v>14</v>
      </c>
      <c r="G256" s="4">
        <v>0</v>
      </c>
      <c r="H256" s="4">
        <v>73</v>
      </c>
      <c r="I256" s="4">
        <v>94.17</v>
      </c>
      <c r="J256" s="4">
        <v>1022</v>
      </c>
      <c r="K256" s="4">
        <v>1318.38</v>
      </c>
      <c r="L256" s="4" t="s">
        <v>37</v>
      </c>
    </row>
    <row r="257" spans="1:12" x14ac:dyDescent="0.2">
      <c r="A257" s="3">
        <v>44551</v>
      </c>
      <c r="B257" s="3" t="s">
        <v>19</v>
      </c>
      <c r="C257" s="4">
        <v>10</v>
      </c>
      <c r="D257" s="4" t="s">
        <v>21</v>
      </c>
      <c r="E257" s="4" t="s">
        <v>14</v>
      </c>
      <c r="F257" s="4" t="s">
        <v>18</v>
      </c>
      <c r="G257" s="4">
        <v>0</v>
      </c>
      <c r="H257" s="4">
        <v>18</v>
      </c>
      <c r="I257" s="4">
        <v>24.66</v>
      </c>
      <c r="J257" s="4">
        <v>180</v>
      </c>
      <c r="K257" s="4">
        <v>246.6</v>
      </c>
      <c r="L257" s="4" t="s">
        <v>37</v>
      </c>
    </row>
    <row r="258" spans="1:12" x14ac:dyDescent="0.2">
      <c r="A258" s="3">
        <v>44554</v>
      </c>
      <c r="B258" s="3" t="s">
        <v>11</v>
      </c>
      <c r="C258" s="4">
        <v>8</v>
      </c>
      <c r="D258" s="4" t="s">
        <v>21</v>
      </c>
      <c r="E258" s="4" t="s">
        <v>13</v>
      </c>
      <c r="F258" s="4" t="s">
        <v>18</v>
      </c>
      <c r="G258" s="4">
        <v>0</v>
      </c>
      <c r="H258" s="4">
        <v>120</v>
      </c>
      <c r="I258" s="4">
        <v>162</v>
      </c>
      <c r="J258" s="4">
        <v>960</v>
      </c>
      <c r="K258" s="4">
        <v>1296</v>
      </c>
      <c r="L258" s="4" t="s">
        <v>37</v>
      </c>
    </row>
    <row r="259" spans="1:12" x14ac:dyDescent="0.2">
      <c r="A259" s="3">
        <v>44554</v>
      </c>
      <c r="B259" s="3" t="s">
        <v>16</v>
      </c>
      <c r="C259" s="4">
        <v>8</v>
      </c>
      <c r="D259" s="4" t="s">
        <v>12</v>
      </c>
      <c r="E259" s="4" t="s">
        <v>13</v>
      </c>
      <c r="F259" s="4" t="s">
        <v>14</v>
      </c>
      <c r="G259" s="4">
        <v>0</v>
      </c>
      <c r="H259" s="4">
        <v>90</v>
      </c>
      <c r="I259" s="4">
        <v>96.3</v>
      </c>
      <c r="J259" s="4">
        <v>720</v>
      </c>
      <c r="K259" s="4">
        <v>770.4</v>
      </c>
      <c r="L259" s="4" t="s">
        <v>37</v>
      </c>
    </row>
    <row r="260" spans="1:12" x14ac:dyDescent="0.2">
      <c r="A260" s="3">
        <v>44556</v>
      </c>
      <c r="B260" s="3" t="s">
        <v>26</v>
      </c>
      <c r="C260" s="4">
        <v>14</v>
      </c>
      <c r="D260" s="4" t="s">
        <v>23</v>
      </c>
      <c r="E260" s="4" t="s">
        <v>14</v>
      </c>
      <c r="F260" s="4" t="s">
        <v>18</v>
      </c>
      <c r="G260" s="4">
        <v>0</v>
      </c>
      <c r="H260" s="4">
        <v>138</v>
      </c>
      <c r="I260" s="4">
        <v>173.88</v>
      </c>
      <c r="J260" s="4">
        <v>1932</v>
      </c>
      <c r="K260" s="4">
        <v>2434.3200000000002</v>
      </c>
      <c r="L260" s="4" t="s">
        <v>37</v>
      </c>
    </row>
    <row r="261" spans="1:12" x14ac:dyDescent="0.2">
      <c r="A261" s="3">
        <v>44557</v>
      </c>
      <c r="B261" s="3" t="s">
        <v>26</v>
      </c>
      <c r="C261" s="4">
        <v>14</v>
      </c>
      <c r="D261" s="4" t="s">
        <v>22</v>
      </c>
      <c r="E261" s="4" t="s">
        <v>20</v>
      </c>
      <c r="F261" s="4" t="s">
        <v>18</v>
      </c>
      <c r="G261" s="4">
        <v>0</v>
      </c>
      <c r="H261" s="4">
        <v>47</v>
      </c>
      <c r="I261" s="4">
        <v>53.11</v>
      </c>
      <c r="J261" s="4">
        <v>658</v>
      </c>
      <c r="K261" s="4">
        <v>743.54</v>
      </c>
      <c r="L261" s="4" t="s">
        <v>37</v>
      </c>
    </row>
    <row r="262" spans="1:12" x14ac:dyDescent="0.2">
      <c r="A262" s="3">
        <v>44558</v>
      </c>
      <c r="B262" s="3" t="s">
        <v>11</v>
      </c>
      <c r="C262" s="4">
        <v>6</v>
      </c>
      <c r="D262" s="4" t="s">
        <v>22</v>
      </c>
      <c r="E262" s="4" t="s">
        <v>20</v>
      </c>
      <c r="F262" s="4" t="s">
        <v>18</v>
      </c>
      <c r="G262" s="4">
        <v>0</v>
      </c>
      <c r="H262" s="4">
        <v>47</v>
      </c>
      <c r="I262" s="4">
        <v>53.11</v>
      </c>
      <c r="J262" s="4">
        <v>282</v>
      </c>
      <c r="K262" s="4">
        <v>318.66000000000003</v>
      </c>
      <c r="L262" s="4" t="s">
        <v>37</v>
      </c>
    </row>
    <row r="263" spans="1:12" x14ac:dyDescent="0.2">
      <c r="A263" s="3">
        <v>44560</v>
      </c>
      <c r="B263" s="3" t="s">
        <v>26</v>
      </c>
      <c r="C263" s="4">
        <v>13</v>
      </c>
      <c r="D263" s="4" t="s">
        <v>17</v>
      </c>
      <c r="E263" s="4" t="s">
        <v>14</v>
      </c>
      <c r="F263" s="4" t="s">
        <v>14</v>
      </c>
      <c r="G263" s="4">
        <v>0</v>
      </c>
      <c r="H263" s="4">
        <v>148</v>
      </c>
      <c r="I263" s="4">
        <v>164.28</v>
      </c>
      <c r="J263" s="4">
        <v>1924</v>
      </c>
      <c r="K263" s="4">
        <v>2135.64</v>
      </c>
      <c r="L263" s="4" t="s">
        <v>37</v>
      </c>
    </row>
    <row r="264" spans="1:12" x14ac:dyDescent="0.2">
      <c r="A264" s="3">
        <v>44562</v>
      </c>
      <c r="B264" s="3" t="s">
        <v>19</v>
      </c>
      <c r="C264" s="4">
        <v>1</v>
      </c>
      <c r="D264" s="4" t="s">
        <v>21</v>
      </c>
      <c r="E264" s="4" t="s">
        <v>13</v>
      </c>
      <c r="F264" s="4" t="s">
        <v>18</v>
      </c>
      <c r="G264" s="4">
        <v>0</v>
      </c>
      <c r="H264" s="4">
        <v>121</v>
      </c>
      <c r="I264" s="4">
        <v>141.57</v>
      </c>
      <c r="J264" s="4">
        <v>121</v>
      </c>
      <c r="K264" s="4">
        <v>141.57</v>
      </c>
      <c r="L264" s="4" t="s">
        <v>15</v>
      </c>
    </row>
    <row r="265" spans="1:12" x14ac:dyDescent="0.2">
      <c r="A265" s="3">
        <v>44563</v>
      </c>
      <c r="B265" s="3" t="s">
        <v>26</v>
      </c>
      <c r="C265" s="4">
        <v>7</v>
      </c>
      <c r="D265" s="4" t="s">
        <v>23</v>
      </c>
      <c r="E265" s="4" t="s">
        <v>20</v>
      </c>
      <c r="F265" s="4" t="s">
        <v>18</v>
      </c>
      <c r="G265" s="4">
        <v>0</v>
      </c>
      <c r="H265" s="4">
        <v>148</v>
      </c>
      <c r="I265" s="4">
        <v>164.28</v>
      </c>
      <c r="J265" s="4">
        <v>1036</v>
      </c>
      <c r="K265" s="4">
        <v>1149.96</v>
      </c>
      <c r="L265" s="4" t="s">
        <v>15</v>
      </c>
    </row>
    <row r="266" spans="1:12" x14ac:dyDescent="0.2">
      <c r="A266" s="3">
        <v>44563</v>
      </c>
      <c r="B266" s="3" t="s">
        <v>11</v>
      </c>
      <c r="C266" s="4">
        <v>2</v>
      </c>
      <c r="D266" s="4" t="s">
        <v>22</v>
      </c>
      <c r="E266" s="4" t="s">
        <v>14</v>
      </c>
      <c r="F266" s="4" t="s">
        <v>18</v>
      </c>
      <c r="G266" s="4">
        <v>0</v>
      </c>
      <c r="H266" s="4">
        <v>12</v>
      </c>
      <c r="I266" s="4">
        <v>15.72</v>
      </c>
      <c r="J266" s="4">
        <v>24</v>
      </c>
      <c r="K266" s="4">
        <v>31.44</v>
      </c>
      <c r="L266" s="4" t="s">
        <v>15</v>
      </c>
    </row>
    <row r="267" spans="1:12" x14ac:dyDescent="0.2">
      <c r="A267" s="3">
        <v>44563</v>
      </c>
      <c r="B267" s="3" t="s">
        <v>19</v>
      </c>
      <c r="C267" s="4">
        <v>1</v>
      </c>
      <c r="D267" s="4" t="s">
        <v>23</v>
      </c>
      <c r="E267" s="4" t="s">
        <v>20</v>
      </c>
      <c r="F267" s="4" t="s">
        <v>18</v>
      </c>
      <c r="G267" s="4">
        <v>0</v>
      </c>
      <c r="H267" s="4">
        <v>95</v>
      </c>
      <c r="I267" s="4">
        <v>119.7</v>
      </c>
      <c r="J267" s="4">
        <v>95</v>
      </c>
      <c r="K267" s="4">
        <v>119.7</v>
      </c>
      <c r="L267" s="4" t="s">
        <v>15</v>
      </c>
    </row>
    <row r="268" spans="1:12" x14ac:dyDescent="0.2">
      <c r="A268" s="3">
        <v>44564</v>
      </c>
      <c r="B268" s="3" t="s">
        <v>19</v>
      </c>
      <c r="C268" s="4">
        <v>9</v>
      </c>
      <c r="D268" s="4" t="s">
        <v>22</v>
      </c>
      <c r="E268" s="4" t="s">
        <v>20</v>
      </c>
      <c r="F268" s="4" t="s">
        <v>18</v>
      </c>
      <c r="G268" s="4">
        <v>0</v>
      </c>
      <c r="H268" s="4">
        <v>67</v>
      </c>
      <c r="I268" s="4">
        <v>83.08</v>
      </c>
      <c r="J268" s="4">
        <v>603</v>
      </c>
      <c r="K268" s="4">
        <v>747.72</v>
      </c>
      <c r="L268" s="4" t="s">
        <v>15</v>
      </c>
    </row>
    <row r="269" spans="1:12" x14ac:dyDescent="0.2">
      <c r="A269" s="3">
        <v>44565</v>
      </c>
      <c r="B269" s="3" t="s">
        <v>19</v>
      </c>
      <c r="C269" s="4">
        <v>8</v>
      </c>
      <c r="D269" s="4" t="s">
        <v>22</v>
      </c>
      <c r="E269" s="4" t="s">
        <v>20</v>
      </c>
      <c r="F269" s="4" t="s">
        <v>14</v>
      </c>
      <c r="G269" s="4">
        <v>0</v>
      </c>
      <c r="H269" s="4">
        <v>73</v>
      </c>
      <c r="I269" s="4">
        <v>94.17</v>
      </c>
      <c r="J269" s="4">
        <v>584</v>
      </c>
      <c r="K269" s="4">
        <v>753.36</v>
      </c>
      <c r="L269" s="4" t="s">
        <v>15</v>
      </c>
    </row>
    <row r="270" spans="1:12" x14ac:dyDescent="0.2">
      <c r="A270" s="3">
        <v>44565</v>
      </c>
      <c r="B270" s="3" t="s">
        <v>11</v>
      </c>
      <c r="C270" s="4">
        <v>1</v>
      </c>
      <c r="D270" s="4" t="s">
        <v>21</v>
      </c>
      <c r="E270" s="4" t="s">
        <v>14</v>
      </c>
      <c r="F270" s="4" t="s">
        <v>14</v>
      </c>
      <c r="G270" s="4">
        <v>0</v>
      </c>
      <c r="H270" s="4">
        <v>47</v>
      </c>
      <c r="I270" s="4">
        <v>53.11</v>
      </c>
      <c r="J270" s="4">
        <v>47</v>
      </c>
      <c r="K270" s="4">
        <v>53.11</v>
      </c>
      <c r="L270" s="4" t="s">
        <v>15</v>
      </c>
    </row>
    <row r="271" spans="1:12" x14ac:dyDescent="0.2">
      <c r="A271" s="3">
        <v>44570</v>
      </c>
      <c r="B271" s="3" t="s">
        <v>26</v>
      </c>
      <c r="C271" s="4">
        <v>12</v>
      </c>
      <c r="D271" s="4" t="s">
        <v>12</v>
      </c>
      <c r="E271" s="4" t="s">
        <v>20</v>
      </c>
      <c r="F271" s="4" t="s">
        <v>14</v>
      </c>
      <c r="G271" s="4">
        <v>0</v>
      </c>
      <c r="H271" s="4">
        <v>89</v>
      </c>
      <c r="I271" s="4">
        <v>117.48</v>
      </c>
      <c r="J271" s="4">
        <v>1068</v>
      </c>
      <c r="K271" s="4">
        <v>1409.76</v>
      </c>
      <c r="L271" s="4" t="s">
        <v>15</v>
      </c>
    </row>
    <row r="272" spans="1:12" x14ac:dyDescent="0.2">
      <c r="A272" s="3">
        <v>44571</v>
      </c>
      <c r="B272" s="3" t="s">
        <v>11</v>
      </c>
      <c r="C272" s="4">
        <v>14</v>
      </c>
      <c r="D272" s="4" t="s">
        <v>21</v>
      </c>
      <c r="E272" s="4" t="s">
        <v>14</v>
      </c>
      <c r="F272" s="4" t="s">
        <v>14</v>
      </c>
      <c r="G272" s="4">
        <v>0</v>
      </c>
      <c r="H272" s="4">
        <v>55</v>
      </c>
      <c r="I272" s="4">
        <v>58.3</v>
      </c>
      <c r="J272" s="4">
        <v>770</v>
      </c>
      <c r="K272" s="4">
        <v>816.2</v>
      </c>
      <c r="L272" s="4" t="s">
        <v>15</v>
      </c>
    </row>
    <row r="273" spans="1:12" x14ac:dyDescent="0.2">
      <c r="A273" s="3">
        <v>44572</v>
      </c>
      <c r="B273" s="3" t="s">
        <v>19</v>
      </c>
      <c r="C273" s="4">
        <v>2</v>
      </c>
      <c r="D273" s="4" t="s">
        <v>17</v>
      </c>
      <c r="E273" s="4" t="s">
        <v>20</v>
      </c>
      <c r="F273" s="4" t="s">
        <v>14</v>
      </c>
      <c r="G273" s="4">
        <v>0</v>
      </c>
      <c r="H273" s="4">
        <v>89</v>
      </c>
      <c r="I273" s="4">
        <v>117.48</v>
      </c>
      <c r="J273" s="4">
        <v>178</v>
      </c>
      <c r="K273" s="4">
        <v>234.96</v>
      </c>
      <c r="L273" s="4" t="s">
        <v>15</v>
      </c>
    </row>
    <row r="274" spans="1:12" x14ac:dyDescent="0.2">
      <c r="A274" s="3">
        <v>44574</v>
      </c>
      <c r="B274" s="3" t="s">
        <v>16</v>
      </c>
      <c r="C274" s="4">
        <v>6</v>
      </c>
      <c r="D274" s="4" t="s">
        <v>23</v>
      </c>
      <c r="E274" s="4" t="s">
        <v>14</v>
      </c>
      <c r="F274" s="4" t="s">
        <v>14</v>
      </c>
      <c r="G274" s="4">
        <v>0</v>
      </c>
      <c r="H274" s="4">
        <v>150</v>
      </c>
      <c r="I274" s="4">
        <v>210</v>
      </c>
      <c r="J274" s="4">
        <v>900</v>
      </c>
      <c r="K274" s="4">
        <v>1260</v>
      </c>
      <c r="L274" s="4" t="s">
        <v>15</v>
      </c>
    </row>
    <row r="275" spans="1:12" x14ac:dyDescent="0.2">
      <c r="A275" s="3">
        <v>44575</v>
      </c>
      <c r="B275" s="3" t="s">
        <v>16</v>
      </c>
      <c r="C275" s="4">
        <v>14</v>
      </c>
      <c r="D275" s="4" t="s">
        <v>23</v>
      </c>
      <c r="E275" s="4" t="s">
        <v>20</v>
      </c>
      <c r="F275" s="4" t="s">
        <v>14</v>
      </c>
      <c r="G275" s="4">
        <v>0</v>
      </c>
      <c r="H275" s="4">
        <v>44</v>
      </c>
      <c r="I275" s="4">
        <v>48.4</v>
      </c>
      <c r="J275" s="4">
        <v>616</v>
      </c>
      <c r="K275" s="4">
        <v>677.6</v>
      </c>
      <c r="L275" s="4" t="s">
        <v>15</v>
      </c>
    </row>
    <row r="276" spans="1:12" x14ac:dyDescent="0.2">
      <c r="A276" s="3">
        <v>44576</v>
      </c>
      <c r="B276" s="3" t="s">
        <v>19</v>
      </c>
      <c r="C276" s="4">
        <v>10</v>
      </c>
      <c r="D276" s="4" t="s">
        <v>17</v>
      </c>
      <c r="E276" s="4" t="s">
        <v>20</v>
      </c>
      <c r="F276" s="4" t="s">
        <v>18</v>
      </c>
      <c r="G276" s="4">
        <v>0</v>
      </c>
      <c r="H276" s="4">
        <v>121</v>
      </c>
      <c r="I276" s="4">
        <v>141.57</v>
      </c>
      <c r="J276" s="4">
        <v>1210</v>
      </c>
      <c r="K276" s="4">
        <v>1415.7</v>
      </c>
      <c r="L276" s="4" t="s">
        <v>15</v>
      </c>
    </row>
    <row r="277" spans="1:12" x14ac:dyDescent="0.2">
      <c r="A277" s="3">
        <v>44577</v>
      </c>
      <c r="B277" s="3" t="s">
        <v>16</v>
      </c>
      <c r="C277" s="4">
        <v>11</v>
      </c>
      <c r="D277" s="4" t="s">
        <v>23</v>
      </c>
      <c r="E277" s="4" t="s">
        <v>14</v>
      </c>
      <c r="F277" s="4" t="s">
        <v>18</v>
      </c>
      <c r="G277" s="4">
        <v>0</v>
      </c>
      <c r="H277" s="4">
        <v>112</v>
      </c>
      <c r="I277" s="4">
        <v>146.72</v>
      </c>
      <c r="J277" s="4">
        <v>1232</v>
      </c>
      <c r="K277" s="4">
        <v>1613.92</v>
      </c>
      <c r="L277" s="4" t="s">
        <v>15</v>
      </c>
    </row>
    <row r="278" spans="1:12" x14ac:dyDescent="0.2">
      <c r="A278" s="3">
        <v>44578</v>
      </c>
      <c r="B278" s="3" t="s">
        <v>11</v>
      </c>
      <c r="C278" s="4">
        <v>4</v>
      </c>
      <c r="D278" s="4" t="s">
        <v>23</v>
      </c>
      <c r="E278" s="4" t="s">
        <v>14</v>
      </c>
      <c r="F278" s="4" t="s">
        <v>14</v>
      </c>
      <c r="G278" s="4">
        <v>0</v>
      </c>
      <c r="H278" s="4">
        <v>90</v>
      </c>
      <c r="I278" s="4">
        <v>115.2</v>
      </c>
      <c r="J278" s="4">
        <v>360</v>
      </c>
      <c r="K278" s="4">
        <v>460.8</v>
      </c>
      <c r="L278" s="4" t="s">
        <v>15</v>
      </c>
    </row>
    <row r="279" spans="1:12" x14ac:dyDescent="0.2">
      <c r="A279" s="3">
        <v>44579</v>
      </c>
      <c r="B279" s="3" t="s">
        <v>26</v>
      </c>
      <c r="C279" s="4">
        <v>9</v>
      </c>
      <c r="D279" s="4" t="s">
        <v>12</v>
      </c>
      <c r="E279" s="4" t="s">
        <v>13</v>
      </c>
      <c r="F279" s="4" t="s">
        <v>18</v>
      </c>
      <c r="G279" s="4">
        <v>0</v>
      </c>
      <c r="H279" s="4">
        <v>83</v>
      </c>
      <c r="I279" s="4">
        <v>94.62</v>
      </c>
      <c r="J279" s="4">
        <v>747</v>
      </c>
      <c r="K279" s="4">
        <v>851.58</v>
      </c>
      <c r="L279" s="4" t="s">
        <v>15</v>
      </c>
    </row>
    <row r="280" spans="1:12" x14ac:dyDescent="0.2">
      <c r="A280" s="3">
        <v>44581</v>
      </c>
      <c r="B280" s="3" t="s">
        <v>11</v>
      </c>
      <c r="C280" s="4">
        <v>2</v>
      </c>
      <c r="D280" s="4" t="s">
        <v>22</v>
      </c>
      <c r="E280" s="4" t="s">
        <v>20</v>
      </c>
      <c r="F280" s="4" t="s">
        <v>18</v>
      </c>
      <c r="G280" s="4">
        <v>0</v>
      </c>
      <c r="H280" s="4">
        <v>126</v>
      </c>
      <c r="I280" s="4">
        <v>162.54</v>
      </c>
      <c r="J280" s="4">
        <v>252</v>
      </c>
      <c r="K280" s="4">
        <v>325.08</v>
      </c>
      <c r="L280" s="4" t="s">
        <v>15</v>
      </c>
    </row>
    <row r="281" spans="1:12" x14ac:dyDescent="0.2">
      <c r="A281" s="3">
        <v>44581</v>
      </c>
      <c r="B281" s="3" t="s">
        <v>16</v>
      </c>
      <c r="C281" s="4">
        <v>7</v>
      </c>
      <c r="D281" s="4" t="s">
        <v>22</v>
      </c>
      <c r="E281" s="4" t="s">
        <v>14</v>
      </c>
      <c r="F281" s="4" t="s">
        <v>14</v>
      </c>
      <c r="G281" s="4">
        <v>0</v>
      </c>
      <c r="H281" s="4">
        <v>112</v>
      </c>
      <c r="I281" s="4">
        <v>146.72</v>
      </c>
      <c r="J281" s="4">
        <v>784</v>
      </c>
      <c r="K281" s="4">
        <v>1027.04</v>
      </c>
      <c r="L281" s="4" t="s">
        <v>15</v>
      </c>
    </row>
    <row r="282" spans="1:12" x14ac:dyDescent="0.2">
      <c r="A282" s="3">
        <v>44583</v>
      </c>
      <c r="B282" s="3" t="s">
        <v>19</v>
      </c>
      <c r="C282" s="4">
        <v>6</v>
      </c>
      <c r="D282" s="4" t="s">
        <v>21</v>
      </c>
      <c r="E282" s="4" t="s">
        <v>14</v>
      </c>
      <c r="F282" s="4" t="s">
        <v>18</v>
      </c>
      <c r="G282" s="4">
        <v>0</v>
      </c>
      <c r="H282" s="4">
        <v>98</v>
      </c>
      <c r="I282" s="4">
        <v>103.88</v>
      </c>
      <c r="J282" s="4">
        <v>588</v>
      </c>
      <c r="K282" s="4">
        <v>623.28</v>
      </c>
      <c r="L282" s="4" t="s">
        <v>15</v>
      </c>
    </row>
    <row r="283" spans="1:12" x14ac:dyDescent="0.2">
      <c r="A283" s="3">
        <v>44584</v>
      </c>
      <c r="B283" s="3" t="s">
        <v>16</v>
      </c>
      <c r="C283" s="4">
        <v>5</v>
      </c>
      <c r="D283" s="4" t="s">
        <v>22</v>
      </c>
      <c r="E283" s="4" t="s">
        <v>13</v>
      </c>
      <c r="F283" s="4" t="s">
        <v>18</v>
      </c>
      <c r="G283" s="4">
        <v>0</v>
      </c>
      <c r="H283" s="4">
        <v>105</v>
      </c>
      <c r="I283" s="4">
        <v>142.80000000000001</v>
      </c>
      <c r="J283" s="4">
        <v>525</v>
      </c>
      <c r="K283" s="4">
        <v>714</v>
      </c>
      <c r="L283" s="4" t="s">
        <v>15</v>
      </c>
    </row>
    <row r="284" spans="1:12" x14ac:dyDescent="0.2">
      <c r="A284" s="3">
        <v>44584</v>
      </c>
      <c r="B284" s="3" t="s">
        <v>11</v>
      </c>
      <c r="C284" s="4">
        <v>8</v>
      </c>
      <c r="D284" s="4" t="s">
        <v>17</v>
      </c>
      <c r="E284" s="4" t="s">
        <v>20</v>
      </c>
      <c r="F284" s="4" t="s">
        <v>14</v>
      </c>
      <c r="G284" s="4">
        <v>0</v>
      </c>
      <c r="H284" s="4">
        <v>120</v>
      </c>
      <c r="I284" s="4">
        <v>162</v>
      </c>
      <c r="J284" s="4">
        <v>960</v>
      </c>
      <c r="K284" s="4">
        <v>1296</v>
      </c>
      <c r="L284" s="4" t="s">
        <v>15</v>
      </c>
    </row>
    <row r="285" spans="1:12" x14ac:dyDescent="0.2">
      <c r="A285" s="3">
        <v>44585</v>
      </c>
      <c r="B285" s="3" t="s">
        <v>26</v>
      </c>
      <c r="C285" s="4">
        <v>15</v>
      </c>
      <c r="D285" s="4" t="s">
        <v>22</v>
      </c>
      <c r="E285" s="4" t="s">
        <v>14</v>
      </c>
      <c r="F285" s="4" t="s">
        <v>14</v>
      </c>
      <c r="G285" s="4">
        <v>0</v>
      </c>
      <c r="H285" s="4">
        <v>148</v>
      </c>
      <c r="I285" s="4">
        <v>201.28</v>
      </c>
      <c r="J285" s="4">
        <v>2220</v>
      </c>
      <c r="K285" s="4">
        <v>3019.2</v>
      </c>
      <c r="L285" s="4" t="s">
        <v>15</v>
      </c>
    </row>
    <row r="286" spans="1:12" x14ac:dyDescent="0.2">
      <c r="A286" s="3">
        <v>44586</v>
      </c>
      <c r="B286" s="3" t="s">
        <v>19</v>
      </c>
      <c r="C286" s="4">
        <v>14</v>
      </c>
      <c r="D286" s="4" t="s">
        <v>22</v>
      </c>
      <c r="E286" s="4" t="s">
        <v>20</v>
      </c>
      <c r="F286" s="4" t="s">
        <v>18</v>
      </c>
      <c r="G286" s="4">
        <v>0</v>
      </c>
      <c r="H286" s="4">
        <v>134</v>
      </c>
      <c r="I286" s="4">
        <v>156.78</v>
      </c>
      <c r="J286" s="4">
        <v>1876</v>
      </c>
      <c r="K286" s="4">
        <v>2194.92</v>
      </c>
      <c r="L286" s="4" t="s">
        <v>15</v>
      </c>
    </row>
    <row r="287" spans="1:12" x14ac:dyDescent="0.2">
      <c r="A287" s="3">
        <v>44589</v>
      </c>
      <c r="B287" s="3" t="s">
        <v>11</v>
      </c>
      <c r="C287" s="4">
        <v>11</v>
      </c>
      <c r="D287" s="4" t="s">
        <v>21</v>
      </c>
      <c r="E287" s="4" t="s">
        <v>20</v>
      </c>
      <c r="F287" s="4" t="s">
        <v>14</v>
      </c>
      <c r="G287" s="4">
        <v>0</v>
      </c>
      <c r="H287" s="4">
        <v>13</v>
      </c>
      <c r="I287" s="4">
        <v>16.64</v>
      </c>
      <c r="J287" s="4">
        <v>143</v>
      </c>
      <c r="K287" s="4">
        <v>183.04</v>
      </c>
      <c r="L287" s="4" t="s">
        <v>15</v>
      </c>
    </row>
    <row r="288" spans="1:12" x14ac:dyDescent="0.2">
      <c r="A288" s="3">
        <v>44592</v>
      </c>
      <c r="B288" s="3" t="s">
        <v>11</v>
      </c>
      <c r="C288" s="4">
        <v>6</v>
      </c>
      <c r="D288" s="4" t="s">
        <v>22</v>
      </c>
      <c r="E288" s="4" t="s">
        <v>14</v>
      </c>
      <c r="F288" s="4" t="s">
        <v>18</v>
      </c>
      <c r="G288" s="4">
        <v>0</v>
      </c>
      <c r="H288" s="4">
        <v>141</v>
      </c>
      <c r="I288" s="4">
        <v>149.46</v>
      </c>
      <c r="J288" s="4">
        <v>846</v>
      </c>
      <c r="K288" s="4">
        <v>896.76</v>
      </c>
      <c r="L288" s="4" t="s">
        <v>15</v>
      </c>
    </row>
    <row r="289" spans="1:12" x14ac:dyDescent="0.2">
      <c r="A289" s="3">
        <v>44592</v>
      </c>
      <c r="B289" s="3" t="s">
        <v>26</v>
      </c>
      <c r="C289" s="4">
        <v>9</v>
      </c>
      <c r="D289" s="4" t="s">
        <v>22</v>
      </c>
      <c r="E289" s="4" t="s">
        <v>20</v>
      </c>
      <c r="F289" s="4" t="s">
        <v>18</v>
      </c>
      <c r="G289" s="4">
        <v>0</v>
      </c>
      <c r="H289" s="4">
        <v>138</v>
      </c>
      <c r="I289" s="4">
        <v>173.88</v>
      </c>
      <c r="J289" s="4">
        <v>1242</v>
      </c>
      <c r="K289" s="4">
        <v>1564.92</v>
      </c>
      <c r="L289" s="4" t="s">
        <v>15</v>
      </c>
    </row>
    <row r="290" spans="1:12" x14ac:dyDescent="0.2">
      <c r="A290" s="3">
        <v>44593</v>
      </c>
      <c r="B290" s="3" t="s">
        <v>16</v>
      </c>
      <c r="C290" s="4">
        <v>9</v>
      </c>
      <c r="D290" s="4" t="s">
        <v>21</v>
      </c>
      <c r="E290" s="4" t="s">
        <v>20</v>
      </c>
      <c r="F290" s="4" t="s">
        <v>18</v>
      </c>
      <c r="G290" s="4">
        <v>0</v>
      </c>
      <c r="H290" s="4">
        <v>133</v>
      </c>
      <c r="I290" s="4">
        <v>155.61000000000001</v>
      </c>
      <c r="J290" s="4">
        <v>1197</v>
      </c>
      <c r="K290" s="4">
        <v>1400.49</v>
      </c>
      <c r="L290" s="4" t="s">
        <v>27</v>
      </c>
    </row>
    <row r="291" spans="1:12" x14ac:dyDescent="0.2">
      <c r="A291" s="3">
        <v>44595</v>
      </c>
      <c r="B291" s="3" t="s">
        <v>26</v>
      </c>
      <c r="C291" s="4">
        <v>8</v>
      </c>
      <c r="D291" s="4" t="s">
        <v>22</v>
      </c>
      <c r="E291" s="4" t="s">
        <v>20</v>
      </c>
      <c r="F291" s="4" t="s">
        <v>14</v>
      </c>
      <c r="G291" s="4">
        <v>0</v>
      </c>
      <c r="H291" s="4">
        <v>112</v>
      </c>
      <c r="I291" s="4">
        <v>146.72</v>
      </c>
      <c r="J291" s="4">
        <v>896</v>
      </c>
      <c r="K291" s="4">
        <v>1173.76</v>
      </c>
      <c r="L291" s="4" t="s">
        <v>27</v>
      </c>
    </row>
    <row r="292" spans="1:12" x14ac:dyDescent="0.2">
      <c r="A292" s="3">
        <v>44597</v>
      </c>
      <c r="B292" s="3" t="s">
        <v>19</v>
      </c>
      <c r="C292" s="4">
        <v>6</v>
      </c>
      <c r="D292" s="4" t="s">
        <v>22</v>
      </c>
      <c r="E292" s="4" t="s">
        <v>20</v>
      </c>
      <c r="F292" s="4" t="s">
        <v>18</v>
      </c>
      <c r="G292" s="4">
        <v>0</v>
      </c>
      <c r="H292" s="4">
        <v>37</v>
      </c>
      <c r="I292" s="4">
        <v>49.21</v>
      </c>
      <c r="J292" s="4">
        <v>222</v>
      </c>
      <c r="K292" s="4">
        <v>295.26</v>
      </c>
      <c r="L292" s="4" t="s">
        <v>27</v>
      </c>
    </row>
    <row r="293" spans="1:12" x14ac:dyDescent="0.2">
      <c r="A293" s="3">
        <v>44598</v>
      </c>
      <c r="B293" s="3" t="s">
        <v>11</v>
      </c>
      <c r="C293" s="4">
        <v>6</v>
      </c>
      <c r="D293" s="4" t="s">
        <v>22</v>
      </c>
      <c r="E293" s="4" t="s">
        <v>20</v>
      </c>
      <c r="F293" s="4" t="s">
        <v>18</v>
      </c>
      <c r="G293" s="4">
        <v>0</v>
      </c>
      <c r="H293" s="4">
        <v>105</v>
      </c>
      <c r="I293" s="4">
        <v>142.80000000000001</v>
      </c>
      <c r="J293" s="4">
        <v>630</v>
      </c>
      <c r="K293" s="4">
        <v>856.8</v>
      </c>
      <c r="L293" s="4" t="s">
        <v>27</v>
      </c>
    </row>
    <row r="294" spans="1:12" x14ac:dyDescent="0.2">
      <c r="A294" s="3">
        <v>44600</v>
      </c>
      <c r="B294" s="3" t="s">
        <v>19</v>
      </c>
      <c r="C294" s="4">
        <v>11</v>
      </c>
      <c r="D294" s="4" t="s">
        <v>12</v>
      </c>
      <c r="E294" s="4" t="s">
        <v>14</v>
      </c>
      <c r="F294" s="4" t="s">
        <v>18</v>
      </c>
      <c r="G294" s="4">
        <v>0</v>
      </c>
      <c r="H294" s="4">
        <v>133</v>
      </c>
      <c r="I294" s="4">
        <v>155.61000000000001</v>
      </c>
      <c r="J294" s="4">
        <v>1463</v>
      </c>
      <c r="K294" s="4">
        <v>1711.71</v>
      </c>
      <c r="L294" s="4" t="s">
        <v>27</v>
      </c>
    </row>
    <row r="295" spans="1:12" x14ac:dyDescent="0.2">
      <c r="A295" s="3">
        <v>44600</v>
      </c>
      <c r="B295" s="3" t="s">
        <v>26</v>
      </c>
      <c r="C295" s="4">
        <v>3</v>
      </c>
      <c r="D295" s="4" t="s">
        <v>17</v>
      </c>
      <c r="E295" s="4" t="s">
        <v>14</v>
      </c>
      <c r="F295" s="4" t="s">
        <v>18</v>
      </c>
      <c r="G295" s="4">
        <v>0</v>
      </c>
      <c r="H295" s="4">
        <v>44</v>
      </c>
      <c r="I295" s="4">
        <v>48.84</v>
      </c>
      <c r="J295" s="4">
        <v>132</v>
      </c>
      <c r="K295" s="4">
        <v>146.52000000000001</v>
      </c>
      <c r="L295" s="4" t="s">
        <v>27</v>
      </c>
    </row>
    <row r="296" spans="1:12" x14ac:dyDescent="0.2">
      <c r="A296" s="3">
        <v>44601</v>
      </c>
      <c r="B296" s="3" t="s">
        <v>19</v>
      </c>
      <c r="C296" s="4">
        <v>14</v>
      </c>
      <c r="D296" s="4" t="s">
        <v>22</v>
      </c>
      <c r="E296" s="4" t="s">
        <v>14</v>
      </c>
      <c r="F296" s="4" t="s">
        <v>14</v>
      </c>
      <c r="G296" s="4">
        <v>0</v>
      </c>
      <c r="H296" s="4">
        <v>89</v>
      </c>
      <c r="I296" s="4">
        <v>117.48</v>
      </c>
      <c r="J296" s="4">
        <v>1246</v>
      </c>
      <c r="K296" s="4">
        <v>1644.72</v>
      </c>
      <c r="L296" s="4" t="s">
        <v>27</v>
      </c>
    </row>
    <row r="297" spans="1:12" x14ac:dyDescent="0.2">
      <c r="A297" s="3">
        <v>44604</v>
      </c>
      <c r="B297" s="3" t="s">
        <v>11</v>
      </c>
      <c r="C297" s="4">
        <v>13</v>
      </c>
      <c r="D297" s="4" t="s">
        <v>17</v>
      </c>
      <c r="E297" s="4" t="s">
        <v>20</v>
      </c>
      <c r="F297" s="4" t="s">
        <v>18</v>
      </c>
      <c r="G297" s="4">
        <v>0</v>
      </c>
      <c r="H297" s="4">
        <v>148</v>
      </c>
      <c r="I297" s="4">
        <v>164.28</v>
      </c>
      <c r="J297" s="4">
        <v>1924</v>
      </c>
      <c r="K297" s="4">
        <v>2135.64</v>
      </c>
      <c r="L297" s="4" t="s">
        <v>27</v>
      </c>
    </row>
    <row r="298" spans="1:12" x14ac:dyDescent="0.2">
      <c r="A298" s="3">
        <v>44606</v>
      </c>
      <c r="B298" s="3" t="s">
        <v>26</v>
      </c>
      <c r="C298" s="4">
        <v>8</v>
      </c>
      <c r="D298" s="4" t="s">
        <v>21</v>
      </c>
      <c r="E298" s="4" t="s">
        <v>14</v>
      </c>
      <c r="F298" s="4" t="s">
        <v>18</v>
      </c>
      <c r="G298" s="4">
        <v>0</v>
      </c>
      <c r="H298" s="4">
        <v>18</v>
      </c>
      <c r="I298" s="4">
        <v>24.66</v>
      </c>
      <c r="J298" s="4">
        <v>144</v>
      </c>
      <c r="K298" s="4">
        <v>197.28</v>
      </c>
      <c r="L298" s="4" t="s">
        <v>27</v>
      </c>
    </row>
    <row r="299" spans="1:12" x14ac:dyDescent="0.2">
      <c r="A299" s="3">
        <v>44606</v>
      </c>
      <c r="B299" s="3" t="s">
        <v>19</v>
      </c>
      <c r="C299" s="4">
        <v>3</v>
      </c>
      <c r="D299" s="4" t="s">
        <v>17</v>
      </c>
      <c r="E299" s="4" t="s">
        <v>20</v>
      </c>
      <c r="F299" s="4" t="s">
        <v>18</v>
      </c>
      <c r="G299" s="4">
        <v>0</v>
      </c>
      <c r="H299" s="4">
        <v>37</v>
      </c>
      <c r="I299" s="4">
        <v>41.81</v>
      </c>
      <c r="J299" s="4">
        <v>111</v>
      </c>
      <c r="K299" s="4">
        <v>125.43</v>
      </c>
      <c r="L299" s="4" t="s">
        <v>27</v>
      </c>
    </row>
    <row r="300" spans="1:12" x14ac:dyDescent="0.2">
      <c r="A300" s="3">
        <v>44608</v>
      </c>
      <c r="B300" s="3" t="s">
        <v>16</v>
      </c>
      <c r="C300" s="4">
        <v>1</v>
      </c>
      <c r="D300" s="4" t="s">
        <v>21</v>
      </c>
      <c r="E300" s="4" t="s">
        <v>14</v>
      </c>
      <c r="F300" s="4" t="s">
        <v>18</v>
      </c>
      <c r="G300" s="4">
        <v>0</v>
      </c>
      <c r="H300" s="4">
        <v>89</v>
      </c>
      <c r="I300" s="4">
        <v>117.48</v>
      </c>
      <c r="J300" s="4">
        <v>89</v>
      </c>
      <c r="K300" s="4">
        <v>117.48</v>
      </c>
      <c r="L300" s="4" t="s">
        <v>27</v>
      </c>
    </row>
    <row r="301" spans="1:12" x14ac:dyDescent="0.2">
      <c r="A301" s="3">
        <v>44611</v>
      </c>
      <c r="B301" s="3" t="s">
        <v>16</v>
      </c>
      <c r="C301" s="4">
        <v>13</v>
      </c>
      <c r="D301" s="4" t="s">
        <v>21</v>
      </c>
      <c r="E301" s="4" t="s">
        <v>14</v>
      </c>
      <c r="F301" s="4" t="s">
        <v>18</v>
      </c>
      <c r="G301" s="4">
        <v>0</v>
      </c>
      <c r="H301" s="4">
        <v>105</v>
      </c>
      <c r="I301" s="4">
        <v>142.80000000000001</v>
      </c>
      <c r="J301" s="4">
        <v>1365</v>
      </c>
      <c r="K301" s="4">
        <v>1856.4</v>
      </c>
      <c r="L301" s="4" t="s">
        <v>27</v>
      </c>
    </row>
    <row r="302" spans="1:12" x14ac:dyDescent="0.2">
      <c r="A302" s="3">
        <v>44612</v>
      </c>
      <c r="B302" s="3" t="s">
        <v>19</v>
      </c>
      <c r="C302" s="4">
        <v>6</v>
      </c>
      <c r="D302" s="4" t="s">
        <v>23</v>
      </c>
      <c r="E302" s="4" t="s">
        <v>20</v>
      </c>
      <c r="F302" s="4" t="s">
        <v>18</v>
      </c>
      <c r="G302" s="4">
        <v>0</v>
      </c>
      <c r="H302" s="4">
        <v>73</v>
      </c>
      <c r="I302" s="4">
        <v>94.17</v>
      </c>
      <c r="J302" s="4">
        <v>438</v>
      </c>
      <c r="K302" s="4">
        <v>565.02</v>
      </c>
      <c r="L302" s="4" t="s">
        <v>27</v>
      </c>
    </row>
    <row r="303" spans="1:12" x14ac:dyDescent="0.2">
      <c r="A303" s="3">
        <v>44615</v>
      </c>
      <c r="B303" s="3" t="s">
        <v>19</v>
      </c>
      <c r="C303" s="4">
        <v>6</v>
      </c>
      <c r="D303" s="4" t="s">
        <v>17</v>
      </c>
      <c r="E303" s="4" t="s">
        <v>14</v>
      </c>
      <c r="F303" s="4" t="s">
        <v>14</v>
      </c>
      <c r="G303" s="4">
        <v>0</v>
      </c>
      <c r="H303" s="4">
        <v>112</v>
      </c>
      <c r="I303" s="4">
        <v>122.08</v>
      </c>
      <c r="J303" s="4">
        <v>672</v>
      </c>
      <c r="K303" s="4">
        <v>732.48</v>
      </c>
      <c r="L303" s="4" t="s">
        <v>27</v>
      </c>
    </row>
    <row r="304" spans="1:12" x14ac:dyDescent="0.2">
      <c r="A304" s="3">
        <v>44615</v>
      </c>
      <c r="B304" s="3" t="s">
        <v>11</v>
      </c>
      <c r="C304" s="4">
        <v>15</v>
      </c>
      <c r="D304" s="4" t="s">
        <v>23</v>
      </c>
      <c r="E304" s="4" t="s">
        <v>14</v>
      </c>
      <c r="F304" s="4" t="s">
        <v>18</v>
      </c>
      <c r="G304" s="4">
        <v>0</v>
      </c>
      <c r="H304" s="4">
        <v>13</v>
      </c>
      <c r="I304" s="4">
        <v>16.64</v>
      </c>
      <c r="J304" s="4">
        <v>195</v>
      </c>
      <c r="K304" s="4">
        <v>249.6</v>
      </c>
      <c r="L304" s="4" t="s">
        <v>27</v>
      </c>
    </row>
    <row r="305" spans="1:12" x14ac:dyDescent="0.2">
      <c r="A305" s="3">
        <v>44615</v>
      </c>
      <c r="B305" s="3" t="s">
        <v>19</v>
      </c>
      <c r="C305" s="4">
        <v>8</v>
      </c>
      <c r="D305" s="4" t="s">
        <v>22</v>
      </c>
      <c r="E305" s="4" t="s">
        <v>20</v>
      </c>
      <c r="F305" s="4" t="s">
        <v>14</v>
      </c>
      <c r="G305" s="4">
        <v>0</v>
      </c>
      <c r="H305" s="4">
        <v>90</v>
      </c>
      <c r="I305" s="4">
        <v>96.3</v>
      </c>
      <c r="J305" s="4">
        <v>720</v>
      </c>
      <c r="K305" s="4">
        <v>770.4</v>
      </c>
      <c r="L305" s="4" t="s">
        <v>27</v>
      </c>
    </row>
    <row r="306" spans="1:12" x14ac:dyDescent="0.2">
      <c r="A306" s="3">
        <v>44619</v>
      </c>
      <c r="B306" s="3" t="s">
        <v>16</v>
      </c>
      <c r="C306" s="4">
        <v>7</v>
      </c>
      <c r="D306" s="4" t="s">
        <v>23</v>
      </c>
      <c r="E306" s="4" t="s">
        <v>20</v>
      </c>
      <c r="F306" s="4" t="s">
        <v>18</v>
      </c>
      <c r="G306" s="4">
        <v>0</v>
      </c>
      <c r="H306" s="4">
        <v>73</v>
      </c>
      <c r="I306" s="4">
        <v>94.17</v>
      </c>
      <c r="J306" s="4">
        <v>511</v>
      </c>
      <c r="K306" s="4">
        <v>659.19</v>
      </c>
      <c r="L306" s="4" t="s">
        <v>27</v>
      </c>
    </row>
    <row r="307" spans="1:12" x14ac:dyDescent="0.2">
      <c r="A307" s="3">
        <v>44619</v>
      </c>
      <c r="B307" s="3" t="s">
        <v>19</v>
      </c>
      <c r="C307" s="4">
        <v>15</v>
      </c>
      <c r="D307" s="4" t="s">
        <v>23</v>
      </c>
      <c r="E307" s="4" t="s">
        <v>20</v>
      </c>
      <c r="F307" s="4" t="s">
        <v>14</v>
      </c>
      <c r="G307" s="4">
        <v>0</v>
      </c>
      <c r="H307" s="4">
        <v>133</v>
      </c>
      <c r="I307" s="4">
        <v>155.61000000000001</v>
      </c>
      <c r="J307" s="4">
        <v>1995</v>
      </c>
      <c r="K307" s="4">
        <v>2334.15</v>
      </c>
      <c r="L307" s="4" t="s">
        <v>27</v>
      </c>
    </row>
    <row r="308" spans="1:12" x14ac:dyDescent="0.2">
      <c r="A308" s="3">
        <v>44620</v>
      </c>
      <c r="B308" s="3" t="s">
        <v>16</v>
      </c>
      <c r="C308" s="4">
        <v>15</v>
      </c>
      <c r="D308" s="4" t="s">
        <v>22</v>
      </c>
      <c r="E308" s="4" t="s">
        <v>20</v>
      </c>
      <c r="F308" s="4" t="s">
        <v>18</v>
      </c>
      <c r="G308" s="4">
        <v>0</v>
      </c>
      <c r="H308" s="4">
        <v>67</v>
      </c>
      <c r="I308" s="4">
        <v>85.76</v>
      </c>
      <c r="J308" s="4">
        <v>1005</v>
      </c>
      <c r="K308" s="4">
        <v>1286.4000000000001</v>
      </c>
      <c r="L308" s="4" t="s">
        <v>27</v>
      </c>
    </row>
    <row r="309" spans="1:12" x14ac:dyDescent="0.2">
      <c r="A309" s="3">
        <v>44624</v>
      </c>
      <c r="B309" s="3" t="s">
        <v>11</v>
      </c>
      <c r="C309" s="4">
        <v>13</v>
      </c>
      <c r="D309" s="4" t="s">
        <v>21</v>
      </c>
      <c r="E309" s="4" t="s">
        <v>13</v>
      </c>
      <c r="F309" s="4" t="s">
        <v>14</v>
      </c>
      <c r="G309" s="4">
        <v>0</v>
      </c>
      <c r="H309" s="4">
        <v>18</v>
      </c>
      <c r="I309" s="4">
        <v>24.66</v>
      </c>
      <c r="J309" s="4">
        <v>234</v>
      </c>
      <c r="K309" s="4">
        <v>320.58</v>
      </c>
      <c r="L309" s="4" t="s">
        <v>28</v>
      </c>
    </row>
    <row r="310" spans="1:12" x14ac:dyDescent="0.2">
      <c r="A310" s="3">
        <v>44626</v>
      </c>
      <c r="B310" s="3" t="s">
        <v>26</v>
      </c>
      <c r="C310" s="4">
        <v>2</v>
      </c>
      <c r="D310" s="4" t="s">
        <v>23</v>
      </c>
      <c r="E310" s="4" t="s">
        <v>20</v>
      </c>
      <c r="F310" s="4" t="s">
        <v>18</v>
      </c>
      <c r="G310" s="4">
        <v>0</v>
      </c>
      <c r="H310" s="4">
        <v>44</v>
      </c>
      <c r="I310" s="4">
        <v>48.84</v>
      </c>
      <c r="J310" s="4">
        <v>88</v>
      </c>
      <c r="K310" s="4">
        <v>97.68</v>
      </c>
      <c r="L310" s="4" t="s">
        <v>28</v>
      </c>
    </row>
    <row r="311" spans="1:12" x14ac:dyDescent="0.2">
      <c r="A311" s="3">
        <v>44627</v>
      </c>
      <c r="B311" s="3" t="s">
        <v>11</v>
      </c>
      <c r="C311" s="4">
        <v>1</v>
      </c>
      <c r="D311" s="4" t="s">
        <v>21</v>
      </c>
      <c r="E311" s="4" t="s">
        <v>20</v>
      </c>
      <c r="F311" s="4" t="s">
        <v>18</v>
      </c>
      <c r="G311" s="4">
        <v>0</v>
      </c>
      <c r="H311" s="4">
        <v>71</v>
      </c>
      <c r="I311" s="4">
        <v>80.94</v>
      </c>
      <c r="J311" s="4">
        <v>71</v>
      </c>
      <c r="K311" s="4">
        <v>80.94</v>
      </c>
      <c r="L311" s="4" t="s">
        <v>28</v>
      </c>
    </row>
    <row r="312" spans="1:12" x14ac:dyDescent="0.2">
      <c r="A312" s="3">
        <v>44628</v>
      </c>
      <c r="B312" s="3" t="s">
        <v>26</v>
      </c>
      <c r="C312" s="4">
        <v>6</v>
      </c>
      <c r="D312" s="4" t="s">
        <v>21</v>
      </c>
      <c r="E312" s="4" t="s">
        <v>20</v>
      </c>
      <c r="F312" s="4" t="s">
        <v>14</v>
      </c>
      <c r="G312" s="4">
        <v>0</v>
      </c>
      <c r="H312" s="4">
        <v>76</v>
      </c>
      <c r="I312" s="4">
        <v>82.08</v>
      </c>
      <c r="J312" s="4">
        <v>456</v>
      </c>
      <c r="K312" s="4">
        <v>492.48</v>
      </c>
      <c r="L312" s="4" t="s">
        <v>28</v>
      </c>
    </row>
    <row r="313" spans="1:12" x14ac:dyDescent="0.2">
      <c r="A313" s="3">
        <v>44629</v>
      </c>
      <c r="B313" s="3" t="s">
        <v>11</v>
      </c>
      <c r="C313" s="4">
        <v>3</v>
      </c>
      <c r="D313" s="4" t="s">
        <v>21</v>
      </c>
      <c r="E313" s="4" t="s">
        <v>20</v>
      </c>
      <c r="F313" s="4" t="s">
        <v>14</v>
      </c>
      <c r="G313" s="4">
        <v>0</v>
      </c>
      <c r="H313" s="4">
        <v>148</v>
      </c>
      <c r="I313" s="4">
        <v>201.28</v>
      </c>
      <c r="J313" s="4">
        <v>444</v>
      </c>
      <c r="K313" s="4">
        <v>603.84</v>
      </c>
      <c r="L313" s="4" t="s">
        <v>28</v>
      </c>
    </row>
    <row r="314" spans="1:12" x14ac:dyDescent="0.2">
      <c r="A314" s="3">
        <v>44629</v>
      </c>
      <c r="B314" s="3" t="s">
        <v>11</v>
      </c>
      <c r="C314" s="4">
        <v>11</v>
      </c>
      <c r="D314" s="4" t="s">
        <v>17</v>
      </c>
      <c r="E314" s="4" t="s">
        <v>14</v>
      </c>
      <c r="F314" s="4" t="s">
        <v>18</v>
      </c>
      <c r="G314" s="4">
        <v>0</v>
      </c>
      <c r="H314" s="4">
        <v>44</v>
      </c>
      <c r="I314" s="4">
        <v>48.84</v>
      </c>
      <c r="J314" s="4">
        <v>484</v>
      </c>
      <c r="K314" s="4">
        <v>537.24</v>
      </c>
      <c r="L314" s="4" t="s">
        <v>28</v>
      </c>
    </row>
    <row r="315" spans="1:12" x14ac:dyDescent="0.2">
      <c r="A315" s="3">
        <v>44630</v>
      </c>
      <c r="B315" s="3" t="s">
        <v>16</v>
      </c>
      <c r="C315" s="4">
        <v>12</v>
      </c>
      <c r="D315" s="4" t="s">
        <v>21</v>
      </c>
      <c r="E315" s="4" t="s">
        <v>13</v>
      </c>
      <c r="F315" s="4" t="s">
        <v>14</v>
      </c>
      <c r="G315" s="4">
        <v>0</v>
      </c>
      <c r="H315" s="4">
        <v>95</v>
      </c>
      <c r="I315" s="4">
        <v>119.7</v>
      </c>
      <c r="J315" s="4">
        <v>1140</v>
      </c>
      <c r="K315" s="4">
        <v>1436.4</v>
      </c>
      <c r="L315" s="4" t="s">
        <v>28</v>
      </c>
    </row>
    <row r="316" spans="1:12" x14ac:dyDescent="0.2">
      <c r="A316" s="3">
        <v>44634</v>
      </c>
      <c r="B316" s="3" t="s">
        <v>11</v>
      </c>
      <c r="C316" s="4">
        <v>2</v>
      </c>
      <c r="D316" s="4" t="s">
        <v>22</v>
      </c>
      <c r="E316" s="4" t="s">
        <v>20</v>
      </c>
      <c r="F316" s="4" t="s">
        <v>18</v>
      </c>
      <c r="G316" s="4">
        <v>0</v>
      </c>
      <c r="H316" s="4">
        <v>13</v>
      </c>
      <c r="I316" s="4">
        <v>16.64</v>
      </c>
      <c r="J316" s="4">
        <v>26</v>
      </c>
      <c r="K316" s="4">
        <v>33.28</v>
      </c>
      <c r="L316" s="4" t="s">
        <v>28</v>
      </c>
    </row>
    <row r="317" spans="1:12" x14ac:dyDescent="0.2">
      <c r="A317" s="3">
        <v>44634</v>
      </c>
      <c r="B317" s="3" t="s">
        <v>16</v>
      </c>
      <c r="C317" s="4">
        <v>13</v>
      </c>
      <c r="D317" s="4" t="s">
        <v>22</v>
      </c>
      <c r="E317" s="4" t="s">
        <v>20</v>
      </c>
      <c r="F317" s="4" t="s">
        <v>14</v>
      </c>
      <c r="G317" s="4">
        <v>0</v>
      </c>
      <c r="H317" s="4">
        <v>18</v>
      </c>
      <c r="I317" s="4">
        <v>24.66</v>
      </c>
      <c r="J317" s="4">
        <v>234</v>
      </c>
      <c r="K317" s="4">
        <v>320.58</v>
      </c>
      <c r="L317" s="4" t="s">
        <v>28</v>
      </c>
    </row>
    <row r="318" spans="1:12" x14ac:dyDescent="0.2">
      <c r="A318" s="3">
        <v>44638</v>
      </c>
      <c r="B318" s="3" t="s">
        <v>16</v>
      </c>
      <c r="C318" s="4">
        <v>2</v>
      </c>
      <c r="D318" s="4" t="s">
        <v>23</v>
      </c>
      <c r="E318" s="4" t="s">
        <v>14</v>
      </c>
      <c r="F318" s="4" t="s">
        <v>18</v>
      </c>
      <c r="G318" s="4">
        <v>0</v>
      </c>
      <c r="H318" s="4">
        <v>150</v>
      </c>
      <c r="I318" s="4">
        <v>210</v>
      </c>
      <c r="J318" s="4">
        <v>300</v>
      </c>
      <c r="K318" s="4">
        <v>420</v>
      </c>
      <c r="L318" s="4" t="s">
        <v>28</v>
      </c>
    </row>
    <row r="319" spans="1:12" x14ac:dyDescent="0.2">
      <c r="A319" s="3">
        <v>44638</v>
      </c>
      <c r="B319" s="3" t="s">
        <v>26</v>
      </c>
      <c r="C319" s="4">
        <v>10</v>
      </c>
      <c r="D319" s="4" t="s">
        <v>22</v>
      </c>
      <c r="E319" s="4" t="s">
        <v>20</v>
      </c>
      <c r="F319" s="4" t="s">
        <v>18</v>
      </c>
      <c r="G319" s="4">
        <v>0</v>
      </c>
      <c r="H319" s="4">
        <v>48</v>
      </c>
      <c r="I319" s="4">
        <v>57.12</v>
      </c>
      <c r="J319" s="4">
        <v>480</v>
      </c>
      <c r="K319" s="4">
        <v>571.20000000000005</v>
      </c>
      <c r="L319" s="4" t="s">
        <v>28</v>
      </c>
    </row>
    <row r="320" spans="1:12" x14ac:dyDescent="0.2">
      <c r="A320" s="3">
        <v>44639</v>
      </c>
      <c r="B320" s="3" t="s">
        <v>11</v>
      </c>
      <c r="C320" s="4">
        <v>6</v>
      </c>
      <c r="D320" s="4" t="s">
        <v>22</v>
      </c>
      <c r="E320" s="4" t="s">
        <v>13</v>
      </c>
      <c r="F320" s="4" t="s">
        <v>18</v>
      </c>
      <c r="G320" s="4">
        <v>0</v>
      </c>
      <c r="H320" s="4">
        <v>138</v>
      </c>
      <c r="I320" s="4">
        <v>173.88</v>
      </c>
      <c r="J320" s="4">
        <v>828</v>
      </c>
      <c r="K320" s="4">
        <v>1043.28</v>
      </c>
      <c r="L320" s="4" t="s">
        <v>28</v>
      </c>
    </row>
    <row r="321" spans="1:12" x14ac:dyDescent="0.2">
      <c r="A321" s="3">
        <v>44643</v>
      </c>
      <c r="B321" s="3" t="s">
        <v>19</v>
      </c>
      <c r="C321" s="4">
        <v>9</v>
      </c>
      <c r="D321" s="4" t="s">
        <v>17</v>
      </c>
      <c r="E321" s="4" t="s">
        <v>20</v>
      </c>
      <c r="F321" s="4" t="s">
        <v>18</v>
      </c>
      <c r="G321" s="4">
        <v>0</v>
      </c>
      <c r="H321" s="4">
        <v>89</v>
      </c>
      <c r="I321" s="4">
        <v>117.48</v>
      </c>
      <c r="J321" s="4">
        <v>801</v>
      </c>
      <c r="K321" s="4">
        <v>1057.32</v>
      </c>
      <c r="L321" s="4" t="s">
        <v>28</v>
      </c>
    </row>
    <row r="322" spans="1:12" x14ac:dyDescent="0.2">
      <c r="A322" s="3">
        <v>44645</v>
      </c>
      <c r="B322" s="3" t="s">
        <v>16</v>
      </c>
      <c r="C322" s="4">
        <v>2</v>
      </c>
      <c r="D322" s="4" t="s">
        <v>21</v>
      </c>
      <c r="E322" s="4" t="s">
        <v>13</v>
      </c>
      <c r="F322" s="4" t="s">
        <v>14</v>
      </c>
      <c r="G322" s="4">
        <v>0</v>
      </c>
      <c r="H322" s="4">
        <v>98</v>
      </c>
      <c r="I322" s="4">
        <v>103.88</v>
      </c>
      <c r="J322" s="4">
        <v>196</v>
      </c>
      <c r="K322" s="4">
        <v>207.76</v>
      </c>
      <c r="L322" s="4" t="s">
        <v>28</v>
      </c>
    </row>
    <row r="323" spans="1:12" x14ac:dyDescent="0.2">
      <c r="A323" s="3">
        <v>44645</v>
      </c>
      <c r="B323" s="3" t="s">
        <v>26</v>
      </c>
      <c r="C323" s="4">
        <v>11</v>
      </c>
      <c r="D323" s="4" t="s">
        <v>22</v>
      </c>
      <c r="E323" s="4" t="s">
        <v>20</v>
      </c>
      <c r="F323" s="4" t="s">
        <v>14</v>
      </c>
      <c r="G323" s="4">
        <v>0</v>
      </c>
      <c r="H323" s="4">
        <v>148</v>
      </c>
      <c r="I323" s="4">
        <v>201.28</v>
      </c>
      <c r="J323" s="4">
        <v>1628</v>
      </c>
      <c r="K323" s="4">
        <v>2214.08</v>
      </c>
      <c r="L323" s="4" t="s">
        <v>28</v>
      </c>
    </row>
    <row r="324" spans="1:12" x14ac:dyDescent="0.2">
      <c r="A324" s="3">
        <v>44649</v>
      </c>
      <c r="B324" s="3" t="s">
        <v>19</v>
      </c>
      <c r="C324" s="4">
        <v>12</v>
      </c>
      <c r="D324" s="4" t="s">
        <v>17</v>
      </c>
      <c r="E324" s="4" t="s">
        <v>14</v>
      </c>
      <c r="F324" s="4" t="s">
        <v>14</v>
      </c>
      <c r="G324" s="4">
        <v>0</v>
      </c>
      <c r="H324" s="4">
        <v>89</v>
      </c>
      <c r="I324" s="4">
        <v>117.48</v>
      </c>
      <c r="J324" s="4">
        <v>1068</v>
      </c>
      <c r="K324" s="4">
        <v>1409.76</v>
      </c>
      <c r="L324" s="4" t="s">
        <v>28</v>
      </c>
    </row>
    <row r="325" spans="1:12" x14ac:dyDescent="0.2">
      <c r="A325" s="3">
        <v>44650</v>
      </c>
      <c r="B325" s="3" t="s">
        <v>26</v>
      </c>
      <c r="C325" s="4">
        <v>13</v>
      </c>
      <c r="D325" s="4" t="s">
        <v>22</v>
      </c>
      <c r="E325" s="4" t="s">
        <v>14</v>
      </c>
      <c r="F325" s="4" t="s">
        <v>18</v>
      </c>
      <c r="G325" s="4">
        <v>0</v>
      </c>
      <c r="H325" s="4">
        <v>98</v>
      </c>
      <c r="I325" s="4">
        <v>103.88</v>
      </c>
      <c r="J325" s="4">
        <v>1274</v>
      </c>
      <c r="K325" s="4">
        <v>1350.44</v>
      </c>
      <c r="L325" s="4" t="s">
        <v>28</v>
      </c>
    </row>
    <row r="326" spans="1:12" x14ac:dyDescent="0.2">
      <c r="A326" s="3">
        <v>44652</v>
      </c>
      <c r="B326" s="3" t="s">
        <v>11</v>
      </c>
      <c r="C326" s="4">
        <v>2</v>
      </c>
      <c r="D326" s="4" t="s">
        <v>21</v>
      </c>
      <c r="E326" s="4" t="s">
        <v>14</v>
      </c>
      <c r="F326" s="4" t="s">
        <v>18</v>
      </c>
      <c r="G326" s="4">
        <v>0</v>
      </c>
      <c r="H326" s="4">
        <v>105</v>
      </c>
      <c r="I326" s="4">
        <v>142.80000000000001</v>
      </c>
      <c r="J326" s="4">
        <v>210</v>
      </c>
      <c r="K326" s="4">
        <v>285.60000000000002</v>
      </c>
      <c r="L326" s="4" t="s">
        <v>29</v>
      </c>
    </row>
    <row r="327" spans="1:12" x14ac:dyDescent="0.2">
      <c r="A327" s="3">
        <v>44653</v>
      </c>
      <c r="B327" s="3" t="s">
        <v>11</v>
      </c>
      <c r="C327" s="4">
        <v>3</v>
      </c>
      <c r="D327" s="4" t="s">
        <v>12</v>
      </c>
      <c r="E327" s="4" t="s">
        <v>20</v>
      </c>
      <c r="F327" s="4" t="s">
        <v>18</v>
      </c>
      <c r="G327" s="4">
        <v>0</v>
      </c>
      <c r="H327" s="4">
        <v>105</v>
      </c>
      <c r="I327" s="4">
        <v>142.80000000000001</v>
      </c>
      <c r="J327" s="4">
        <v>315</v>
      </c>
      <c r="K327" s="4">
        <v>428.4</v>
      </c>
      <c r="L327" s="4" t="s">
        <v>29</v>
      </c>
    </row>
    <row r="328" spans="1:12" x14ac:dyDescent="0.2">
      <c r="A328" s="3">
        <v>44657</v>
      </c>
      <c r="B328" s="3" t="s">
        <v>26</v>
      </c>
      <c r="C328" s="4">
        <v>2</v>
      </c>
      <c r="D328" s="4" t="s">
        <v>17</v>
      </c>
      <c r="E328" s="4" t="s">
        <v>13</v>
      </c>
      <c r="F328" s="4" t="s">
        <v>18</v>
      </c>
      <c r="G328" s="4">
        <v>0</v>
      </c>
      <c r="H328" s="4">
        <v>90</v>
      </c>
      <c r="I328" s="4">
        <v>115.2</v>
      </c>
      <c r="J328" s="4">
        <v>180</v>
      </c>
      <c r="K328" s="4">
        <v>230.4</v>
      </c>
      <c r="L328" s="4" t="s">
        <v>29</v>
      </c>
    </row>
    <row r="329" spans="1:12" x14ac:dyDescent="0.2">
      <c r="A329" s="3">
        <v>44658</v>
      </c>
      <c r="B329" s="3" t="s">
        <v>11</v>
      </c>
      <c r="C329" s="4">
        <v>7</v>
      </c>
      <c r="D329" s="4" t="s">
        <v>21</v>
      </c>
      <c r="E329" s="4" t="s">
        <v>20</v>
      </c>
      <c r="F329" s="4" t="s">
        <v>14</v>
      </c>
      <c r="G329" s="4">
        <v>0</v>
      </c>
      <c r="H329" s="4">
        <v>18</v>
      </c>
      <c r="I329" s="4">
        <v>24.66</v>
      </c>
      <c r="J329" s="4">
        <v>126</v>
      </c>
      <c r="K329" s="4">
        <v>172.62</v>
      </c>
      <c r="L329" s="4" t="s">
        <v>29</v>
      </c>
    </row>
    <row r="330" spans="1:12" x14ac:dyDescent="0.2">
      <c r="A330" s="3">
        <v>44660</v>
      </c>
      <c r="B330" s="3" t="s">
        <v>26</v>
      </c>
      <c r="C330" s="4">
        <v>12</v>
      </c>
      <c r="D330" s="4" t="s">
        <v>12</v>
      </c>
      <c r="E330" s="4" t="s">
        <v>13</v>
      </c>
      <c r="F330" s="4" t="s">
        <v>18</v>
      </c>
      <c r="G330" s="4">
        <v>0</v>
      </c>
      <c r="H330" s="4">
        <v>37</v>
      </c>
      <c r="I330" s="4">
        <v>42.55</v>
      </c>
      <c r="J330" s="4">
        <v>444</v>
      </c>
      <c r="K330" s="4">
        <v>510.6</v>
      </c>
      <c r="L330" s="4" t="s">
        <v>29</v>
      </c>
    </row>
    <row r="331" spans="1:12" x14ac:dyDescent="0.2">
      <c r="A331" s="3">
        <v>44660</v>
      </c>
      <c r="B331" s="3" t="s">
        <v>16</v>
      </c>
      <c r="C331" s="4">
        <v>9</v>
      </c>
      <c r="D331" s="4" t="s">
        <v>21</v>
      </c>
      <c r="E331" s="4" t="s">
        <v>14</v>
      </c>
      <c r="F331" s="4" t="s">
        <v>14</v>
      </c>
      <c r="G331" s="4">
        <v>0</v>
      </c>
      <c r="H331" s="4">
        <v>105</v>
      </c>
      <c r="I331" s="4">
        <v>142.80000000000001</v>
      </c>
      <c r="J331" s="4">
        <v>945</v>
      </c>
      <c r="K331" s="4">
        <v>1285.2</v>
      </c>
      <c r="L331" s="4" t="s">
        <v>29</v>
      </c>
    </row>
    <row r="332" spans="1:12" x14ac:dyDescent="0.2">
      <c r="A332" s="3">
        <v>44664</v>
      </c>
      <c r="B332" s="3" t="s">
        <v>11</v>
      </c>
      <c r="C332" s="4">
        <v>14</v>
      </c>
      <c r="D332" s="4" t="s">
        <v>22</v>
      </c>
      <c r="E332" s="4" t="s">
        <v>13</v>
      </c>
      <c r="F332" s="4" t="s">
        <v>14</v>
      </c>
      <c r="G332" s="4">
        <v>0</v>
      </c>
      <c r="H332" s="4">
        <v>13</v>
      </c>
      <c r="I332" s="4">
        <v>16.64</v>
      </c>
      <c r="J332" s="4">
        <v>182</v>
      </c>
      <c r="K332" s="4">
        <v>232.96</v>
      </c>
      <c r="L332" s="4" t="s">
        <v>29</v>
      </c>
    </row>
    <row r="333" spans="1:12" x14ac:dyDescent="0.2">
      <c r="A333" s="3">
        <v>44669</v>
      </c>
      <c r="B333" s="3" t="s">
        <v>11</v>
      </c>
      <c r="C333" s="4">
        <v>9</v>
      </c>
      <c r="D333" s="4" t="s">
        <v>17</v>
      </c>
      <c r="E333" s="4" t="s">
        <v>20</v>
      </c>
      <c r="F333" s="4" t="s">
        <v>18</v>
      </c>
      <c r="G333" s="4">
        <v>0</v>
      </c>
      <c r="H333" s="4">
        <v>138</v>
      </c>
      <c r="I333" s="4">
        <v>173.88</v>
      </c>
      <c r="J333" s="4">
        <v>1242</v>
      </c>
      <c r="K333" s="4">
        <v>1564.92</v>
      </c>
      <c r="L333" s="4" t="s">
        <v>29</v>
      </c>
    </row>
    <row r="334" spans="1:12" x14ac:dyDescent="0.2">
      <c r="A334" s="3">
        <v>44671</v>
      </c>
      <c r="B334" s="3" t="s">
        <v>16</v>
      </c>
      <c r="C334" s="4">
        <v>2</v>
      </c>
      <c r="D334" s="4" t="s">
        <v>21</v>
      </c>
      <c r="E334" s="4" t="s">
        <v>13</v>
      </c>
      <c r="F334" s="4" t="s">
        <v>14</v>
      </c>
      <c r="G334" s="4">
        <v>0</v>
      </c>
      <c r="H334" s="4">
        <v>37</v>
      </c>
      <c r="I334" s="4">
        <v>49.21</v>
      </c>
      <c r="J334" s="4">
        <v>74</v>
      </c>
      <c r="K334" s="4">
        <v>98.42</v>
      </c>
      <c r="L334" s="4" t="s">
        <v>29</v>
      </c>
    </row>
    <row r="335" spans="1:12" x14ac:dyDescent="0.2">
      <c r="A335" s="3">
        <v>44671</v>
      </c>
      <c r="B335" s="3" t="s">
        <v>19</v>
      </c>
      <c r="C335" s="4">
        <v>4</v>
      </c>
      <c r="D335" s="4" t="s">
        <v>17</v>
      </c>
      <c r="E335" s="4" t="s">
        <v>20</v>
      </c>
      <c r="F335" s="4" t="s">
        <v>14</v>
      </c>
      <c r="G335" s="4">
        <v>0</v>
      </c>
      <c r="H335" s="4">
        <v>73</v>
      </c>
      <c r="I335" s="4">
        <v>94.17</v>
      </c>
      <c r="J335" s="4">
        <v>292</v>
      </c>
      <c r="K335" s="4">
        <v>376.68</v>
      </c>
      <c r="L335" s="4" t="s">
        <v>29</v>
      </c>
    </row>
    <row r="336" spans="1:12" x14ac:dyDescent="0.2">
      <c r="A336" s="3">
        <v>44672</v>
      </c>
      <c r="B336" s="3" t="s">
        <v>11</v>
      </c>
      <c r="C336" s="4">
        <v>2</v>
      </c>
      <c r="D336" s="4" t="s">
        <v>21</v>
      </c>
      <c r="E336" s="4" t="s">
        <v>20</v>
      </c>
      <c r="F336" s="4" t="s">
        <v>18</v>
      </c>
      <c r="G336" s="4">
        <v>0</v>
      </c>
      <c r="H336" s="4">
        <v>148</v>
      </c>
      <c r="I336" s="4">
        <v>201.28</v>
      </c>
      <c r="J336" s="4">
        <v>296</v>
      </c>
      <c r="K336" s="4">
        <v>402.56</v>
      </c>
      <c r="L336" s="4" t="s">
        <v>29</v>
      </c>
    </row>
    <row r="337" spans="1:12" x14ac:dyDescent="0.2">
      <c r="A337" s="3">
        <v>44672</v>
      </c>
      <c r="B337" s="3" t="s">
        <v>19</v>
      </c>
      <c r="C337" s="4">
        <v>14</v>
      </c>
      <c r="D337" s="4" t="s">
        <v>23</v>
      </c>
      <c r="E337" s="4" t="s">
        <v>14</v>
      </c>
      <c r="F337" s="4" t="s">
        <v>14</v>
      </c>
      <c r="G337" s="4">
        <v>0</v>
      </c>
      <c r="H337" s="4">
        <v>18</v>
      </c>
      <c r="I337" s="4">
        <v>24.66</v>
      </c>
      <c r="J337" s="4">
        <v>252</v>
      </c>
      <c r="K337" s="4">
        <v>345.24</v>
      </c>
      <c r="L337" s="4" t="s">
        <v>29</v>
      </c>
    </row>
    <row r="338" spans="1:12" x14ac:dyDescent="0.2">
      <c r="A338" s="3">
        <v>44674</v>
      </c>
      <c r="B338" s="3" t="s">
        <v>11</v>
      </c>
      <c r="C338" s="4">
        <v>15</v>
      </c>
      <c r="D338" s="4" t="s">
        <v>21</v>
      </c>
      <c r="E338" s="4" t="s">
        <v>14</v>
      </c>
      <c r="F338" s="4" t="s">
        <v>14</v>
      </c>
      <c r="G338" s="4">
        <v>0</v>
      </c>
      <c r="H338" s="4">
        <v>76</v>
      </c>
      <c r="I338" s="4">
        <v>82.08</v>
      </c>
      <c r="J338" s="4">
        <v>1140</v>
      </c>
      <c r="K338" s="4">
        <v>1231.2</v>
      </c>
      <c r="L338" s="4" t="s">
        <v>29</v>
      </c>
    </row>
    <row r="339" spans="1:12" x14ac:dyDescent="0.2">
      <c r="A339" s="3">
        <v>44675</v>
      </c>
      <c r="B339" s="3" t="s">
        <v>26</v>
      </c>
      <c r="C339" s="4">
        <v>4</v>
      </c>
      <c r="D339" s="4" t="s">
        <v>23</v>
      </c>
      <c r="E339" s="4" t="s">
        <v>20</v>
      </c>
      <c r="F339" s="4" t="s">
        <v>14</v>
      </c>
      <c r="G339" s="4">
        <v>0</v>
      </c>
      <c r="H339" s="4">
        <v>55</v>
      </c>
      <c r="I339" s="4">
        <v>58.3</v>
      </c>
      <c r="J339" s="4">
        <v>220</v>
      </c>
      <c r="K339" s="4">
        <v>233.2</v>
      </c>
      <c r="L339" s="4" t="s">
        <v>29</v>
      </c>
    </row>
    <row r="340" spans="1:12" x14ac:dyDescent="0.2">
      <c r="A340" s="3">
        <v>44676</v>
      </c>
      <c r="B340" s="3" t="s">
        <v>26</v>
      </c>
      <c r="C340" s="4">
        <v>9</v>
      </c>
      <c r="D340" s="4" t="s">
        <v>17</v>
      </c>
      <c r="E340" s="4" t="s">
        <v>20</v>
      </c>
      <c r="F340" s="4" t="s">
        <v>18</v>
      </c>
      <c r="G340" s="4">
        <v>0</v>
      </c>
      <c r="H340" s="4">
        <v>44</v>
      </c>
      <c r="I340" s="4">
        <v>48.84</v>
      </c>
      <c r="J340" s="4">
        <v>396</v>
      </c>
      <c r="K340" s="4">
        <v>439.56</v>
      </c>
      <c r="L340" s="4" t="s">
        <v>29</v>
      </c>
    </row>
    <row r="341" spans="1:12" x14ac:dyDescent="0.2">
      <c r="A341" s="3">
        <v>44676</v>
      </c>
      <c r="B341" s="3" t="s">
        <v>26</v>
      </c>
      <c r="C341" s="4">
        <v>8</v>
      </c>
      <c r="D341" s="4" t="s">
        <v>12</v>
      </c>
      <c r="E341" s="4" t="s">
        <v>14</v>
      </c>
      <c r="F341" s="4" t="s">
        <v>14</v>
      </c>
      <c r="G341" s="4">
        <v>0</v>
      </c>
      <c r="H341" s="4">
        <v>71</v>
      </c>
      <c r="I341" s="4">
        <v>80.94</v>
      </c>
      <c r="J341" s="4">
        <v>568</v>
      </c>
      <c r="K341" s="4">
        <v>647.52</v>
      </c>
      <c r="L341" s="4" t="s">
        <v>29</v>
      </c>
    </row>
    <row r="342" spans="1:12" x14ac:dyDescent="0.2">
      <c r="A342" s="3">
        <v>44677</v>
      </c>
      <c r="B342" s="3" t="s">
        <v>16</v>
      </c>
      <c r="C342" s="4">
        <v>2</v>
      </c>
      <c r="D342" s="4" t="s">
        <v>21</v>
      </c>
      <c r="E342" s="4" t="s">
        <v>20</v>
      </c>
      <c r="F342" s="4" t="s">
        <v>18</v>
      </c>
      <c r="G342" s="4">
        <v>0</v>
      </c>
      <c r="H342" s="4">
        <v>48</v>
      </c>
      <c r="I342" s="4">
        <v>57.12</v>
      </c>
      <c r="J342" s="4">
        <v>96</v>
      </c>
      <c r="K342" s="4">
        <v>114.24</v>
      </c>
      <c r="L342" s="4" t="s">
        <v>29</v>
      </c>
    </row>
    <row r="343" spans="1:12" x14ac:dyDescent="0.2">
      <c r="A343" s="3">
        <v>44679</v>
      </c>
      <c r="B343" s="3" t="s">
        <v>19</v>
      </c>
      <c r="C343" s="4">
        <v>14</v>
      </c>
      <c r="D343" s="4" t="s">
        <v>21</v>
      </c>
      <c r="E343" s="4" t="s">
        <v>20</v>
      </c>
      <c r="F343" s="4" t="s">
        <v>18</v>
      </c>
      <c r="G343" s="4">
        <v>0</v>
      </c>
      <c r="H343" s="4">
        <v>112</v>
      </c>
      <c r="I343" s="4">
        <v>146.72</v>
      </c>
      <c r="J343" s="4">
        <v>1568</v>
      </c>
      <c r="K343" s="4">
        <v>2054.08</v>
      </c>
      <c r="L343" s="4" t="s">
        <v>29</v>
      </c>
    </row>
    <row r="344" spans="1:12" x14ac:dyDescent="0.2">
      <c r="A344" s="3">
        <v>44681</v>
      </c>
      <c r="B344" s="3" t="s">
        <v>16</v>
      </c>
      <c r="C344" s="4">
        <v>13</v>
      </c>
      <c r="D344" s="4" t="s">
        <v>12</v>
      </c>
      <c r="E344" s="4" t="s">
        <v>14</v>
      </c>
      <c r="F344" s="4" t="s">
        <v>14</v>
      </c>
      <c r="G344" s="4">
        <v>0</v>
      </c>
      <c r="H344" s="4">
        <v>13</v>
      </c>
      <c r="I344" s="4">
        <v>16.64</v>
      </c>
      <c r="J344" s="4">
        <v>169</v>
      </c>
      <c r="K344" s="4">
        <v>216.32</v>
      </c>
      <c r="L344" s="4" t="s">
        <v>29</v>
      </c>
    </row>
    <row r="345" spans="1:12" x14ac:dyDescent="0.2">
      <c r="A345" s="3">
        <v>44681</v>
      </c>
      <c r="B345" s="3" t="s">
        <v>19</v>
      </c>
      <c r="C345" s="4">
        <v>8</v>
      </c>
      <c r="D345" s="4" t="s">
        <v>22</v>
      </c>
      <c r="E345" s="4" t="s">
        <v>20</v>
      </c>
      <c r="F345" s="4" t="s">
        <v>14</v>
      </c>
      <c r="G345" s="4">
        <v>0</v>
      </c>
      <c r="H345" s="4">
        <v>48</v>
      </c>
      <c r="I345" s="4">
        <v>57.12</v>
      </c>
      <c r="J345" s="4">
        <v>384</v>
      </c>
      <c r="K345" s="4">
        <v>456.96</v>
      </c>
      <c r="L345" s="4" t="s">
        <v>29</v>
      </c>
    </row>
    <row r="346" spans="1:12" x14ac:dyDescent="0.2">
      <c r="A346" s="3">
        <v>44682</v>
      </c>
      <c r="B346" s="3" t="s">
        <v>19</v>
      </c>
      <c r="C346" s="4">
        <v>9</v>
      </c>
      <c r="D346" s="4" t="s">
        <v>12</v>
      </c>
      <c r="E346" s="4" t="s">
        <v>13</v>
      </c>
      <c r="F346" s="4" t="s">
        <v>14</v>
      </c>
      <c r="G346" s="4">
        <v>0</v>
      </c>
      <c r="H346" s="4">
        <v>55</v>
      </c>
      <c r="I346" s="4">
        <v>58.3</v>
      </c>
      <c r="J346" s="4">
        <v>495</v>
      </c>
      <c r="K346" s="4">
        <v>524.70000000000005</v>
      </c>
      <c r="L346" s="4" t="s">
        <v>30</v>
      </c>
    </row>
    <row r="347" spans="1:12" x14ac:dyDescent="0.2">
      <c r="A347" s="3">
        <v>44682</v>
      </c>
      <c r="B347" s="3" t="s">
        <v>11</v>
      </c>
      <c r="C347" s="4">
        <v>6</v>
      </c>
      <c r="D347" s="4" t="s">
        <v>12</v>
      </c>
      <c r="E347" s="4" t="s">
        <v>14</v>
      </c>
      <c r="F347" s="4" t="s">
        <v>14</v>
      </c>
      <c r="G347" s="4">
        <v>0</v>
      </c>
      <c r="H347" s="4">
        <v>95</v>
      </c>
      <c r="I347" s="4">
        <v>119.7</v>
      </c>
      <c r="J347" s="4">
        <v>570</v>
      </c>
      <c r="K347" s="4">
        <v>718.2</v>
      </c>
      <c r="L347" s="4" t="s">
        <v>30</v>
      </c>
    </row>
    <row r="348" spans="1:12" x14ac:dyDescent="0.2">
      <c r="A348" s="3">
        <v>44683</v>
      </c>
      <c r="B348" s="3" t="s">
        <v>26</v>
      </c>
      <c r="C348" s="4">
        <v>4</v>
      </c>
      <c r="D348" s="4" t="s">
        <v>12</v>
      </c>
      <c r="E348" s="4" t="s">
        <v>14</v>
      </c>
      <c r="F348" s="4" t="s">
        <v>18</v>
      </c>
      <c r="G348" s="4">
        <v>0</v>
      </c>
      <c r="H348" s="4">
        <v>112</v>
      </c>
      <c r="I348" s="4">
        <v>122.08</v>
      </c>
      <c r="J348" s="4">
        <v>448</v>
      </c>
      <c r="K348" s="4">
        <v>488.32</v>
      </c>
      <c r="L348" s="4" t="s">
        <v>30</v>
      </c>
    </row>
    <row r="349" spans="1:12" x14ac:dyDescent="0.2">
      <c r="A349" s="3">
        <v>44685</v>
      </c>
      <c r="B349" s="3" t="s">
        <v>11</v>
      </c>
      <c r="C349" s="4">
        <v>10</v>
      </c>
      <c r="D349" s="4" t="s">
        <v>23</v>
      </c>
      <c r="E349" s="4" t="s">
        <v>20</v>
      </c>
      <c r="F349" s="4" t="s">
        <v>14</v>
      </c>
      <c r="G349" s="4">
        <v>0</v>
      </c>
      <c r="H349" s="4">
        <v>61</v>
      </c>
      <c r="I349" s="4">
        <v>76.25</v>
      </c>
      <c r="J349" s="4">
        <v>610</v>
      </c>
      <c r="K349" s="4">
        <v>762.5</v>
      </c>
      <c r="L349" s="4" t="s">
        <v>30</v>
      </c>
    </row>
    <row r="350" spans="1:12" x14ac:dyDescent="0.2">
      <c r="A350" s="3">
        <v>44687</v>
      </c>
      <c r="B350" s="3" t="s">
        <v>19</v>
      </c>
      <c r="C350" s="4">
        <v>7</v>
      </c>
      <c r="D350" s="4" t="s">
        <v>12</v>
      </c>
      <c r="E350" s="4" t="s">
        <v>20</v>
      </c>
      <c r="F350" s="4" t="s">
        <v>14</v>
      </c>
      <c r="G350" s="4">
        <v>0</v>
      </c>
      <c r="H350" s="4">
        <v>55</v>
      </c>
      <c r="I350" s="4">
        <v>58.3</v>
      </c>
      <c r="J350" s="4">
        <v>385</v>
      </c>
      <c r="K350" s="4">
        <v>408.1</v>
      </c>
      <c r="L350" s="4" t="s">
        <v>30</v>
      </c>
    </row>
    <row r="351" spans="1:12" x14ac:dyDescent="0.2">
      <c r="A351" s="3">
        <v>44688</v>
      </c>
      <c r="B351" s="3" t="s">
        <v>11</v>
      </c>
      <c r="C351" s="4">
        <v>4</v>
      </c>
      <c r="D351" s="4" t="s">
        <v>17</v>
      </c>
      <c r="E351" s="4" t="s">
        <v>14</v>
      </c>
      <c r="F351" s="4" t="s">
        <v>18</v>
      </c>
      <c r="G351" s="4">
        <v>0</v>
      </c>
      <c r="H351" s="4">
        <v>12</v>
      </c>
      <c r="I351" s="4">
        <v>15.72</v>
      </c>
      <c r="J351" s="4">
        <v>48</v>
      </c>
      <c r="K351" s="4">
        <v>62.88</v>
      </c>
      <c r="L351" s="4" t="s">
        <v>30</v>
      </c>
    </row>
    <row r="352" spans="1:12" x14ac:dyDescent="0.2">
      <c r="A352" s="3">
        <v>44688</v>
      </c>
      <c r="B352" s="3" t="s">
        <v>19</v>
      </c>
      <c r="C352" s="4">
        <v>1</v>
      </c>
      <c r="D352" s="4" t="s">
        <v>21</v>
      </c>
      <c r="E352" s="4" t="s">
        <v>14</v>
      </c>
      <c r="F352" s="4" t="s">
        <v>14</v>
      </c>
      <c r="G352" s="4">
        <v>0</v>
      </c>
      <c r="H352" s="4">
        <v>48</v>
      </c>
      <c r="I352" s="4">
        <v>57.12</v>
      </c>
      <c r="J352" s="4">
        <v>48</v>
      </c>
      <c r="K352" s="4">
        <v>57.12</v>
      </c>
      <c r="L352" s="4" t="s">
        <v>30</v>
      </c>
    </row>
    <row r="353" spans="1:12" x14ac:dyDescent="0.2">
      <c r="A353" s="3">
        <v>44689</v>
      </c>
      <c r="B353" s="3" t="s">
        <v>26</v>
      </c>
      <c r="C353" s="4">
        <v>7</v>
      </c>
      <c r="D353" s="4" t="s">
        <v>12</v>
      </c>
      <c r="E353" s="4" t="s">
        <v>14</v>
      </c>
      <c r="F353" s="4" t="s">
        <v>14</v>
      </c>
      <c r="G353" s="4">
        <v>0</v>
      </c>
      <c r="H353" s="4">
        <v>121</v>
      </c>
      <c r="I353" s="4">
        <v>141.57</v>
      </c>
      <c r="J353" s="4">
        <v>847</v>
      </c>
      <c r="K353" s="4">
        <v>990.99</v>
      </c>
      <c r="L353" s="4" t="s">
        <v>30</v>
      </c>
    </row>
    <row r="354" spans="1:12" x14ac:dyDescent="0.2">
      <c r="A354" s="3">
        <v>44690</v>
      </c>
      <c r="B354" s="3" t="s">
        <v>11</v>
      </c>
      <c r="C354" s="4">
        <v>12</v>
      </c>
      <c r="D354" s="4" t="s">
        <v>22</v>
      </c>
      <c r="E354" s="4" t="s">
        <v>13</v>
      </c>
      <c r="F354" s="4" t="s">
        <v>18</v>
      </c>
      <c r="G354" s="4">
        <v>0</v>
      </c>
      <c r="H354" s="4">
        <v>134</v>
      </c>
      <c r="I354" s="4">
        <v>156.78</v>
      </c>
      <c r="J354" s="4">
        <v>1608</v>
      </c>
      <c r="K354" s="4">
        <v>1881.36</v>
      </c>
      <c r="L354" s="4" t="s">
        <v>30</v>
      </c>
    </row>
    <row r="355" spans="1:12" x14ac:dyDescent="0.2">
      <c r="A355" s="3">
        <v>44691</v>
      </c>
      <c r="B355" s="3" t="s">
        <v>19</v>
      </c>
      <c r="C355" s="4">
        <v>6</v>
      </c>
      <c r="D355" s="4" t="s">
        <v>23</v>
      </c>
      <c r="E355" s="4" t="s">
        <v>20</v>
      </c>
      <c r="F355" s="4" t="s">
        <v>14</v>
      </c>
      <c r="G355" s="4">
        <v>0</v>
      </c>
      <c r="H355" s="4">
        <v>6</v>
      </c>
      <c r="I355" s="4">
        <v>7.86</v>
      </c>
      <c r="J355" s="4">
        <v>36</v>
      </c>
      <c r="K355" s="4">
        <v>47.16</v>
      </c>
      <c r="L355" s="4" t="s">
        <v>30</v>
      </c>
    </row>
    <row r="356" spans="1:12" x14ac:dyDescent="0.2">
      <c r="A356" s="3">
        <v>44693</v>
      </c>
      <c r="B356" s="3" t="s">
        <v>26</v>
      </c>
      <c r="C356" s="4">
        <v>7</v>
      </c>
      <c r="D356" s="4" t="s">
        <v>17</v>
      </c>
      <c r="E356" s="4" t="s">
        <v>14</v>
      </c>
      <c r="F356" s="4" t="s">
        <v>18</v>
      </c>
      <c r="G356" s="4">
        <v>0</v>
      </c>
      <c r="H356" s="4">
        <v>44</v>
      </c>
      <c r="I356" s="4">
        <v>48.4</v>
      </c>
      <c r="J356" s="4">
        <v>308</v>
      </c>
      <c r="K356" s="4">
        <v>338.8</v>
      </c>
      <c r="L356" s="4" t="s">
        <v>30</v>
      </c>
    </row>
    <row r="357" spans="1:12" x14ac:dyDescent="0.2">
      <c r="A357" s="3">
        <v>44694</v>
      </c>
      <c r="B357" s="3" t="s">
        <v>19</v>
      </c>
      <c r="C357" s="4">
        <v>5</v>
      </c>
      <c r="D357" s="4" t="s">
        <v>17</v>
      </c>
      <c r="E357" s="4" t="s">
        <v>20</v>
      </c>
      <c r="F357" s="4" t="s">
        <v>14</v>
      </c>
      <c r="G357" s="4">
        <v>0</v>
      </c>
      <c r="H357" s="4">
        <v>73</v>
      </c>
      <c r="I357" s="4">
        <v>94.17</v>
      </c>
      <c r="J357" s="4">
        <v>365</v>
      </c>
      <c r="K357" s="4">
        <v>470.85</v>
      </c>
      <c r="L357" s="4" t="s">
        <v>30</v>
      </c>
    </row>
    <row r="358" spans="1:12" x14ac:dyDescent="0.2">
      <c r="A358" s="3">
        <v>44695</v>
      </c>
      <c r="B358" s="3" t="s">
        <v>11</v>
      </c>
      <c r="C358" s="4">
        <v>14</v>
      </c>
      <c r="D358" s="4" t="s">
        <v>23</v>
      </c>
      <c r="E358" s="4" t="s">
        <v>20</v>
      </c>
      <c r="F358" s="4" t="s">
        <v>18</v>
      </c>
      <c r="G358" s="4">
        <v>0</v>
      </c>
      <c r="H358" s="4">
        <v>83</v>
      </c>
      <c r="I358" s="4">
        <v>94.62</v>
      </c>
      <c r="J358" s="4">
        <v>1162</v>
      </c>
      <c r="K358" s="4">
        <v>1324.68</v>
      </c>
      <c r="L358" s="4" t="s">
        <v>30</v>
      </c>
    </row>
    <row r="359" spans="1:12" x14ac:dyDescent="0.2">
      <c r="A359" s="3">
        <v>44696</v>
      </c>
      <c r="B359" s="3" t="s">
        <v>16</v>
      </c>
      <c r="C359" s="4">
        <v>5</v>
      </c>
      <c r="D359" s="4" t="s">
        <v>12</v>
      </c>
      <c r="E359" s="4" t="s">
        <v>14</v>
      </c>
      <c r="F359" s="4" t="s">
        <v>14</v>
      </c>
      <c r="G359" s="4">
        <v>0</v>
      </c>
      <c r="H359" s="4">
        <v>61</v>
      </c>
      <c r="I359" s="4">
        <v>76.25</v>
      </c>
      <c r="J359" s="4">
        <v>305</v>
      </c>
      <c r="K359" s="4">
        <v>381.25</v>
      </c>
      <c r="L359" s="4" t="s">
        <v>30</v>
      </c>
    </row>
    <row r="360" spans="1:12" x14ac:dyDescent="0.2">
      <c r="A360" s="3">
        <v>44697</v>
      </c>
      <c r="B360" s="3" t="s">
        <v>26</v>
      </c>
      <c r="C360" s="4">
        <v>13</v>
      </c>
      <c r="D360" s="4" t="s">
        <v>12</v>
      </c>
      <c r="E360" s="4" t="s">
        <v>20</v>
      </c>
      <c r="F360" s="4" t="s">
        <v>18</v>
      </c>
      <c r="G360" s="4">
        <v>0</v>
      </c>
      <c r="H360" s="4">
        <v>148</v>
      </c>
      <c r="I360" s="4">
        <v>164.28</v>
      </c>
      <c r="J360" s="4">
        <v>1924</v>
      </c>
      <c r="K360" s="4">
        <v>2135.64</v>
      </c>
      <c r="L360" s="4" t="s">
        <v>30</v>
      </c>
    </row>
    <row r="361" spans="1:12" x14ac:dyDescent="0.2">
      <c r="A361" s="3">
        <v>44697</v>
      </c>
      <c r="B361" s="3" t="s">
        <v>19</v>
      </c>
      <c r="C361" s="4">
        <v>13</v>
      </c>
      <c r="D361" s="4" t="s">
        <v>21</v>
      </c>
      <c r="E361" s="4" t="s">
        <v>14</v>
      </c>
      <c r="F361" s="4" t="s">
        <v>14</v>
      </c>
      <c r="G361" s="4">
        <v>0</v>
      </c>
      <c r="H361" s="4">
        <v>93</v>
      </c>
      <c r="I361" s="4">
        <v>104.16</v>
      </c>
      <c r="J361" s="4">
        <v>1209</v>
      </c>
      <c r="K361" s="4">
        <v>1354.08</v>
      </c>
      <c r="L361" s="4" t="s">
        <v>30</v>
      </c>
    </row>
    <row r="362" spans="1:12" x14ac:dyDescent="0.2">
      <c r="A362" s="3">
        <v>44698</v>
      </c>
      <c r="B362" s="3" t="s">
        <v>26</v>
      </c>
      <c r="C362" s="4">
        <v>8</v>
      </c>
      <c r="D362" s="4" t="s">
        <v>17</v>
      </c>
      <c r="E362" s="4" t="s">
        <v>20</v>
      </c>
      <c r="F362" s="4" t="s">
        <v>18</v>
      </c>
      <c r="G362" s="4">
        <v>0</v>
      </c>
      <c r="H362" s="4">
        <v>48</v>
      </c>
      <c r="I362" s="4">
        <v>57.12</v>
      </c>
      <c r="J362" s="4">
        <v>384</v>
      </c>
      <c r="K362" s="4">
        <v>456.96</v>
      </c>
      <c r="L362" s="4" t="s">
        <v>30</v>
      </c>
    </row>
    <row r="363" spans="1:12" x14ac:dyDescent="0.2">
      <c r="A363" s="3">
        <v>44699</v>
      </c>
      <c r="B363" s="3" t="s">
        <v>16</v>
      </c>
      <c r="C363" s="4">
        <v>4</v>
      </c>
      <c r="D363" s="4" t="s">
        <v>17</v>
      </c>
      <c r="E363" s="4" t="s">
        <v>13</v>
      </c>
      <c r="F363" s="4" t="s">
        <v>14</v>
      </c>
      <c r="G363" s="4">
        <v>0</v>
      </c>
      <c r="H363" s="4">
        <v>48</v>
      </c>
      <c r="I363" s="4">
        <v>57.12</v>
      </c>
      <c r="J363" s="4">
        <v>192</v>
      </c>
      <c r="K363" s="4">
        <v>228.48</v>
      </c>
      <c r="L363" s="4" t="s">
        <v>30</v>
      </c>
    </row>
    <row r="364" spans="1:12" x14ac:dyDescent="0.2">
      <c r="A364" s="3">
        <v>44699</v>
      </c>
      <c r="B364" s="3" t="s">
        <v>16</v>
      </c>
      <c r="C364" s="4">
        <v>8</v>
      </c>
      <c r="D364" s="4" t="s">
        <v>21</v>
      </c>
      <c r="E364" s="4" t="s">
        <v>13</v>
      </c>
      <c r="F364" s="4" t="s">
        <v>14</v>
      </c>
      <c r="G364" s="4">
        <v>0</v>
      </c>
      <c r="H364" s="4">
        <v>72</v>
      </c>
      <c r="I364" s="4">
        <v>79.92</v>
      </c>
      <c r="J364" s="4">
        <v>576</v>
      </c>
      <c r="K364" s="4">
        <v>639.36</v>
      </c>
      <c r="L364" s="4" t="s">
        <v>30</v>
      </c>
    </row>
    <row r="365" spans="1:12" x14ac:dyDescent="0.2">
      <c r="A365" s="3">
        <v>44701</v>
      </c>
      <c r="B365" s="3" t="s">
        <v>16</v>
      </c>
      <c r="C365" s="4">
        <v>15</v>
      </c>
      <c r="D365" s="4" t="s">
        <v>12</v>
      </c>
      <c r="E365" s="4" t="s">
        <v>14</v>
      </c>
      <c r="F365" s="4" t="s">
        <v>18</v>
      </c>
      <c r="G365" s="4">
        <v>0</v>
      </c>
      <c r="H365" s="4">
        <v>76</v>
      </c>
      <c r="I365" s="4">
        <v>82.08</v>
      </c>
      <c r="J365" s="4">
        <v>1140</v>
      </c>
      <c r="K365" s="4">
        <v>1231.2</v>
      </c>
      <c r="L365" s="4" t="s">
        <v>30</v>
      </c>
    </row>
    <row r="366" spans="1:12" x14ac:dyDescent="0.2">
      <c r="A366" s="3">
        <v>44703</v>
      </c>
      <c r="B366" s="3" t="s">
        <v>16</v>
      </c>
      <c r="C366" s="4">
        <v>12</v>
      </c>
      <c r="D366" s="4" t="s">
        <v>17</v>
      </c>
      <c r="E366" s="4" t="s">
        <v>20</v>
      </c>
      <c r="F366" s="4" t="s">
        <v>14</v>
      </c>
      <c r="G366" s="4">
        <v>0</v>
      </c>
      <c r="H366" s="4">
        <v>12</v>
      </c>
      <c r="I366" s="4">
        <v>15.72</v>
      </c>
      <c r="J366" s="4">
        <v>144</v>
      </c>
      <c r="K366" s="4">
        <v>188.64</v>
      </c>
      <c r="L366" s="4" t="s">
        <v>30</v>
      </c>
    </row>
    <row r="367" spans="1:12" x14ac:dyDescent="0.2">
      <c r="A367" s="3">
        <v>44706</v>
      </c>
      <c r="B367" s="3" t="s">
        <v>19</v>
      </c>
      <c r="C367" s="4">
        <v>7</v>
      </c>
      <c r="D367" s="4" t="s">
        <v>21</v>
      </c>
      <c r="E367" s="4" t="s">
        <v>14</v>
      </c>
      <c r="F367" s="4" t="s">
        <v>14</v>
      </c>
      <c r="G367" s="4">
        <v>0</v>
      </c>
      <c r="H367" s="4">
        <v>105</v>
      </c>
      <c r="I367" s="4">
        <v>142.80000000000001</v>
      </c>
      <c r="J367" s="4">
        <v>735</v>
      </c>
      <c r="K367" s="4">
        <v>999.6</v>
      </c>
      <c r="L367" s="4" t="s">
        <v>30</v>
      </c>
    </row>
    <row r="368" spans="1:12" x14ac:dyDescent="0.2">
      <c r="A368" s="3">
        <v>44707</v>
      </c>
      <c r="B368" s="3" t="s">
        <v>19</v>
      </c>
      <c r="C368" s="4">
        <v>2</v>
      </c>
      <c r="D368" s="4" t="s">
        <v>21</v>
      </c>
      <c r="E368" s="4" t="s">
        <v>20</v>
      </c>
      <c r="F368" s="4" t="s">
        <v>14</v>
      </c>
      <c r="G368" s="4">
        <v>0</v>
      </c>
      <c r="H368" s="4">
        <v>37</v>
      </c>
      <c r="I368" s="4">
        <v>41.81</v>
      </c>
      <c r="J368" s="4">
        <v>74</v>
      </c>
      <c r="K368" s="4">
        <v>83.62</v>
      </c>
      <c r="L368" s="4" t="s">
        <v>30</v>
      </c>
    </row>
    <row r="369" spans="1:12" x14ac:dyDescent="0.2">
      <c r="A369" s="3">
        <v>44707</v>
      </c>
      <c r="B369" s="3" t="s">
        <v>11</v>
      </c>
      <c r="C369" s="4">
        <v>2</v>
      </c>
      <c r="D369" s="4" t="s">
        <v>17</v>
      </c>
      <c r="E369" s="4" t="s">
        <v>14</v>
      </c>
      <c r="F369" s="4" t="s">
        <v>14</v>
      </c>
      <c r="G369" s="4">
        <v>0</v>
      </c>
      <c r="H369" s="4">
        <v>48</v>
      </c>
      <c r="I369" s="4">
        <v>57.12</v>
      </c>
      <c r="J369" s="4">
        <v>96</v>
      </c>
      <c r="K369" s="4">
        <v>114.24</v>
      </c>
      <c r="L369" s="4" t="s">
        <v>30</v>
      </c>
    </row>
    <row r="370" spans="1:12" x14ac:dyDescent="0.2">
      <c r="A370" s="3">
        <v>44709</v>
      </c>
      <c r="B370" s="3" t="s">
        <v>16</v>
      </c>
      <c r="C370" s="4">
        <v>10</v>
      </c>
      <c r="D370" s="4" t="s">
        <v>21</v>
      </c>
      <c r="E370" s="4" t="s">
        <v>13</v>
      </c>
      <c r="F370" s="4" t="s">
        <v>18</v>
      </c>
      <c r="G370" s="4">
        <v>0</v>
      </c>
      <c r="H370" s="4">
        <v>138</v>
      </c>
      <c r="I370" s="4">
        <v>173.88</v>
      </c>
      <c r="J370" s="4">
        <v>1380</v>
      </c>
      <c r="K370" s="4">
        <v>1738.8</v>
      </c>
      <c r="L370" s="4" t="s">
        <v>30</v>
      </c>
    </row>
    <row r="371" spans="1:12" x14ac:dyDescent="0.2">
      <c r="A371" s="3">
        <v>44709</v>
      </c>
      <c r="B371" s="3" t="s">
        <v>11</v>
      </c>
      <c r="C371" s="4">
        <v>5</v>
      </c>
      <c r="D371" s="4" t="s">
        <v>21</v>
      </c>
      <c r="E371" s="4" t="s">
        <v>13</v>
      </c>
      <c r="F371" s="4" t="s">
        <v>14</v>
      </c>
      <c r="G371" s="4">
        <v>0</v>
      </c>
      <c r="H371" s="4">
        <v>83</v>
      </c>
      <c r="I371" s="4">
        <v>94.62</v>
      </c>
      <c r="J371" s="4">
        <v>415</v>
      </c>
      <c r="K371" s="4">
        <v>473.1</v>
      </c>
      <c r="L371" s="4" t="s">
        <v>30</v>
      </c>
    </row>
    <row r="372" spans="1:12" x14ac:dyDescent="0.2">
      <c r="A372" s="3">
        <v>44709</v>
      </c>
      <c r="B372" s="3" t="s">
        <v>19</v>
      </c>
      <c r="C372" s="4">
        <v>9</v>
      </c>
      <c r="D372" s="4" t="s">
        <v>22</v>
      </c>
      <c r="E372" s="4" t="s">
        <v>14</v>
      </c>
      <c r="F372" s="4" t="s">
        <v>18</v>
      </c>
      <c r="G372" s="4">
        <v>0</v>
      </c>
      <c r="H372" s="4">
        <v>148</v>
      </c>
      <c r="I372" s="4">
        <v>164.28</v>
      </c>
      <c r="J372" s="4">
        <v>1332</v>
      </c>
      <c r="K372" s="4">
        <v>1478.52</v>
      </c>
      <c r="L372" s="4" t="s">
        <v>30</v>
      </c>
    </row>
    <row r="373" spans="1:12" x14ac:dyDescent="0.2">
      <c r="A373" s="3">
        <v>44709</v>
      </c>
      <c r="B373" s="3" t="s">
        <v>19</v>
      </c>
      <c r="C373" s="4">
        <v>12</v>
      </c>
      <c r="D373" s="4" t="s">
        <v>22</v>
      </c>
      <c r="E373" s="4" t="s">
        <v>14</v>
      </c>
      <c r="F373" s="4" t="s">
        <v>14</v>
      </c>
      <c r="G373" s="4">
        <v>0</v>
      </c>
      <c r="H373" s="4">
        <v>44</v>
      </c>
      <c r="I373" s="4">
        <v>48.84</v>
      </c>
      <c r="J373" s="4">
        <v>528</v>
      </c>
      <c r="K373" s="4">
        <v>586.08000000000004</v>
      </c>
      <c r="L373" s="4" t="s">
        <v>30</v>
      </c>
    </row>
    <row r="374" spans="1:12" x14ac:dyDescent="0.2">
      <c r="A374" s="3">
        <v>44709</v>
      </c>
      <c r="B374" s="3" t="s">
        <v>26</v>
      </c>
      <c r="C374" s="4">
        <v>14</v>
      </c>
      <c r="D374" s="4" t="s">
        <v>12</v>
      </c>
      <c r="E374" s="4" t="s">
        <v>20</v>
      </c>
      <c r="F374" s="4" t="s">
        <v>18</v>
      </c>
      <c r="G374" s="4">
        <v>0</v>
      </c>
      <c r="H374" s="4">
        <v>61</v>
      </c>
      <c r="I374" s="4">
        <v>76.25</v>
      </c>
      <c r="J374" s="4">
        <v>854</v>
      </c>
      <c r="K374" s="4">
        <v>1067.5</v>
      </c>
      <c r="L374" s="4" t="s">
        <v>30</v>
      </c>
    </row>
    <row r="375" spans="1:12" x14ac:dyDescent="0.2">
      <c r="A375" s="3">
        <v>44711</v>
      </c>
      <c r="B375" s="3" t="s">
        <v>19</v>
      </c>
      <c r="C375" s="4">
        <v>9</v>
      </c>
      <c r="D375" s="4" t="s">
        <v>17</v>
      </c>
      <c r="E375" s="4" t="s">
        <v>20</v>
      </c>
      <c r="F375" s="4" t="s">
        <v>14</v>
      </c>
      <c r="G375" s="4">
        <v>0</v>
      </c>
      <c r="H375" s="4">
        <v>76</v>
      </c>
      <c r="I375" s="4">
        <v>82.08</v>
      </c>
      <c r="J375" s="4">
        <v>684</v>
      </c>
      <c r="K375" s="4">
        <v>738.72</v>
      </c>
      <c r="L375" s="4" t="s">
        <v>30</v>
      </c>
    </row>
    <row r="376" spans="1:12" x14ac:dyDescent="0.2">
      <c r="A376" s="3">
        <v>44711</v>
      </c>
      <c r="B376" s="3" t="s">
        <v>26</v>
      </c>
      <c r="C376" s="4">
        <v>4</v>
      </c>
      <c r="D376" s="4" t="s">
        <v>22</v>
      </c>
      <c r="E376" s="4" t="s">
        <v>13</v>
      </c>
      <c r="F376" s="4" t="s">
        <v>18</v>
      </c>
      <c r="G376" s="4">
        <v>0</v>
      </c>
      <c r="H376" s="4">
        <v>133</v>
      </c>
      <c r="I376" s="4">
        <v>155.61000000000001</v>
      </c>
      <c r="J376" s="4">
        <v>532</v>
      </c>
      <c r="K376" s="4">
        <v>622.44000000000005</v>
      </c>
      <c r="L376" s="4" t="s">
        <v>30</v>
      </c>
    </row>
    <row r="377" spans="1:12" x14ac:dyDescent="0.2">
      <c r="A377" s="3">
        <v>44711</v>
      </c>
      <c r="B377" s="3" t="s">
        <v>16</v>
      </c>
      <c r="C377" s="4">
        <v>3</v>
      </c>
      <c r="D377" s="4" t="s">
        <v>21</v>
      </c>
      <c r="E377" s="4" t="s">
        <v>14</v>
      </c>
      <c r="F377" s="4" t="s">
        <v>18</v>
      </c>
      <c r="G377" s="4">
        <v>0</v>
      </c>
      <c r="H377" s="4">
        <v>95</v>
      </c>
      <c r="I377" s="4">
        <v>119.7</v>
      </c>
      <c r="J377" s="4">
        <v>285</v>
      </c>
      <c r="K377" s="4">
        <v>359.1</v>
      </c>
      <c r="L377" s="4" t="s">
        <v>30</v>
      </c>
    </row>
    <row r="378" spans="1:12" x14ac:dyDescent="0.2">
      <c r="A378" s="3">
        <v>44715</v>
      </c>
      <c r="B378" s="3" t="s">
        <v>26</v>
      </c>
      <c r="C378" s="4">
        <v>14</v>
      </c>
      <c r="D378" s="4" t="s">
        <v>21</v>
      </c>
      <c r="E378" s="4" t="s">
        <v>14</v>
      </c>
      <c r="F378" s="4" t="s">
        <v>14</v>
      </c>
      <c r="G378" s="4">
        <v>0</v>
      </c>
      <c r="H378" s="4">
        <v>83</v>
      </c>
      <c r="I378" s="4">
        <v>94.62</v>
      </c>
      <c r="J378" s="4">
        <v>1162</v>
      </c>
      <c r="K378" s="4">
        <v>1324.68</v>
      </c>
      <c r="L378" s="4" t="s">
        <v>31</v>
      </c>
    </row>
    <row r="379" spans="1:12" x14ac:dyDescent="0.2">
      <c r="A379" s="3">
        <v>44722</v>
      </c>
      <c r="B379" s="3" t="s">
        <v>16</v>
      </c>
      <c r="C379" s="4">
        <v>8</v>
      </c>
      <c r="D379" s="4" t="s">
        <v>23</v>
      </c>
      <c r="E379" s="4" t="s">
        <v>13</v>
      </c>
      <c r="F379" s="4" t="s">
        <v>25</v>
      </c>
      <c r="G379" s="4">
        <v>0</v>
      </c>
      <c r="H379" s="4">
        <v>37</v>
      </c>
      <c r="I379" s="4">
        <v>41.81</v>
      </c>
      <c r="J379" s="4">
        <v>296</v>
      </c>
      <c r="K379" s="4">
        <v>334.48</v>
      </c>
      <c r="L379" s="4" t="s">
        <v>31</v>
      </c>
    </row>
    <row r="380" spans="1:12" x14ac:dyDescent="0.2">
      <c r="A380" s="3">
        <v>44723</v>
      </c>
      <c r="B380" s="3" t="s">
        <v>11</v>
      </c>
      <c r="C380" s="4">
        <v>13</v>
      </c>
      <c r="D380" s="4" t="s">
        <v>17</v>
      </c>
      <c r="E380" s="4" t="s">
        <v>14</v>
      </c>
      <c r="F380" s="4" t="s">
        <v>18</v>
      </c>
      <c r="G380" s="4">
        <v>0</v>
      </c>
      <c r="H380" s="4">
        <v>37</v>
      </c>
      <c r="I380" s="4">
        <v>42.55</v>
      </c>
      <c r="J380" s="4">
        <v>481</v>
      </c>
      <c r="K380" s="4">
        <v>553.15</v>
      </c>
      <c r="L380" s="4" t="s">
        <v>31</v>
      </c>
    </row>
    <row r="381" spans="1:12" x14ac:dyDescent="0.2">
      <c r="A381" s="3">
        <v>44723</v>
      </c>
      <c r="B381" s="3" t="s">
        <v>26</v>
      </c>
      <c r="C381" s="4">
        <v>6</v>
      </c>
      <c r="D381" s="4" t="s">
        <v>22</v>
      </c>
      <c r="E381" s="4" t="s">
        <v>20</v>
      </c>
      <c r="F381" s="4" t="s">
        <v>14</v>
      </c>
      <c r="G381" s="4">
        <v>0</v>
      </c>
      <c r="H381" s="4">
        <v>126</v>
      </c>
      <c r="I381" s="4">
        <v>162.54</v>
      </c>
      <c r="J381" s="4">
        <v>756</v>
      </c>
      <c r="K381" s="4">
        <v>975.24</v>
      </c>
      <c r="L381" s="4" t="s">
        <v>31</v>
      </c>
    </row>
    <row r="382" spans="1:12" x14ac:dyDescent="0.2">
      <c r="A382" s="3">
        <v>44725</v>
      </c>
      <c r="B382" s="3" t="s">
        <v>26</v>
      </c>
      <c r="C382" s="4">
        <v>6</v>
      </c>
      <c r="D382" s="4" t="s">
        <v>17</v>
      </c>
      <c r="E382" s="4" t="s">
        <v>20</v>
      </c>
      <c r="F382" s="4" t="s">
        <v>18</v>
      </c>
      <c r="G382" s="4">
        <v>0</v>
      </c>
      <c r="H382" s="4">
        <v>18</v>
      </c>
      <c r="I382" s="4">
        <v>24.66</v>
      </c>
      <c r="J382" s="4">
        <v>108</v>
      </c>
      <c r="K382" s="4">
        <v>147.96</v>
      </c>
      <c r="L382" s="4" t="s">
        <v>31</v>
      </c>
    </row>
    <row r="383" spans="1:12" x14ac:dyDescent="0.2">
      <c r="A383" s="3">
        <v>44727</v>
      </c>
      <c r="B383" s="3" t="s">
        <v>16</v>
      </c>
      <c r="C383" s="4">
        <v>15</v>
      </c>
      <c r="D383" s="4" t="s">
        <v>12</v>
      </c>
      <c r="E383" s="4" t="s">
        <v>13</v>
      </c>
      <c r="F383" s="4" t="s">
        <v>14</v>
      </c>
      <c r="G383" s="4">
        <v>0</v>
      </c>
      <c r="H383" s="4">
        <v>120</v>
      </c>
      <c r="I383" s="4">
        <v>162</v>
      </c>
      <c r="J383" s="4">
        <v>1800</v>
      </c>
      <c r="K383" s="4">
        <v>2430</v>
      </c>
      <c r="L383" s="4" t="s">
        <v>31</v>
      </c>
    </row>
    <row r="384" spans="1:12" x14ac:dyDescent="0.2">
      <c r="A384" s="3">
        <v>44728</v>
      </c>
      <c r="B384" s="3" t="s">
        <v>26</v>
      </c>
      <c r="C384" s="4">
        <v>15</v>
      </c>
      <c r="D384" s="4" t="s">
        <v>22</v>
      </c>
      <c r="E384" s="4" t="s">
        <v>14</v>
      </c>
      <c r="F384" s="4" t="s">
        <v>18</v>
      </c>
      <c r="G384" s="4">
        <v>0</v>
      </c>
      <c r="H384" s="4">
        <v>47</v>
      </c>
      <c r="I384" s="4">
        <v>53.11</v>
      </c>
      <c r="J384" s="4">
        <v>705</v>
      </c>
      <c r="K384" s="4">
        <v>796.65</v>
      </c>
      <c r="L384" s="4" t="s">
        <v>31</v>
      </c>
    </row>
    <row r="385" spans="1:12" x14ac:dyDescent="0.2">
      <c r="A385" s="3">
        <v>44731</v>
      </c>
      <c r="B385" s="3" t="s">
        <v>16</v>
      </c>
      <c r="C385" s="4">
        <v>8</v>
      </c>
      <c r="D385" s="4" t="s">
        <v>17</v>
      </c>
      <c r="E385" s="4" t="s">
        <v>20</v>
      </c>
      <c r="F385" s="4" t="s">
        <v>18</v>
      </c>
      <c r="G385" s="4">
        <v>0</v>
      </c>
      <c r="H385" s="4">
        <v>105</v>
      </c>
      <c r="I385" s="4">
        <v>142.80000000000001</v>
      </c>
      <c r="J385" s="4">
        <v>840</v>
      </c>
      <c r="K385" s="4">
        <v>1142.4000000000001</v>
      </c>
      <c r="L385" s="4" t="s">
        <v>31</v>
      </c>
    </row>
    <row r="386" spans="1:12" x14ac:dyDescent="0.2">
      <c r="A386" s="3">
        <v>44733</v>
      </c>
      <c r="B386" s="3" t="s">
        <v>19</v>
      </c>
      <c r="C386" s="4">
        <v>14</v>
      </c>
      <c r="D386" s="4" t="s">
        <v>21</v>
      </c>
      <c r="E386" s="4" t="s">
        <v>20</v>
      </c>
      <c r="F386" s="4" t="s">
        <v>18</v>
      </c>
      <c r="G386" s="4">
        <v>0</v>
      </c>
      <c r="H386" s="4">
        <v>134</v>
      </c>
      <c r="I386" s="4">
        <v>156.78</v>
      </c>
      <c r="J386" s="4">
        <v>1876</v>
      </c>
      <c r="K386" s="4">
        <v>2194.92</v>
      </c>
      <c r="L386" s="4" t="s">
        <v>31</v>
      </c>
    </row>
    <row r="387" spans="1:12" x14ac:dyDescent="0.2">
      <c r="A387" s="3">
        <v>44734</v>
      </c>
      <c r="B387" s="3" t="s">
        <v>26</v>
      </c>
      <c r="C387" s="4">
        <v>10</v>
      </c>
      <c r="D387" s="4" t="s">
        <v>22</v>
      </c>
      <c r="E387" s="4" t="s">
        <v>14</v>
      </c>
      <c r="F387" s="4" t="s">
        <v>18</v>
      </c>
      <c r="G387" s="4">
        <v>0</v>
      </c>
      <c r="H387" s="4">
        <v>90</v>
      </c>
      <c r="I387" s="4">
        <v>115.2</v>
      </c>
      <c r="J387" s="4">
        <v>900</v>
      </c>
      <c r="K387" s="4">
        <v>1152</v>
      </c>
      <c r="L387" s="4" t="s">
        <v>31</v>
      </c>
    </row>
    <row r="388" spans="1:12" x14ac:dyDescent="0.2">
      <c r="A388" s="3">
        <v>44734</v>
      </c>
      <c r="B388" s="3" t="s">
        <v>16</v>
      </c>
      <c r="C388" s="4">
        <v>4</v>
      </c>
      <c r="D388" s="4" t="s">
        <v>17</v>
      </c>
      <c r="E388" s="4" t="s">
        <v>20</v>
      </c>
      <c r="F388" s="4" t="s">
        <v>18</v>
      </c>
      <c r="G388" s="4">
        <v>0</v>
      </c>
      <c r="H388" s="4">
        <v>98</v>
      </c>
      <c r="I388" s="4">
        <v>103.88</v>
      </c>
      <c r="J388" s="4">
        <v>392</v>
      </c>
      <c r="K388" s="4">
        <v>415.52</v>
      </c>
      <c r="L388" s="4" t="s">
        <v>31</v>
      </c>
    </row>
    <row r="389" spans="1:12" x14ac:dyDescent="0.2">
      <c r="A389" s="3">
        <v>44735</v>
      </c>
      <c r="B389" s="3" t="s">
        <v>16</v>
      </c>
      <c r="C389" s="4">
        <v>8</v>
      </c>
      <c r="D389" s="4" t="s">
        <v>22</v>
      </c>
      <c r="E389" s="4" t="s">
        <v>20</v>
      </c>
      <c r="F389" s="4" t="s">
        <v>14</v>
      </c>
      <c r="G389" s="4">
        <v>0</v>
      </c>
      <c r="H389" s="4">
        <v>44</v>
      </c>
      <c r="I389" s="4">
        <v>48.84</v>
      </c>
      <c r="J389" s="4">
        <v>352</v>
      </c>
      <c r="K389" s="4">
        <v>390.72</v>
      </c>
      <c r="L389" s="4" t="s">
        <v>31</v>
      </c>
    </row>
    <row r="390" spans="1:12" x14ac:dyDescent="0.2">
      <c r="A390" s="3">
        <v>44736</v>
      </c>
      <c r="B390" s="3" t="s">
        <v>19</v>
      </c>
      <c r="C390" s="4">
        <v>7</v>
      </c>
      <c r="D390" s="4" t="s">
        <v>21</v>
      </c>
      <c r="E390" s="4" t="s">
        <v>20</v>
      </c>
      <c r="F390" s="4" t="s">
        <v>18</v>
      </c>
      <c r="G390" s="4">
        <v>0</v>
      </c>
      <c r="H390" s="4">
        <v>37</v>
      </c>
      <c r="I390" s="4">
        <v>49.21</v>
      </c>
      <c r="J390" s="4">
        <v>259</v>
      </c>
      <c r="K390" s="4">
        <v>344.47</v>
      </c>
      <c r="L390" s="4" t="s">
        <v>31</v>
      </c>
    </row>
    <row r="391" spans="1:12" x14ac:dyDescent="0.2">
      <c r="A391" s="3">
        <v>44737</v>
      </c>
      <c r="B391" s="3" t="s">
        <v>19</v>
      </c>
      <c r="C391" s="4">
        <v>7</v>
      </c>
      <c r="D391" s="4" t="s">
        <v>17</v>
      </c>
      <c r="E391" s="4" t="s">
        <v>14</v>
      </c>
      <c r="F391" s="4" t="s">
        <v>14</v>
      </c>
      <c r="G391" s="4">
        <v>0</v>
      </c>
      <c r="H391" s="4">
        <v>73</v>
      </c>
      <c r="I391" s="4">
        <v>94.17</v>
      </c>
      <c r="J391" s="4">
        <v>511</v>
      </c>
      <c r="K391" s="4">
        <v>659.19</v>
      </c>
      <c r="L391" s="4" t="s">
        <v>31</v>
      </c>
    </row>
    <row r="392" spans="1:12" x14ac:dyDescent="0.2">
      <c r="A392" s="3">
        <v>44738</v>
      </c>
      <c r="B392" s="3" t="s">
        <v>16</v>
      </c>
      <c r="C392" s="4">
        <v>4</v>
      </c>
      <c r="D392" s="4" t="s">
        <v>21</v>
      </c>
      <c r="E392" s="4" t="s">
        <v>20</v>
      </c>
      <c r="F392" s="4" t="s">
        <v>18</v>
      </c>
      <c r="G392" s="4">
        <v>0</v>
      </c>
      <c r="H392" s="4">
        <v>55</v>
      </c>
      <c r="I392" s="4">
        <v>58.3</v>
      </c>
      <c r="J392" s="4">
        <v>220</v>
      </c>
      <c r="K392" s="4">
        <v>233.2</v>
      </c>
      <c r="L392" s="4" t="s">
        <v>31</v>
      </c>
    </row>
    <row r="393" spans="1:12" x14ac:dyDescent="0.2">
      <c r="A393" s="3">
        <v>44738</v>
      </c>
      <c r="B393" s="3" t="s">
        <v>16</v>
      </c>
      <c r="C393" s="4">
        <v>12</v>
      </c>
      <c r="D393" s="4" t="s">
        <v>17</v>
      </c>
      <c r="E393" s="4" t="s">
        <v>20</v>
      </c>
      <c r="F393" s="4" t="s">
        <v>14</v>
      </c>
      <c r="G393" s="4">
        <v>0</v>
      </c>
      <c r="H393" s="4">
        <v>67</v>
      </c>
      <c r="I393" s="4">
        <v>83.08</v>
      </c>
      <c r="J393" s="4">
        <v>804</v>
      </c>
      <c r="K393" s="4">
        <v>996.96</v>
      </c>
      <c r="L393" s="4" t="s">
        <v>31</v>
      </c>
    </row>
    <row r="394" spans="1:12" x14ac:dyDescent="0.2">
      <c r="A394" s="3">
        <v>44745</v>
      </c>
      <c r="B394" s="3" t="s">
        <v>16</v>
      </c>
      <c r="C394" s="4">
        <v>15</v>
      </c>
      <c r="D394" s="4" t="s">
        <v>21</v>
      </c>
      <c r="E394" s="4" t="s">
        <v>20</v>
      </c>
      <c r="F394" s="4" t="s">
        <v>18</v>
      </c>
      <c r="G394" s="4">
        <v>0</v>
      </c>
      <c r="H394" s="4">
        <v>95</v>
      </c>
      <c r="I394" s="4">
        <v>119.7</v>
      </c>
      <c r="J394" s="4">
        <v>1425</v>
      </c>
      <c r="K394" s="4">
        <v>1795.5</v>
      </c>
      <c r="L394" s="4" t="s">
        <v>32</v>
      </c>
    </row>
    <row r="395" spans="1:12" x14ac:dyDescent="0.2">
      <c r="A395" s="3">
        <v>44746</v>
      </c>
      <c r="B395" s="3" t="s">
        <v>19</v>
      </c>
      <c r="C395" s="4">
        <v>7</v>
      </c>
      <c r="D395" s="4" t="s">
        <v>17</v>
      </c>
      <c r="E395" s="4" t="s">
        <v>20</v>
      </c>
      <c r="F395" s="4" t="s">
        <v>14</v>
      </c>
      <c r="G395" s="4">
        <v>0</v>
      </c>
      <c r="H395" s="4">
        <v>43</v>
      </c>
      <c r="I395" s="4">
        <v>47.73</v>
      </c>
      <c r="J395" s="4">
        <v>301</v>
      </c>
      <c r="K395" s="4">
        <v>334.11</v>
      </c>
      <c r="L395" s="4" t="s">
        <v>32</v>
      </c>
    </row>
    <row r="396" spans="1:12" x14ac:dyDescent="0.2">
      <c r="A396" s="3">
        <v>44747</v>
      </c>
      <c r="B396" s="3" t="s">
        <v>19</v>
      </c>
      <c r="C396" s="4">
        <v>7</v>
      </c>
      <c r="D396" s="4" t="s">
        <v>22</v>
      </c>
      <c r="E396" s="4" t="s">
        <v>14</v>
      </c>
      <c r="F396" s="4" t="s">
        <v>18</v>
      </c>
      <c r="G396" s="4">
        <v>0</v>
      </c>
      <c r="H396" s="4">
        <v>7</v>
      </c>
      <c r="I396" s="4">
        <v>8.33</v>
      </c>
      <c r="J396" s="4">
        <v>49</v>
      </c>
      <c r="K396" s="4">
        <v>58.31</v>
      </c>
      <c r="L396" s="4" t="s">
        <v>32</v>
      </c>
    </row>
    <row r="397" spans="1:12" x14ac:dyDescent="0.2">
      <c r="A397" s="3">
        <v>44747</v>
      </c>
      <c r="B397" s="3" t="s">
        <v>19</v>
      </c>
      <c r="C397" s="4">
        <v>8</v>
      </c>
      <c r="D397" s="4" t="s">
        <v>17</v>
      </c>
      <c r="E397" s="4" t="s">
        <v>20</v>
      </c>
      <c r="F397" s="4" t="s">
        <v>14</v>
      </c>
      <c r="G397" s="4">
        <v>0</v>
      </c>
      <c r="H397" s="4">
        <v>12</v>
      </c>
      <c r="I397" s="4">
        <v>15.72</v>
      </c>
      <c r="J397" s="4">
        <v>96</v>
      </c>
      <c r="K397" s="4">
        <v>125.76</v>
      </c>
      <c r="L397" s="4" t="s">
        <v>32</v>
      </c>
    </row>
    <row r="398" spans="1:12" x14ac:dyDescent="0.2">
      <c r="A398" s="3">
        <v>44748</v>
      </c>
      <c r="B398" s="3" t="s">
        <v>16</v>
      </c>
      <c r="C398" s="4">
        <v>2</v>
      </c>
      <c r="D398" s="4" t="s">
        <v>12</v>
      </c>
      <c r="E398" s="4" t="s">
        <v>20</v>
      </c>
      <c r="F398" s="4" t="s">
        <v>18</v>
      </c>
      <c r="G398" s="4">
        <v>0</v>
      </c>
      <c r="H398" s="4">
        <v>138</v>
      </c>
      <c r="I398" s="4">
        <v>173.88</v>
      </c>
      <c r="J398" s="4">
        <v>276</v>
      </c>
      <c r="K398" s="4">
        <v>347.76</v>
      </c>
      <c r="L398" s="4" t="s">
        <v>32</v>
      </c>
    </row>
    <row r="399" spans="1:12" x14ac:dyDescent="0.2">
      <c r="A399" s="3">
        <v>44750</v>
      </c>
      <c r="B399" s="3" t="s">
        <v>19</v>
      </c>
      <c r="C399" s="4">
        <v>2</v>
      </c>
      <c r="D399" s="4" t="s">
        <v>17</v>
      </c>
      <c r="E399" s="4" t="s">
        <v>20</v>
      </c>
      <c r="F399" s="4" t="s">
        <v>14</v>
      </c>
      <c r="G399" s="4">
        <v>0</v>
      </c>
      <c r="H399" s="4">
        <v>37</v>
      </c>
      <c r="I399" s="4">
        <v>49.21</v>
      </c>
      <c r="J399" s="4">
        <v>74</v>
      </c>
      <c r="K399" s="4">
        <v>98.42</v>
      </c>
      <c r="L399" s="4" t="s">
        <v>32</v>
      </c>
    </row>
    <row r="400" spans="1:12" x14ac:dyDescent="0.2">
      <c r="A400" s="3">
        <v>44752</v>
      </c>
      <c r="B400" s="3" t="s">
        <v>16</v>
      </c>
      <c r="C400" s="4">
        <v>12</v>
      </c>
      <c r="D400" s="4" t="s">
        <v>23</v>
      </c>
      <c r="E400" s="4" t="s">
        <v>14</v>
      </c>
      <c r="F400" s="4" t="s">
        <v>18</v>
      </c>
      <c r="G400" s="4">
        <v>0</v>
      </c>
      <c r="H400" s="4">
        <v>89</v>
      </c>
      <c r="I400" s="4">
        <v>117.48</v>
      </c>
      <c r="J400" s="4">
        <v>1068</v>
      </c>
      <c r="K400" s="4">
        <v>1409.76</v>
      </c>
      <c r="L400" s="4" t="s">
        <v>32</v>
      </c>
    </row>
    <row r="401" spans="1:12" x14ac:dyDescent="0.2">
      <c r="A401" s="3">
        <v>44754</v>
      </c>
      <c r="B401" s="3" t="s">
        <v>26</v>
      </c>
      <c r="C401" s="4">
        <v>12</v>
      </c>
      <c r="D401" s="4" t="s">
        <v>17</v>
      </c>
      <c r="E401" s="4" t="s">
        <v>20</v>
      </c>
      <c r="F401" s="4" t="s">
        <v>18</v>
      </c>
      <c r="G401" s="4">
        <v>0</v>
      </c>
      <c r="H401" s="4">
        <v>37</v>
      </c>
      <c r="I401" s="4">
        <v>41.81</v>
      </c>
      <c r="J401" s="4">
        <v>444</v>
      </c>
      <c r="K401" s="4">
        <v>501.72</v>
      </c>
      <c r="L401" s="4" t="s">
        <v>32</v>
      </c>
    </row>
    <row r="402" spans="1:12" x14ac:dyDescent="0.2">
      <c r="A402" s="3">
        <v>44755</v>
      </c>
      <c r="B402" s="3" t="s">
        <v>11</v>
      </c>
      <c r="C402" s="4">
        <v>7</v>
      </c>
      <c r="D402" s="4" t="s">
        <v>12</v>
      </c>
      <c r="E402" s="4" t="s">
        <v>20</v>
      </c>
      <c r="F402" s="4" t="s">
        <v>14</v>
      </c>
      <c r="G402" s="4">
        <v>0</v>
      </c>
      <c r="H402" s="4">
        <v>7</v>
      </c>
      <c r="I402" s="4">
        <v>8.33</v>
      </c>
      <c r="J402" s="4">
        <v>49</v>
      </c>
      <c r="K402" s="4">
        <v>58.31</v>
      </c>
      <c r="L402" s="4" t="s">
        <v>32</v>
      </c>
    </row>
    <row r="403" spans="1:12" x14ac:dyDescent="0.2">
      <c r="A403" s="3">
        <v>44756</v>
      </c>
      <c r="B403" s="3" t="s">
        <v>16</v>
      </c>
      <c r="C403" s="4">
        <v>9</v>
      </c>
      <c r="D403" s="4" t="s">
        <v>17</v>
      </c>
      <c r="E403" s="4" t="s">
        <v>20</v>
      </c>
      <c r="F403" s="4" t="s">
        <v>14</v>
      </c>
      <c r="G403" s="4">
        <v>0</v>
      </c>
      <c r="H403" s="4">
        <v>95</v>
      </c>
      <c r="I403" s="4">
        <v>119.7</v>
      </c>
      <c r="J403" s="4">
        <v>855</v>
      </c>
      <c r="K403" s="4">
        <v>1077.3</v>
      </c>
      <c r="L403" s="4" t="s">
        <v>32</v>
      </c>
    </row>
    <row r="404" spans="1:12" x14ac:dyDescent="0.2">
      <c r="A404" s="3">
        <v>44757</v>
      </c>
      <c r="B404" s="3" t="s">
        <v>11</v>
      </c>
      <c r="C404" s="4">
        <v>2</v>
      </c>
      <c r="D404" s="4" t="s">
        <v>21</v>
      </c>
      <c r="E404" s="4" t="s">
        <v>14</v>
      </c>
      <c r="F404" s="4" t="s">
        <v>14</v>
      </c>
      <c r="G404" s="4">
        <v>0</v>
      </c>
      <c r="H404" s="4">
        <v>44</v>
      </c>
      <c r="I404" s="4">
        <v>48.84</v>
      </c>
      <c r="J404" s="4">
        <v>88</v>
      </c>
      <c r="K404" s="4">
        <v>97.68</v>
      </c>
      <c r="L404" s="4" t="s">
        <v>32</v>
      </c>
    </row>
    <row r="405" spans="1:12" x14ac:dyDescent="0.2">
      <c r="A405" s="3">
        <v>44759</v>
      </c>
      <c r="B405" s="3" t="s">
        <v>11</v>
      </c>
      <c r="C405" s="4">
        <v>8</v>
      </c>
      <c r="D405" s="4" t="s">
        <v>12</v>
      </c>
      <c r="E405" s="4" t="s">
        <v>14</v>
      </c>
      <c r="F405" s="4" t="s">
        <v>18</v>
      </c>
      <c r="G405" s="4">
        <v>0</v>
      </c>
      <c r="H405" s="4">
        <v>138</v>
      </c>
      <c r="I405" s="4">
        <v>173.88</v>
      </c>
      <c r="J405" s="4">
        <v>1104</v>
      </c>
      <c r="K405" s="4">
        <v>1391.04</v>
      </c>
      <c r="L405" s="4" t="s">
        <v>32</v>
      </c>
    </row>
    <row r="406" spans="1:12" x14ac:dyDescent="0.2">
      <c r="A406" s="3">
        <v>44760</v>
      </c>
      <c r="B406" s="3" t="s">
        <v>19</v>
      </c>
      <c r="C406" s="4">
        <v>12</v>
      </c>
      <c r="D406" s="4" t="s">
        <v>21</v>
      </c>
      <c r="E406" s="4" t="s">
        <v>20</v>
      </c>
      <c r="F406" s="4" t="s">
        <v>14</v>
      </c>
      <c r="G406" s="4">
        <v>0</v>
      </c>
      <c r="H406" s="4">
        <v>148</v>
      </c>
      <c r="I406" s="4">
        <v>164.28</v>
      </c>
      <c r="J406" s="4">
        <v>1776</v>
      </c>
      <c r="K406" s="4">
        <v>1971.36</v>
      </c>
      <c r="L406" s="4" t="s">
        <v>32</v>
      </c>
    </row>
    <row r="407" spans="1:12" x14ac:dyDescent="0.2">
      <c r="A407" s="3">
        <v>44762</v>
      </c>
      <c r="B407" s="3" t="s">
        <v>19</v>
      </c>
      <c r="C407" s="4">
        <v>8</v>
      </c>
      <c r="D407" s="4" t="s">
        <v>23</v>
      </c>
      <c r="E407" s="4" t="s">
        <v>13</v>
      </c>
      <c r="F407" s="4" t="s">
        <v>14</v>
      </c>
      <c r="G407" s="4">
        <v>0</v>
      </c>
      <c r="H407" s="4">
        <v>120</v>
      </c>
      <c r="I407" s="4">
        <v>162</v>
      </c>
      <c r="J407" s="4">
        <v>960</v>
      </c>
      <c r="K407" s="4">
        <v>1296</v>
      </c>
      <c r="L407" s="4" t="s">
        <v>32</v>
      </c>
    </row>
    <row r="408" spans="1:12" x14ac:dyDescent="0.2">
      <c r="A408" s="3">
        <v>44764</v>
      </c>
      <c r="B408" s="3" t="s">
        <v>19</v>
      </c>
      <c r="C408" s="4">
        <v>6</v>
      </c>
      <c r="D408" s="4" t="s">
        <v>22</v>
      </c>
      <c r="E408" s="4" t="s">
        <v>20</v>
      </c>
      <c r="F408" s="4" t="s">
        <v>18</v>
      </c>
      <c r="G408" s="4">
        <v>0</v>
      </c>
      <c r="H408" s="4">
        <v>55</v>
      </c>
      <c r="I408" s="4">
        <v>58.3</v>
      </c>
      <c r="J408" s="4">
        <v>330</v>
      </c>
      <c r="K408" s="4">
        <v>349.8</v>
      </c>
      <c r="L408" s="4" t="s">
        <v>32</v>
      </c>
    </row>
    <row r="409" spans="1:12" x14ac:dyDescent="0.2">
      <c r="A409" s="3">
        <v>44765</v>
      </c>
      <c r="B409" s="3" t="s">
        <v>11</v>
      </c>
      <c r="C409" s="4">
        <v>2</v>
      </c>
      <c r="D409" s="4" t="s">
        <v>17</v>
      </c>
      <c r="E409" s="4" t="s">
        <v>14</v>
      </c>
      <c r="F409" s="4" t="s">
        <v>14</v>
      </c>
      <c r="G409" s="4">
        <v>0</v>
      </c>
      <c r="H409" s="4">
        <v>37</v>
      </c>
      <c r="I409" s="4">
        <v>49.21</v>
      </c>
      <c r="J409" s="4">
        <v>74</v>
      </c>
      <c r="K409" s="4">
        <v>98.42</v>
      </c>
      <c r="L409" s="4" t="s">
        <v>32</v>
      </c>
    </row>
    <row r="410" spans="1:12" x14ac:dyDescent="0.2">
      <c r="A410" s="3">
        <v>44766</v>
      </c>
      <c r="B410" s="3" t="s">
        <v>26</v>
      </c>
      <c r="C410" s="4">
        <v>14</v>
      </c>
      <c r="D410" s="4" t="s">
        <v>21</v>
      </c>
      <c r="E410" s="4" t="s">
        <v>20</v>
      </c>
      <c r="F410" s="4" t="s">
        <v>18</v>
      </c>
      <c r="G410" s="4">
        <v>0</v>
      </c>
      <c r="H410" s="4">
        <v>75</v>
      </c>
      <c r="I410" s="4">
        <v>85.5</v>
      </c>
      <c r="J410" s="4">
        <v>1050</v>
      </c>
      <c r="K410" s="4">
        <v>1197</v>
      </c>
      <c r="L410" s="4" t="s">
        <v>32</v>
      </c>
    </row>
    <row r="411" spans="1:12" x14ac:dyDescent="0.2">
      <c r="A411" s="3">
        <v>44766</v>
      </c>
      <c r="B411" s="3" t="s">
        <v>11</v>
      </c>
      <c r="C411" s="4">
        <v>1</v>
      </c>
      <c r="D411" s="4" t="s">
        <v>23</v>
      </c>
      <c r="E411" s="4" t="s">
        <v>14</v>
      </c>
      <c r="F411" s="4" t="s">
        <v>14</v>
      </c>
      <c r="G411" s="4">
        <v>0</v>
      </c>
      <c r="H411" s="4">
        <v>48</v>
      </c>
      <c r="I411" s="4">
        <v>57.12</v>
      </c>
      <c r="J411" s="4">
        <v>48</v>
      </c>
      <c r="K411" s="4">
        <v>57.12</v>
      </c>
      <c r="L411" s="4" t="s">
        <v>32</v>
      </c>
    </row>
    <row r="412" spans="1:12" x14ac:dyDescent="0.2">
      <c r="A412" s="3">
        <v>44767</v>
      </c>
      <c r="B412" s="3" t="s">
        <v>16</v>
      </c>
      <c r="C412" s="4">
        <v>2</v>
      </c>
      <c r="D412" s="4" t="s">
        <v>12</v>
      </c>
      <c r="E412" s="4" t="s">
        <v>20</v>
      </c>
      <c r="F412" s="4" t="s">
        <v>18</v>
      </c>
      <c r="G412" s="4">
        <v>0</v>
      </c>
      <c r="H412" s="4">
        <v>76</v>
      </c>
      <c r="I412" s="4">
        <v>82.08</v>
      </c>
      <c r="J412" s="4">
        <v>152</v>
      </c>
      <c r="K412" s="4">
        <v>164.16</v>
      </c>
      <c r="L412" s="4" t="s">
        <v>32</v>
      </c>
    </row>
    <row r="413" spans="1:12" x14ac:dyDescent="0.2">
      <c r="A413" s="3">
        <v>44767</v>
      </c>
      <c r="B413" s="3" t="s">
        <v>19</v>
      </c>
      <c r="C413" s="4">
        <v>12</v>
      </c>
      <c r="D413" s="4" t="s">
        <v>12</v>
      </c>
      <c r="E413" s="4" t="s">
        <v>20</v>
      </c>
      <c r="F413" s="4" t="s">
        <v>18</v>
      </c>
      <c r="G413" s="4">
        <v>0</v>
      </c>
      <c r="H413" s="4">
        <v>134</v>
      </c>
      <c r="I413" s="4">
        <v>156.78</v>
      </c>
      <c r="J413" s="4">
        <v>1608</v>
      </c>
      <c r="K413" s="4">
        <v>1881.36</v>
      </c>
      <c r="L413" s="4" t="s">
        <v>32</v>
      </c>
    </row>
    <row r="414" spans="1:12" x14ac:dyDescent="0.2">
      <c r="A414" s="3">
        <v>44767</v>
      </c>
      <c r="B414" s="3" t="s">
        <v>19</v>
      </c>
      <c r="C414" s="4">
        <v>13</v>
      </c>
      <c r="D414" s="4" t="s">
        <v>21</v>
      </c>
      <c r="E414" s="4" t="s">
        <v>14</v>
      </c>
      <c r="F414" s="4" t="s">
        <v>18</v>
      </c>
      <c r="G414" s="4">
        <v>0</v>
      </c>
      <c r="H414" s="4">
        <v>71</v>
      </c>
      <c r="I414" s="4">
        <v>80.94</v>
      </c>
      <c r="J414" s="4">
        <v>923</v>
      </c>
      <c r="K414" s="4">
        <v>1052.22</v>
      </c>
      <c r="L414" s="4" t="s">
        <v>32</v>
      </c>
    </row>
    <row r="415" spans="1:12" x14ac:dyDescent="0.2">
      <c r="A415" s="3">
        <v>44768</v>
      </c>
      <c r="B415" s="3" t="s">
        <v>19</v>
      </c>
      <c r="C415" s="4">
        <v>10</v>
      </c>
      <c r="D415" s="4" t="s">
        <v>12</v>
      </c>
      <c r="E415" s="4" t="s">
        <v>14</v>
      </c>
      <c r="F415" s="4" t="s">
        <v>14</v>
      </c>
      <c r="G415" s="4">
        <v>0</v>
      </c>
      <c r="H415" s="4">
        <v>71</v>
      </c>
      <c r="I415" s="4">
        <v>80.94</v>
      </c>
      <c r="J415" s="4">
        <v>710</v>
      </c>
      <c r="K415" s="4">
        <v>809.4</v>
      </c>
      <c r="L415" s="4" t="s">
        <v>32</v>
      </c>
    </row>
    <row r="416" spans="1:12" x14ac:dyDescent="0.2">
      <c r="A416" s="3">
        <v>44768</v>
      </c>
      <c r="B416" s="3" t="s">
        <v>11</v>
      </c>
      <c r="C416" s="4">
        <v>1</v>
      </c>
      <c r="D416" s="4" t="s">
        <v>23</v>
      </c>
      <c r="E416" s="4" t="s">
        <v>14</v>
      </c>
      <c r="F416" s="4" t="s">
        <v>18</v>
      </c>
      <c r="G416" s="4">
        <v>0</v>
      </c>
      <c r="H416" s="4">
        <v>18</v>
      </c>
      <c r="I416" s="4">
        <v>24.66</v>
      </c>
      <c r="J416" s="4">
        <v>18</v>
      </c>
      <c r="K416" s="4">
        <v>24.66</v>
      </c>
      <c r="L416" s="4" t="s">
        <v>32</v>
      </c>
    </row>
    <row r="417" spans="1:12" x14ac:dyDescent="0.2">
      <c r="A417" s="3">
        <v>44776</v>
      </c>
      <c r="B417" s="3" t="s">
        <v>19</v>
      </c>
      <c r="C417" s="4">
        <v>5</v>
      </c>
      <c r="D417" s="4" t="s">
        <v>22</v>
      </c>
      <c r="E417" s="4" t="s">
        <v>20</v>
      </c>
      <c r="F417" s="4" t="s">
        <v>18</v>
      </c>
      <c r="G417" s="4">
        <v>0</v>
      </c>
      <c r="H417" s="4">
        <v>73</v>
      </c>
      <c r="I417" s="4">
        <v>94.17</v>
      </c>
      <c r="J417" s="4">
        <v>365</v>
      </c>
      <c r="K417" s="4">
        <v>470.85</v>
      </c>
      <c r="L417" s="4" t="s">
        <v>33</v>
      </c>
    </row>
    <row r="418" spans="1:12" x14ac:dyDescent="0.2">
      <c r="A418" s="3">
        <v>44779</v>
      </c>
      <c r="B418" s="3" t="s">
        <v>19</v>
      </c>
      <c r="C418" s="4">
        <v>9</v>
      </c>
      <c r="D418" s="4" t="s">
        <v>23</v>
      </c>
      <c r="E418" s="4" t="s">
        <v>14</v>
      </c>
      <c r="F418" s="4" t="s">
        <v>14</v>
      </c>
      <c r="G418" s="4">
        <v>0</v>
      </c>
      <c r="H418" s="4">
        <v>13</v>
      </c>
      <c r="I418" s="4">
        <v>16.64</v>
      </c>
      <c r="J418" s="4">
        <v>117</v>
      </c>
      <c r="K418" s="4">
        <v>149.76</v>
      </c>
      <c r="L418" s="4" t="s">
        <v>33</v>
      </c>
    </row>
    <row r="419" spans="1:12" x14ac:dyDescent="0.2">
      <c r="A419" s="3">
        <v>44781</v>
      </c>
      <c r="B419" s="3" t="s">
        <v>19</v>
      </c>
      <c r="C419" s="4">
        <v>2</v>
      </c>
      <c r="D419" s="4" t="s">
        <v>12</v>
      </c>
      <c r="E419" s="4" t="s">
        <v>20</v>
      </c>
      <c r="F419" s="4" t="s">
        <v>14</v>
      </c>
      <c r="G419" s="4">
        <v>0</v>
      </c>
      <c r="H419" s="4">
        <v>13</v>
      </c>
      <c r="I419" s="4">
        <v>16.64</v>
      </c>
      <c r="J419" s="4">
        <v>26</v>
      </c>
      <c r="K419" s="4">
        <v>33.28</v>
      </c>
      <c r="L419" s="4" t="s">
        <v>33</v>
      </c>
    </row>
    <row r="420" spans="1:12" x14ac:dyDescent="0.2">
      <c r="A420" s="3">
        <v>44781</v>
      </c>
      <c r="B420" s="3" t="s">
        <v>16</v>
      </c>
      <c r="C420" s="4">
        <v>12</v>
      </c>
      <c r="D420" s="4" t="s">
        <v>23</v>
      </c>
      <c r="E420" s="4" t="s">
        <v>20</v>
      </c>
      <c r="F420" s="4" t="s">
        <v>18</v>
      </c>
      <c r="G420" s="4">
        <v>0</v>
      </c>
      <c r="H420" s="4">
        <v>89</v>
      </c>
      <c r="I420" s="4">
        <v>117.48</v>
      </c>
      <c r="J420" s="4">
        <v>1068</v>
      </c>
      <c r="K420" s="4">
        <v>1409.76</v>
      </c>
      <c r="L420" s="4" t="s">
        <v>33</v>
      </c>
    </row>
    <row r="421" spans="1:12" x14ac:dyDescent="0.2">
      <c r="A421" s="3">
        <v>44781</v>
      </c>
      <c r="B421" s="3" t="s">
        <v>16</v>
      </c>
      <c r="C421" s="4">
        <v>11</v>
      </c>
      <c r="D421" s="4" t="s">
        <v>22</v>
      </c>
      <c r="E421" s="4" t="s">
        <v>20</v>
      </c>
      <c r="F421" s="4" t="s">
        <v>18</v>
      </c>
      <c r="G421" s="4">
        <v>0</v>
      </c>
      <c r="H421" s="4">
        <v>126</v>
      </c>
      <c r="I421" s="4">
        <v>162.54</v>
      </c>
      <c r="J421" s="4">
        <v>1386</v>
      </c>
      <c r="K421" s="4">
        <v>1787.94</v>
      </c>
      <c r="L421" s="4" t="s">
        <v>33</v>
      </c>
    </row>
    <row r="422" spans="1:12" x14ac:dyDescent="0.2">
      <c r="A422" s="3">
        <v>44787</v>
      </c>
      <c r="B422" s="3" t="s">
        <v>11</v>
      </c>
      <c r="C422" s="4">
        <v>14</v>
      </c>
      <c r="D422" s="4" t="s">
        <v>21</v>
      </c>
      <c r="E422" s="4" t="s">
        <v>20</v>
      </c>
      <c r="F422" s="4" t="s">
        <v>18</v>
      </c>
      <c r="G422" s="4">
        <v>0</v>
      </c>
      <c r="H422" s="4">
        <v>148</v>
      </c>
      <c r="I422" s="4">
        <v>201.28</v>
      </c>
      <c r="J422" s="4">
        <v>2072</v>
      </c>
      <c r="K422" s="4">
        <v>2817.92</v>
      </c>
      <c r="L422" s="4" t="s">
        <v>33</v>
      </c>
    </row>
    <row r="423" spans="1:12" x14ac:dyDescent="0.2">
      <c r="A423" s="3">
        <v>44788</v>
      </c>
      <c r="B423" s="3" t="s">
        <v>11</v>
      </c>
      <c r="C423" s="4">
        <v>10</v>
      </c>
      <c r="D423" s="4" t="s">
        <v>21</v>
      </c>
      <c r="E423" s="4" t="s">
        <v>13</v>
      </c>
      <c r="F423" s="4" t="s">
        <v>18</v>
      </c>
      <c r="G423" s="4">
        <v>0</v>
      </c>
      <c r="H423" s="4">
        <v>44</v>
      </c>
      <c r="I423" s="4">
        <v>48.4</v>
      </c>
      <c r="J423" s="4">
        <v>440</v>
      </c>
      <c r="K423" s="4">
        <v>484</v>
      </c>
      <c r="L423" s="4" t="s">
        <v>33</v>
      </c>
    </row>
    <row r="424" spans="1:12" x14ac:dyDescent="0.2">
      <c r="A424" s="3">
        <v>44788</v>
      </c>
      <c r="B424" s="3" t="s">
        <v>16</v>
      </c>
      <c r="C424" s="4">
        <v>7</v>
      </c>
      <c r="D424" s="4" t="s">
        <v>22</v>
      </c>
      <c r="E424" s="4" t="s">
        <v>20</v>
      </c>
      <c r="F424" s="4" t="s">
        <v>14</v>
      </c>
      <c r="G424" s="4">
        <v>0</v>
      </c>
      <c r="H424" s="4">
        <v>12</v>
      </c>
      <c r="I424" s="4">
        <v>15.72</v>
      </c>
      <c r="J424" s="4">
        <v>84</v>
      </c>
      <c r="K424" s="4">
        <v>110.04</v>
      </c>
      <c r="L424" s="4" t="s">
        <v>33</v>
      </c>
    </row>
    <row r="425" spans="1:12" x14ac:dyDescent="0.2">
      <c r="A425" s="3">
        <v>44791</v>
      </c>
      <c r="B425" s="3" t="s">
        <v>19</v>
      </c>
      <c r="C425" s="4">
        <v>8</v>
      </c>
      <c r="D425" s="4" t="s">
        <v>22</v>
      </c>
      <c r="E425" s="4" t="s">
        <v>14</v>
      </c>
      <c r="F425" s="4" t="s">
        <v>14</v>
      </c>
      <c r="G425" s="4">
        <v>0</v>
      </c>
      <c r="H425" s="4">
        <v>47</v>
      </c>
      <c r="I425" s="4">
        <v>53.11</v>
      </c>
      <c r="J425" s="4">
        <v>376</v>
      </c>
      <c r="K425" s="4">
        <v>424.88</v>
      </c>
      <c r="L425" s="4" t="s">
        <v>33</v>
      </c>
    </row>
    <row r="426" spans="1:12" x14ac:dyDescent="0.2">
      <c r="A426" s="3">
        <v>44791</v>
      </c>
      <c r="B426" s="3" t="s">
        <v>26</v>
      </c>
      <c r="C426" s="4">
        <v>2</v>
      </c>
      <c r="D426" s="4" t="s">
        <v>12</v>
      </c>
      <c r="E426" s="4" t="s">
        <v>14</v>
      </c>
      <c r="F426" s="4" t="s">
        <v>18</v>
      </c>
      <c r="G426" s="4">
        <v>0</v>
      </c>
      <c r="H426" s="4">
        <v>148</v>
      </c>
      <c r="I426" s="4">
        <v>164.28</v>
      </c>
      <c r="J426" s="4">
        <v>296</v>
      </c>
      <c r="K426" s="4">
        <v>328.56</v>
      </c>
      <c r="L426" s="4" t="s">
        <v>33</v>
      </c>
    </row>
    <row r="427" spans="1:12" x14ac:dyDescent="0.2">
      <c r="A427" s="3">
        <v>44792</v>
      </c>
      <c r="B427" s="3" t="s">
        <v>19</v>
      </c>
      <c r="C427" s="4">
        <v>3</v>
      </c>
      <c r="D427" s="4" t="s">
        <v>22</v>
      </c>
      <c r="E427" s="4" t="s">
        <v>14</v>
      </c>
      <c r="F427" s="4" t="s">
        <v>14</v>
      </c>
      <c r="G427" s="4">
        <v>0</v>
      </c>
      <c r="H427" s="4">
        <v>43</v>
      </c>
      <c r="I427" s="4">
        <v>47.73</v>
      </c>
      <c r="J427" s="4">
        <v>129</v>
      </c>
      <c r="K427" s="4">
        <v>143.19</v>
      </c>
      <c r="L427" s="4" t="s">
        <v>33</v>
      </c>
    </row>
    <row r="428" spans="1:12" x14ac:dyDescent="0.2">
      <c r="A428" s="3">
        <v>44793</v>
      </c>
      <c r="B428" s="3" t="s">
        <v>11</v>
      </c>
      <c r="C428" s="4">
        <v>13</v>
      </c>
      <c r="D428" s="4" t="s">
        <v>17</v>
      </c>
      <c r="E428" s="4" t="s">
        <v>20</v>
      </c>
      <c r="F428" s="4" t="s">
        <v>14</v>
      </c>
      <c r="G428" s="4">
        <v>0</v>
      </c>
      <c r="H428" s="4">
        <v>141</v>
      </c>
      <c r="I428" s="4">
        <v>149.46</v>
      </c>
      <c r="J428" s="4">
        <v>1833</v>
      </c>
      <c r="K428" s="4">
        <v>1942.98</v>
      </c>
      <c r="L428" s="4" t="s">
        <v>33</v>
      </c>
    </row>
    <row r="429" spans="1:12" x14ac:dyDescent="0.2">
      <c r="A429" s="3">
        <v>44793</v>
      </c>
      <c r="B429" s="3" t="s">
        <v>19</v>
      </c>
      <c r="C429" s="4">
        <v>14</v>
      </c>
      <c r="D429" s="4" t="s">
        <v>17</v>
      </c>
      <c r="E429" s="4" t="s">
        <v>20</v>
      </c>
      <c r="F429" s="4" t="s">
        <v>14</v>
      </c>
      <c r="G429" s="4">
        <v>0</v>
      </c>
      <c r="H429" s="4">
        <v>95</v>
      </c>
      <c r="I429" s="4">
        <v>119.7</v>
      </c>
      <c r="J429" s="4">
        <v>1330</v>
      </c>
      <c r="K429" s="4">
        <v>1675.8</v>
      </c>
      <c r="L429" s="4" t="s">
        <v>33</v>
      </c>
    </row>
    <row r="430" spans="1:12" x14ac:dyDescent="0.2">
      <c r="A430" s="3">
        <v>44794</v>
      </c>
      <c r="B430" s="3" t="s">
        <v>26</v>
      </c>
      <c r="C430" s="4">
        <v>4</v>
      </c>
      <c r="D430" s="4" t="s">
        <v>22</v>
      </c>
      <c r="E430" s="4" t="s">
        <v>20</v>
      </c>
      <c r="F430" s="4" t="s">
        <v>14</v>
      </c>
      <c r="G430" s="4">
        <v>0</v>
      </c>
      <c r="H430" s="4">
        <v>13</v>
      </c>
      <c r="I430" s="4">
        <v>16.64</v>
      </c>
      <c r="J430" s="4">
        <v>52</v>
      </c>
      <c r="K430" s="4">
        <v>66.56</v>
      </c>
      <c r="L430" s="4" t="s">
        <v>33</v>
      </c>
    </row>
    <row r="431" spans="1:12" x14ac:dyDescent="0.2">
      <c r="A431" s="3">
        <v>44796</v>
      </c>
      <c r="B431" s="3" t="s">
        <v>16</v>
      </c>
      <c r="C431" s="4">
        <v>11</v>
      </c>
      <c r="D431" s="4" t="s">
        <v>22</v>
      </c>
      <c r="E431" s="4" t="s">
        <v>14</v>
      </c>
      <c r="F431" s="4" t="s">
        <v>14</v>
      </c>
      <c r="G431" s="4">
        <v>0</v>
      </c>
      <c r="H431" s="4">
        <v>76</v>
      </c>
      <c r="I431" s="4">
        <v>82.08</v>
      </c>
      <c r="J431" s="4">
        <v>836</v>
      </c>
      <c r="K431" s="4">
        <v>902.88</v>
      </c>
      <c r="L431" s="4" t="s">
        <v>33</v>
      </c>
    </row>
    <row r="432" spans="1:12" x14ac:dyDescent="0.2">
      <c r="A432" s="3">
        <v>44796</v>
      </c>
      <c r="B432" s="3" t="s">
        <v>11</v>
      </c>
      <c r="C432" s="4">
        <v>14</v>
      </c>
      <c r="D432" s="4" t="s">
        <v>12</v>
      </c>
      <c r="E432" s="4" t="s">
        <v>20</v>
      </c>
      <c r="F432" s="4" t="s">
        <v>18</v>
      </c>
      <c r="G432" s="4">
        <v>0</v>
      </c>
      <c r="H432" s="4">
        <v>47</v>
      </c>
      <c r="I432" s="4">
        <v>53.11</v>
      </c>
      <c r="J432" s="4">
        <v>658</v>
      </c>
      <c r="K432" s="4">
        <v>743.54</v>
      </c>
      <c r="L432" s="4" t="s">
        <v>33</v>
      </c>
    </row>
    <row r="433" spans="1:12" x14ac:dyDescent="0.2">
      <c r="A433" s="3">
        <v>44797</v>
      </c>
      <c r="B433" s="3" t="s">
        <v>26</v>
      </c>
      <c r="C433" s="4">
        <v>5</v>
      </c>
      <c r="D433" s="4" t="s">
        <v>23</v>
      </c>
      <c r="E433" s="4" t="s">
        <v>20</v>
      </c>
      <c r="F433" s="4" t="s">
        <v>18</v>
      </c>
      <c r="G433" s="4">
        <v>0</v>
      </c>
      <c r="H433" s="4">
        <v>133</v>
      </c>
      <c r="I433" s="4">
        <v>155.61000000000001</v>
      </c>
      <c r="J433" s="4">
        <v>665</v>
      </c>
      <c r="K433" s="4">
        <v>778.05</v>
      </c>
      <c r="L433" s="4" t="s">
        <v>33</v>
      </c>
    </row>
    <row r="434" spans="1:12" x14ac:dyDescent="0.2">
      <c r="A434" s="3">
        <v>44799</v>
      </c>
      <c r="B434" s="3" t="s">
        <v>26</v>
      </c>
      <c r="C434" s="4">
        <v>13</v>
      </c>
      <c r="D434" s="4" t="s">
        <v>23</v>
      </c>
      <c r="E434" s="4" t="s">
        <v>13</v>
      </c>
      <c r="F434" s="4" t="s">
        <v>18</v>
      </c>
      <c r="G434" s="4">
        <v>0</v>
      </c>
      <c r="H434" s="4">
        <v>150</v>
      </c>
      <c r="I434" s="4">
        <v>210</v>
      </c>
      <c r="J434" s="4">
        <v>1950</v>
      </c>
      <c r="K434" s="4">
        <v>2730</v>
      </c>
      <c r="L434" s="4" t="s">
        <v>33</v>
      </c>
    </row>
    <row r="435" spans="1:12" x14ac:dyDescent="0.2">
      <c r="A435" s="3">
        <v>44799</v>
      </c>
      <c r="B435" s="3" t="s">
        <v>16</v>
      </c>
      <c r="C435" s="4">
        <v>8</v>
      </c>
      <c r="D435" s="4" t="s">
        <v>12</v>
      </c>
      <c r="E435" s="4" t="s">
        <v>14</v>
      </c>
      <c r="F435" s="4" t="s">
        <v>14</v>
      </c>
      <c r="G435" s="4">
        <v>0</v>
      </c>
      <c r="H435" s="4">
        <v>67</v>
      </c>
      <c r="I435" s="4">
        <v>85.76</v>
      </c>
      <c r="J435" s="4">
        <v>536</v>
      </c>
      <c r="K435" s="4">
        <v>686.08</v>
      </c>
      <c r="L435" s="4" t="s">
        <v>33</v>
      </c>
    </row>
    <row r="436" spans="1:12" x14ac:dyDescent="0.2">
      <c r="A436" s="3">
        <v>44800</v>
      </c>
      <c r="B436" s="3" t="s">
        <v>26</v>
      </c>
      <c r="C436" s="4">
        <v>15</v>
      </c>
      <c r="D436" s="4" t="s">
        <v>23</v>
      </c>
      <c r="E436" s="4" t="s">
        <v>13</v>
      </c>
      <c r="F436" s="4" t="s">
        <v>14</v>
      </c>
      <c r="G436" s="4">
        <v>0</v>
      </c>
      <c r="H436" s="4">
        <v>37</v>
      </c>
      <c r="I436" s="4">
        <v>42.55</v>
      </c>
      <c r="J436" s="4">
        <v>555</v>
      </c>
      <c r="K436" s="4">
        <v>638.25</v>
      </c>
      <c r="L436" s="4" t="s">
        <v>33</v>
      </c>
    </row>
    <row r="437" spans="1:12" x14ac:dyDescent="0.2">
      <c r="A437" s="3">
        <v>44801</v>
      </c>
      <c r="B437" s="3" t="s">
        <v>16</v>
      </c>
      <c r="C437" s="4">
        <v>9</v>
      </c>
      <c r="D437" s="4" t="s">
        <v>21</v>
      </c>
      <c r="E437" s="4" t="s">
        <v>14</v>
      </c>
      <c r="F437" s="4" t="s">
        <v>14</v>
      </c>
      <c r="G437" s="4">
        <v>0</v>
      </c>
      <c r="H437" s="4">
        <v>133</v>
      </c>
      <c r="I437" s="4">
        <v>155.61000000000001</v>
      </c>
      <c r="J437" s="4">
        <v>1197</v>
      </c>
      <c r="K437" s="4">
        <v>1400.49</v>
      </c>
      <c r="L437" s="4" t="s">
        <v>33</v>
      </c>
    </row>
    <row r="438" spans="1:12" x14ac:dyDescent="0.2">
      <c r="A438" s="3">
        <v>44801</v>
      </c>
      <c r="B438" s="3" t="s">
        <v>16</v>
      </c>
      <c r="C438" s="4">
        <v>5</v>
      </c>
      <c r="D438" s="4" t="s">
        <v>12</v>
      </c>
      <c r="E438" s="4" t="s">
        <v>20</v>
      </c>
      <c r="F438" s="4" t="s">
        <v>14</v>
      </c>
      <c r="G438" s="4">
        <v>0</v>
      </c>
      <c r="H438" s="4">
        <v>37</v>
      </c>
      <c r="I438" s="4">
        <v>42.55</v>
      </c>
      <c r="J438" s="4">
        <v>185</v>
      </c>
      <c r="K438" s="4">
        <v>212.75</v>
      </c>
      <c r="L438" s="4" t="s">
        <v>33</v>
      </c>
    </row>
    <row r="439" spans="1:12" x14ac:dyDescent="0.2">
      <c r="A439" s="3">
        <v>44803</v>
      </c>
      <c r="B439" s="3" t="s">
        <v>19</v>
      </c>
      <c r="C439" s="4">
        <v>6</v>
      </c>
      <c r="D439" s="4" t="s">
        <v>12</v>
      </c>
      <c r="E439" s="4" t="s">
        <v>14</v>
      </c>
      <c r="F439" s="4" t="s">
        <v>18</v>
      </c>
      <c r="G439" s="4">
        <v>0</v>
      </c>
      <c r="H439" s="4">
        <v>75</v>
      </c>
      <c r="I439" s="4">
        <v>85.5</v>
      </c>
      <c r="J439" s="4">
        <v>450</v>
      </c>
      <c r="K439" s="4">
        <v>513</v>
      </c>
      <c r="L439" s="4" t="s">
        <v>33</v>
      </c>
    </row>
    <row r="440" spans="1:12" x14ac:dyDescent="0.2">
      <c r="A440" s="3">
        <v>44803</v>
      </c>
      <c r="B440" s="3" t="s">
        <v>19</v>
      </c>
      <c r="C440" s="4">
        <v>6</v>
      </c>
      <c r="D440" s="4" t="s">
        <v>12</v>
      </c>
      <c r="E440" s="4" t="s">
        <v>20</v>
      </c>
      <c r="F440" s="4" t="s">
        <v>18</v>
      </c>
      <c r="G440" s="4">
        <v>0</v>
      </c>
      <c r="H440" s="4">
        <v>67</v>
      </c>
      <c r="I440" s="4">
        <v>83.08</v>
      </c>
      <c r="J440" s="4">
        <v>402</v>
      </c>
      <c r="K440" s="4">
        <v>498.48</v>
      </c>
      <c r="L440" s="4" t="s">
        <v>33</v>
      </c>
    </row>
    <row r="441" spans="1:12" x14ac:dyDescent="0.2">
      <c r="A441" s="3">
        <v>44803</v>
      </c>
      <c r="B441" s="3" t="s">
        <v>11</v>
      </c>
      <c r="C441" s="4">
        <v>5</v>
      </c>
      <c r="D441" s="4" t="s">
        <v>22</v>
      </c>
      <c r="E441" s="4" t="s">
        <v>20</v>
      </c>
      <c r="F441" s="4" t="s">
        <v>18</v>
      </c>
      <c r="G441" s="4">
        <v>0</v>
      </c>
      <c r="H441" s="4">
        <v>7</v>
      </c>
      <c r="I441" s="4">
        <v>8.33</v>
      </c>
      <c r="J441" s="4">
        <v>35</v>
      </c>
      <c r="K441" s="4">
        <v>41.65</v>
      </c>
      <c r="L441" s="4" t="s">
        <v>33</v>
      </c>
    </row>
    <row r="442" spans="1:12" x14ac:dyDescent="0.2">
      <c r="A442" s="3">
        <v>44804</v>
      </c>
      <c r="B442" s="3" t="s">
        <v>11</v>
      </c>
      <c r="C442" s="4">
        <v>13</v>
      </c>
      <c r="D442" s="4" t="s">
        <v>17</v>
      </c>
      <c r="E442" s="4" t="s">
        <v>20</v>
      </c>
      <c r="F442" s="4" t="s">
        <v>18</v>
      </c>
      <c r="G442" s="4">
        <v>0</v>
      </c>
      <c r="H442" s="4">
        <v>12</v>
      </c>
      <c r="I442" s="4">
        <v>15.72</v>
      </c>
      <c r="J442" s="4">
        <v>156</v>
      </c>
      <c r="K442" s="4">
        <v>204.36</v>
      </c>
      <c r="L442" s="4" t="s">
        <v>33</v>
      </c>
    </row>
    <row r="443" spans="1:12" x14ac:dyDescent="0.2">
      <c r="A443" s="3">
        <v>44808</v>
      </c>
      <c r="B443" s="3" t="s">
        <v>26</v>
      </c>
      <c r="C443" s="4">
        <v>1</v>
      </c>
      <c r="D443" s="4" t="s">
        <v>22</v>
      </c>
      <c r="E443" s="4" t="s">
        <v>20</v>
      </c>
      <c r="F443" s="4" t="s">
        <v>18</v>
      </c>
      <c r="G443" s="4">
        <v>0</v>
      </c>
      <c r="H443" s="4">
        <v>105</v>
      </c>
      <c r="I443" s="4">
        <v>142.80000000000001</v>
      </c>
      <c r="J443" s="4">
        <v>105</v>
      </c>
      <c r="K443" s="4">
        <v>142.80000000000001</v>
      </c>
      <c r="L443" s="4" t="s">
        <v>34</v>
      </c>
    </row>
    <row r="444" spans="1:12" x14ac:dyDescent="0.2">
      <c r="A444" s="3">
        <v>44810</v>
      </c>
      <c r="B444" s="3" t="s">
        <v>16</v>
      </c>
      <c r="C444" s="4">
        <v>12</v>
      </c>
      <c r="D444" s="4" t="s">
        <v>12</v>
      </c>
      <c r="E444" s="4" t="s">
        <v>13</v>
      </c>
      <c r="F444" s="4" t="s">
        <v>14</v>
      </c>
      <c r="G444" s="4">
        <v>0</v>
      </c>
      <c r="H444" s="4">
        <v>133</v>
      </c>
      <c r="I444" s="4">
        <v>155.61000000000001</v>
      </c>
      <c r="J444" s="4">
        <v>1596</v>
      </c>
      <c r="K444" s="4">
        <v>1867.32</v>
      </c>
      <c r="L444" s="4" t="s">
        <v>34</v>
      </c>
    </row>
    <row r="445" spans="1:12" x14ac:dyDescent="0.2">
      <c r="A445" s="3">
        <v>44813</v>
      </c>
      <c r="B445" s="3" t="s">
        <v>11</v>
      </c>
      <c r="C445" s="4">
        <v>9</v>
      </c>
      <c r="D445" s="4" t="s">
        <v>12</v>
      </c>
      <c r="E445" s="4" t="s">
        <v>20</v>
      </c>
      <c r="F445" s="4" t="s">
        <v>14</v>
      </c>
      <c r="G445" s="4">
        <v>0</v>
      </c>
      <c r="H445" s="4">
        <v>138</v>
      </c>
      <c r="I445" s="4">
        <v>173.88</v>
      </c>
      <c r="J445" s="4">
        <v>1242</v>
      </c>
      <c r="K445" s="4">
        <v>1564.92</v>
      </c>
      <c r="L445" s="4" t="s">
        <v>34</v>
      </c>
    </row>
    <row r="446" spans="1:12" x14ac:dyDescent="0.2">
      <c r="A446" s="3">
        <v>44813</v>
      </c>
      <c r="B446" s="3" t="s">
        <v>11</v>
      </c>
      <c r="C446" s="4">
        <v>3</v>
      </c>
      <c r="D446" s="4" t="s">
        <v>21</v>
      </c>
      <c r="E446" s="4" t="s">
        <v>20</v>
      </c>
      <c r="F446" s="4" t="s">
        <v>14</v>
      </c>
      <c r="G446" s="4">
        <v>0</v>
      </c>
      <c r="H446" s="4">
        <v>71</v>
      </c>
      <c r="I446" s="4">
        <v>80.94</v>
      </c>
      <c r="J446" s="4">
        <v>213</v>
      </c>
      <c r="K446" s="4">
        <v>242.82</v>
      </c>
      <c r="L446" s="4" t="s">
        <v>34</v>
      </c>
    </row>
    <row r="447" spans="1:12" x14ac:dyDescent="0.2">
      <c r="A447" s="3">
        <v>44814</v>
      </c>
      <c r="B447" s="3" t="s">
        <v>16</v>
      </c>
      <c r="C447" s="4">
        <v>15</v>
      </c>
      <c r="D447" s="4" t="s">
        <v>23</v>
      </c>
      <c r="E447" s="4" t="s">
        <v>14</v>
      </c>
      <c r="F447" s="4" t="s">
        <v>18</v>
      </c>
      <c r="G447" s="4">
        <v>0</v>
      </c>
      <c r="H447" s="4">
        <v>5</v>
      </c>
      <c r="I447" s="4">
        <v>6.7</v>
      </c>
      <c r="J447" s="4">
        <v>75</v>
      </c>
      <c r="K447" s="4">
        <v>100.5</v>
      </c>
      <c r="L447" s="4" t="s">
        <v>34</v>
      </c>
    </row>
    <row r="448" spans="1:12" x14ac:dyDescent="0.2">
      <c r="A448" s="3">
        <v>44814</v>
      </c>
      <c r="B448" s="3" t="s">
        <v>11</v>
      </c>
      <c r="C448" s="4">
        <v>4</v>
      </c>
      <c r="D448" s="4" t="s">
        <v>17</v>
      </c>
      <c r="E448" s="4" t="s">
        <v>20</v>
      </c>
      <c r="F448" s="4" t="s">
        <v>18</v>
      </c>
      <c r="G448" s="4">
        <v>0</v>
      </c>
      <c r="H448" s="4">
        <v>72</v>
      </c>
      <c r="I448" s="4">
        <v>79.92</v>
      </c>
      <c r="J448" s="4">
        <v>288</v>
      </c>
      <c r="K448" s="4">
        <v>319.68</v>
      </c>
      <c r="L448" s="4" t="s">
        <v>34</v>
      </c>
    </row>
    <row r="449" spans="1:12" x14ac:dyDescent="0.2">
      <c r="A449" s="3">
        <v>44818</v>
      </c>
      <c r="B449" s="3" t="s">
        <v>19</v>
      </c>
      <c r="C449" s="4">
        <v>3</v>
      </c>
      <c r="D449" s="4" t="s">
        <v>22</v>
      </c>
      <c r="E449" s="4" t="s">
        <v>20</v>
      </c>
      <c r="F449" s="4" t="s">
        <v>18</v>
      </c>
      <c r="G449" s="4">
        <v>0</v>
      </c>
      <c r="H449" s="4">
        <v>47</v>
      </c>
      <c r="I449" s="4">
        <v>53.11</v>
      </c>
      <c r="J449" s="4">
        <v>141</v>
      </c>
      <c r="K449" s="4">
        <v>159.33000000000001</v>
      </c>
      <c r="L449" s="4" t="s">
        <v>34</v>
      </c>
    </row>
    <row r="450" spans="1:12" x14ac:dyDescent="0.2">
      <c r="A450" s="3">
        <v>44819</v>
      </c>
      <c r="B450" s="3" t="s">
        <v>26</v>
      </c>
      <c r="C450" s="4">
        <v>15</v>
      </c>
      <c r="D450" s="4" t="s">
        <v>23</v>
      </c>
      <c r="E450" s="4" t="s">
        <v>14</v>
      </c>
      <c r="F450" s="4" t="s">
        <v>14</v>
      </c>
      <c r="G450" s="4">
        <v>0</v>
      </c>
      <c r="H450" s="4">
        <v>67</v>
      </c>
      <c r="I450" s="4">
        <v>85.76</v>
      </c>
      <c r="J450" s="4">
        <v>1005</v>
      </c>
      <c r="K450" s="4">
        <v>1286.4000000000001</v>
      </c>
      <c r="L450" s="4" t="s">
        <v>34</v>
      </c>
    </row>
    <row r="451" spans="1:12" x14ac:dyDescent="0.2">
      <c r="A451" s="3">
        <v>44822</v>
      </c>
      <c r="B451" s="3" t="s">
        <v>26</v>
      </c>
      <c r="C451" s="4">
        <v>14</v>
      </c>
      <c r="D451" s="4" t="s">
        <v>23</v>
      </c>
      <c r="E451" s="4" t="s">
        <v>14</v>
      </c>
      <c r="F451" s="4" t="s">
        <v>18</v>
      </c>
      <c r="G451" s="4">
        <v>0</v>
      </c>
      <c r="H451" s="4">
        <v>18</v>
      </c>
      <c r="I451" s="4">
        <v>24.66</v>
      </c>
      <c r="J451" s="4">
        <v>252</v>
      </c>
      <c r="K451" s="4">
        <v>345.24</v>
      </c>
      <c r="L451" s="4" t="s">
        <v>34</v>
      </c>
    </row>
    <row r="452" spans="1:12" x14ac:dyDescent="0.2">
      <c r="A452" s="3">
        <v>44823</v>
      </c>
      <c r="B452" s="3" t="s">
        <v>11</v>
      </c>
      <c r="C452" s="4">
        <v>8</v>
      </c>
      <c r="D452" s="4" t="s">
        <v>21</v>
      </c>
      <c r="E452" s="4" t="s">
        <v>13</v>
      </c>
      <c r="F452" s="4" t="s">
        <v>18</v>
      </c>
      <c r="G452" s="4">
        <v>0</v>
      </c>
      <c r="H452" s="4">
        <v>95</v>
      </c>
      <c r="I452" s="4">
        <v>119.7</v>
      </c>
      <c r="J452" s="4">
        <v>760</v>
      </c>
      <c r="K452" s="4">
        <v>957.6</v>
      </c>
      <c r="L452" s="4" t="s">
        <v>34</v>
      </c>
    </row>
    <row r="453" spans="1:12" x14ac:dyDescent="0.2">
      <c r="A453" s="3">
        <v>44824</v>
      </c>
      <c r="B453" s="3" t="s">
        <v>19</v>
      </c>
      <c r="C453" s="4">
        <v>6</v>
      </c>
      <c r="D453" s="4" t="s">
        <v>12</v>
      </c>
      <c r="E453" s="4" t="s">
        <v>20</v>
      </c>
      <c r="F453" s="4" t="s">
        <v>14</v>
      </c>
      <c r="G453" s="4">
        <v>0</v>
      </c>
      <c r="H453" s="4">
        <v>95</v>
      </c>
      <c r="I453" s="4">
        <v>119.7</v>
      </c>
      <c r="J453" s="4">
        <v>570</v>
      </c>
      <c r="K453" s="4">
        <v>718.2</v>
      </c>
      <c r="L453" s="4" t="s">
        <v>34</v>
      </c>
    </row>
    <row r="454" spans="1:12" x14ac:dyDescent="0.2">
      <c r="A454" s="3">
        <v>44824</v>
      </c>
      <c r="B454" s="3" t="s">
        <v>19</v>
      </c>
      <c r="C454" s="4">
        <v>10</v>
      </c>
      <c r="D454" s="4" t="s">
        <v>22</v>
      </c>
      <c r="E454" s="4" t="s">
        <v>20</v>
      </c>
      <c r="F454" s="4" t="s">
        <v>14</v>
      </c>
      <c r="G454" s="4">
        <v>0</v>
      </c>
      <c r="H454" s="4">
        <v>98</v>
      </c>
      <c r="I454" s="4">
        <v>103.88</v>
      </c>
      <c r="J454" s="4">
        <v>980</v>
      </c>
      <c r="K454" s="4">
        <v>1038.8</v>
      </c>
      <c r="L454" s="4" t="s">
        <v>34</v>
      </c>
    </row>
    <row r="455" spans="1:12" x14ac:dyDescent="0.2">
      <c r="A455" s="3">
        <v>44825</v>
      </c>
      <c r="B455" s="3" t="s">
        <v>11</v>
      </c>
      <c r="C455" s="4">
        <v>14</v>
      </c>
      <c r="D455" s="4" t="s">
        <v>17</v>
      </c>
      <c r="E455" s="4" t="s">
        <v>14</v>
      </c>
      <c r="F455" s="4" t="s">
        <v>14</v>
      </c>
      <c r="G455" s="4">
        <v>0</v>
      </c>
      <c r="H455" s="4">
        <v>37</v>
      </c>
      <c r="I455" s="4">
        <v>49.21</v>
      </c>
      <c r="J455" s="4">
        <v>518</v>
      </c>
      <c r="K455" s="4">
        <v>688.94</v>
      </c>
      <c r="L455" s="4" t="s">
        <v>34</v>
      </c>
    </row>
    <row r="456" spans="1:12" x14ac:dyDescent="0.2">
      <c r="A456" s="3">
        <v>44825</v>
      </c>
      <c r="B456" s="3" t="s">
        <v>26</v>
      </c>
      <c r="C456" s="4">
        <v>5</v>
      </c>
      <c r="D456" s="4" t="s">
        <v>17</v>
      </c>
      <c r="E456" s="4" t="s">
        <v>20</v>
      </c>
      <c r="F456" s="4" t="s">
        <v>18</v>
      </c>
      <c r="G456" s="4">
        <v>0</v>
      </c>
      <c r="H456" s="4">
        <v>18</v>
      </c>
      <c r="I456" s="4">
        <v>24.66</v>
      </c>
      <c r="J456" s="4">
        <v>90</v>
      </c>
      <c r="K456" s="4">
        <v>123.3</v>
      </c>
      <c r="L456" s="4" t="s">
        <v>34</v>
      </c>
    </row>
    <row r="457" spans="1:12" x14ac:dyDescent="0.2">
      <c r="A457" s="3">
        <v>44826</v>
      </c>
      <c r="B457" s="3" t="s">
        <v>26</v>
      </c>
      <c r="C457" s="4">
        <v>12</v>
      </c>
      <c r="D457" s="4" t="s">
        <v>17</v>
      </c>
      <c r="E457" s="4" t="s">
        <v>14</v>
      </c>
      <c r="F457" s="4" t="s">
        <v>14</v>
      </c>
      <c r="G457" s="4">
        <v>0</v>
      </c>
      <c r="H457" s="4">
        <v>67</v>
      </c>
      <c r="I457" s="4">
        <v>83.08</v>
      </c>
      <c r="J457" s="4">
        <v>804</v>
      </c>
      <c r="K457" s="4">
        <v>996.96</v>
      </c>
      <c r="L457" s="4" t="s">
        <v>34</v>
      </c>
    </row>
    <row r="458" spans="1:12" x14ac:dyDescent="0.2">
      <c r="A458" s="3">
        <v>44827</v>
      </c>
      <c r="B458" s="3" t="s">
        <v>11</v>
      </c>
      <c r="C458" s="4">
        <v>12</v>
      </c>
      <c r="D458" s="4" t="s">
        <v>17</v>
      </c>
      <c r="E458" s="4" t="s">
        <v>20</v>
      </c>
      <c r="F458" s="4" t="s">
        <v>14</v>
      </c>
      <c r="G458" s="4">
        <v>0</v>
      </c>
      <c r="H458" s="4">
        <v>73</v>
      </c>
      <c r="I458" s="4">
        <v>94.17</v>
      </c>
      <c r="J458" s="4">
        <v>876</v>
      </c>
      <c r="K458" s="4">
        <v>1130.04</v>
      </c>
      <c r="L458" s="4" t="s">
        <v>34</v>
      </c>
    </row>
    <row r="459" spans="1:12" x14ac:dyDescent="0.2">
      <c r="A459" s="3">
        <v>44828</v>
      </c>
      <c r="B459" s="3" t="s">
        <v>19</v>
      </c>
      <c r="C459" s="4">
        <v>14</v>
      </c>
      <c r="D459" s="4" t="s">
        <v>23</v>
      </c>
      <c r="E459" s="4" t="s">
        <v>20</v>
      </c>
      <c r="F459" s="4" t="s">
        <v>14</v>
      </c>
      <c r="G459" s="4">
        <v>0</v>
      </c>
      <c r="H459" s="4">
        <v>89</v>
      </c>
      <c r="I459" s="4">
        <v>117.48</v>
      </c>
      <c r="J459" s="4">
        <v>1246</v>
      </c>
      <c r="K459" s="4">
        <v>1644.72</v>
      </c>
      <c r="L459" s="4" t="s">
        <v>34</v>
      </c>
    </row>
    <row r="460" spans="1:12" x14ac:dyDescent="0.2">
      <c r="A460" s="3">
        <v>44828</v>
      </c>
      <c r="B460" s="3" t="s">
        <v>19</v>
      </c>
      <c r="C460" s="4">
        <v>8</v>
      </c>
      <c r="D460" s="4" t="s">
        <v>12</v>
      </c>
      <c r="E460" s="4" t="s">
        <v>20</v>
      </c>
      <c r="F460" s="4" t="s">
        <v>18</v>
      </c>
      <c r="G460" s="4">
        <v>0</v>
      </c>
      <c r="H460" s="4">
        <v>89</v>
      </c>
      <c r="I460" s="4">
        <v>117.48</v>
      </c>
      <c r="J460" s="4">
        <v>712</v>
      </c>
      <c r="K460" s="4">
        <v>939.84</v>
      </c>
      <c r="L460" s="4" t="s">
        <v>34</v>
      </c>
    </row>
    <row r="461" spans="1:12" x14ac:dyDescent="0.2">
      <c r="A461" s="3">
        <v>44831</v>
      </c>
      <c r="B461" s="3" t="s">
        <v>26</v>
      </c>
      <c r="C461" s="4">
        <v>4</v>
      </c>
      <c r="D461" s="4" t="s">
        <v>17</v>
      </c>
      <c r="E461" s="4" t="s">
        <v>20</v>
      </c>
      <c r="F461" s="4" t="s">
        <v>18</v>
      </c>
      <c r="G461" s="4">
        <v>0</v>
      </c>
      <c r="H461" s="4">
        <v>90</v>
      </c>
      <c r="I461" s="4">
        <v>96.3</v>
      </c>
      <c r="J461" s="4">
        <v>360</v>
      </c>
      <c r="K461" s="4">
        <v>385.2</v>
      </c>
      <c r="L461" s="4" t="s">
        <v>34</v>
      </c>
    </row>
    <row r="462" spans="1:12" x14ac:dyDescent="0.2">
      <c r="A462" s="3">
        <v>44831</v>
      </c>
      <c r="B462" s="3" t="s">
        <v>11</v>
      </c>
      <c r="C462" s="4">
        <v>9</v>
      </c>
      <c r="D462" s="4" t="s">
        <v>23</v>
      </c>
      <c r="E462" s="4" t="s">
        <v>20</v>
      </c>
      <c r="F462" s="4" t="s">
        <v>18</v>
      </c>
      <c r="G462" s="4">
        <v>0</v>
      </c>
      <c r="H462" s="4">
        <v>76</v>
      </c>
      <c r="I462" s="4">
        <v>82.08</v>
      </c>
      <c r="J462" s="4">
        <v>684</v>
      </c>
      <c r="K462" s="4">
        <v>738.72</v>
      </c>
      <c r="L462" s="4" t="s">
        <v>34</v>
      </c>
    </row>
    <row r="463" spans="1:12" x14ac:dyDescent="0.2">
      <c r="A463" s="3">
        <v>44831</v>
      </c>
      <c r="B463" s="3" t="s">
        <v>26</v>
      </c>
      <c r="C463" s="4">
        <v>3</v>
      </c>
      <c r="D463" s="4" t="s">
        <v>17</v>
      </c>
      <c r="E463" s="4" t="s">
        <v>13</v>
      </c>
      <c r="F463" s="4" t="s">
        <v>18</v>
      </c>
      <c r="G463" s="4">
        <v>0</v>
      </c>
      <c r="H463" s="4">
        <v>72</v>
      </c>
      <c r="I463" s="4">
        <v>79.92</v>
      </c>
      <c r="J463" s="4">
        <v>216</v>
      </c>
      <c r="K463" s="4">
        <v>239.76</v>
      </c>
      <c r="L463" s="4" t="s">
        <v>34</v>
      </c>
    </row>
    <row r="464" spans="1:12" x14ac:dyDescent="0.2">
      <c r="A464" s="3">
        <v>44833</v>
      </c>
      <c r="B464" s="3" t="s">
        <v>19</v>
      </c>
      <c r="C464" s="4">
        <v>13</v>
      </c>
      <c r="D464" s="4" t="s">
        <v>22</v>
      </c>
      <c r="E464" s="4" t="s">
        <v>20</v>
      </c>
      <c r="F464" s="4" t="s">
        <v>14</v>
      </c>
      <c r="G464" s="4">
        <v>0</v>
      </c>
      <c r="H464" s="4">
        <v>55</v>
      </c>
      <c r="I464" s="4">
        <v>58.3</v>
      </c>
      <c r="J464" s="4">
        <v>715</v>
      </c>
      <c r="K464" s="4">
        <v>757.9</v>
      </c>
      <c r="L464" s="4" t="s">
        <v>34</v>
      </c>
    </row>
    <row r="465" spans="1:12" x14ac:dyDescent="0.2">
      <c r="A465" s="3">
        <v>44837</v>
      </c>
      <c r="B465" s="3" t="s">
        <v>26</v>
      </c>
      <c r="C465" s="4">
        <v>5</v>
      </c>
      <c r="D465" s="4" t="s">
        <v>17</v>
      </c>
      <c r="E465" s="4" t="s">
        <v>20</v>
      </c>
      <c r="F465" s="4" t="s">
        <v>18</v>
      </c>
      <c r="G465" s="4">
        <v>0</v>
      </c>
      <c r="H465" s="4">
        <v>44</v>
      </c>
      <c r="I465" s="4">
        <v>48.4</v>
      </c>
      <c r="J465" s="4">
        <v>220</v>
      </c>
      <c r="K465" s="4">
        <v>242</v>
      </c>
      <c r="L465" s="4" t="s">
        <v>35</v>
      </c>
    </row>
    <row r="466" spans="1:12" x14ac:dyDescent="0.2">
      <c r="A466" s="3">
        <v>44838</v>
      </c>
      <c r="B466" s="3" t="s">
        <v>11</v>
      </c>
      <c r="C466" s="4">
        <v>15</v>
      </c>
      <c r="D466" s="4" t="s">
        <v>23</v>
      </c>
      <c r="E466" s="4" t="s">
        <v>20</v>
      </c>
      <c r="F466" s="4" t="s">
        <v>14</v>
      </c>
      <c r="G466" s="4">
        <v>0</v>
      </c>
      <c r="H466" s="4">
        <v>43</v>
      </c>
      <c r="I466" s="4">
        <v>47.73</v>
      </c>
      <c r="J466" s="4">
        <v>645</v>
      </c>
      <c r="K466" s="4">
        <v>715.95</v>
      </c>
      <c r="L466" s="4" t="s">
        <v>35</v>
      </c>
    </row>
    <row r="467" spans="1:12" x14ac:dyDescent="0.2">
      <c r="A467" s="3">
        <v>44840</v>
      </c>
      <c r="B467" s="3" t="s">
        <v>26</v>
      </c>
      <c r="C467" s="4">
        <v>1</v>
      </c>
      <c r="D467" s="4" t="s">
        <v>22</v>
      </c>
      <c r="E467" s="4" t="s">
        <v>20</v>
      </c>
      <c r="F467" s="4" t="s">
        <v>14</v>
      </c>
      <c r="G467" s="4">
        <v>0</v>
      </c>
      <c r="H467" s="4">
        <v>5</v>
      </c>
      <c r="I467" s="4">
        <v>6.7</v>
      </c>
      <c r="J467" s="4">
        <v>5</v>
      </c>
      <c r="K467" s="4">
        <v>6.7</v>
      </c>
      <c r="L467" s="4" t="s">
        <v>35</v>
      </c>
    </row>
    <row r="468" spans="1:12" x14ac:dyDescent="0.2">
      <c r="A468" s="3">
        <v>44843</v>
      </c>
      <c r="B468" s="3" t="s">
        <v>26</v>
      </c>
      <c r="C468" s="4">
        <v>14</v>
      </c>
      <c r="D468" s="4" t="s">
        <v>21</v>
      </c>
      <c r="E468" s="4" t="s">
        <v>14</v>
      </c>
      <c r="F468" s="4" t="s">
        <v>14</v>
      </c>
      <c r="G468" s="4">
        <v>0</v>
      </c>
      <c r="H468" s="4">
        <v>72</v>
      </c>
      <c r="I468" s="4">
        <v>79.92</v>
      </c>
      <c r="J468" s="4">
        <v>1008</v>
      </c>
      <c r="K468" s="4">
        <v>1118.8800000000001</v>
      </c>
      <c r="L468" s="4" t="s">
        <v>35</v>
      </c>
    </row>
    <row r="469" spans="1:12" x14ac:dyDescent="0.2">
      <c r="A469" s="3">
        <v>44844</v>
      </c>
      <c r="B469" s="3" t="s">
        <v>11</v>
      </c>
      <c r="C469" s="4">
        <v>9</v>
      </c>
      <c r="D469" s="4" t="s">
        <v>17</v>
      </c>
      <c r="E469" s="4" t="s">
        <v>20</v>
      </c>
      <c r="F469" s="4" t="s">
        <v>14</v>
      </c>
      <c r="G469" s="4">
        <v>0</v>
      </c>
      <c r="H469" s="4">
        <v>150</v>
      </c>
      <c r="I469" s="4">
        <v>210</v>
      </c>
      <c r="J469" s="4">
        <v>1350</v>
      </c>
      <c r="K469" s="4">
        <v>1890</v>
      </c>
      <c r="L469" s="4" t="s">
        <v>35</v>
      </c>
    </row>
    <row r="470" spans="1:12" x14ac:dyDescent="0.2">
      <c r="A470" s="3">
        <v>44844</v>
      </c>
      <c r="B470" s="3" t="s">
        <v>19</v>
      </c>
      <c r="C470" s="4">
        <v>12</v>
      </c>
      <c r="D470" s="4" t="s">
        <v>21</v>
      </c>
      <c r="E470" s="4" t="s">
        <v>14</v>
      </c>
      <c r="F470" s="4" t="s">
        <v>14</v>
      </c>
      <c r="G470" s="4">
        <v>0</v>
      </c>
      <c r="H470" s="4">
        <v>76</v>
      </c>
      <c r="I470" s="4">
        <v>82.08</v>
      </c>
      <c r="J470" s="4">
        <v>912</v>
      </c>
      <c r="K470" s="4">
        <v>984.96</v>
      </c>
      <c r="L470" s="4" t="s">
        <v>35</v>
      </c>
    </row>
    <row r="471" spans="1:12" x14ac:dyDescent="0.2">
      <c r="A471" s="3">
        <v>44845</v>
      </c>
      <c r="B471" s="3" t="s">
        <v>19</v>
      </c>
      <c r="C471" s="4">
        <v>10</v>
      </c>
      <c r="D471" s="4" t="s">
        <v>17</v>
      </c>
      <c r="E471" s="4" t="s">
        <v>20</v>
      </c>
      <c r="F471" s="4" t="s">
        <v>14</v>
      </c>
      <c r="G471" s="4">
        <v>0</v>
      </c>
      <c r="H471" s="4">
        <v>83</v>
      </c>
      <c r="I471" s="4">
        <v>94.62</v>
      </c>
      <c r="J471" s="4">
        <v>830</v>
      </c>
      <c r="K471" s="4">
        <v>946.2</v>
      </c>
      <c r="L471" s="4" t="s">
        <v>35</v>
      </c>
    </row>
    <row r="472" spans="1:12" x14ac:dyDescent="0.2">
      <c r="A472" s="3">
        <v>44847</v>
      </c>
      <c r="B472" s="3" t="s">
        <v>19</v>
      </c>
      <c r="C472" s="4">
        <v>15</v>
      </c>
      <c r="D472" s="4" t="s">
        <v>21</v>
      </c>
      <c r="E472" s="4" t="s">
        <v>14</v>
      </c>
      <c r="F472" s="4" t="s">
        <v>14</v>
      </c>
      <c r="G472" s="4">
        <v>0</v>
      </c>
      <c r="H472" s="4">
        <v>105</v>
      </c>
      <c r="I472" s="4">
        <v>142.80000000000001</v>
      </c>
      <c r="J472" s="4">
        <v>1575</v>
      </c>
      <c r="K472" s="4">
        <v>2142</v>
      </c>
      <c r="L472" s="4" t="s">
        <v>35</v>
      </c>
    </row>
    <row r="473" spans="1:12" x14ac:dyDescent="0.2">
      <c r="A473" s="3">
        <v>44848</v>
      </c>
      <c r="B473" s="3" t="s">
        <v>19</v>
      </c>
      <c r="C473" s="4">
        <v>15</v>
      </c>
      <c r="D473" s="4" t="s">
        <v>17</v>
      </c>
      <c r="E473" s="4" t="s">
        <v>13</v>
      </c>
      <c r="F473" s="4" t="s">
        <v>14</v>
      </c>
      <c r="G473" s="4">
        <v>0</v>
      </c>
      <c r="H473" s="4">
        <v>76</v>
      </c>
      <c r="I473" s="4">
        <v>82.08</v>
      </c>
      <c r="J473" s="4">
        <v>1140</v>
      </c>
      <c r="K473" s="4">
        <v>1231.2</v>
      </c>
      <c r="L473" s="4" t="s">
        <v>35</v>
      </c>
    </row>
    <row r="474" spans="1:12" x14ac:dyDescent="0.2">
      <c r="A474" s="3">
        <v>44849</v>
      </c>
      <c r="B474" s="3" t="s">
        <v>11</v>
      </c>
      <c r="C474" s="4">
        <v>10</v>
      </c>
      <c r="D474" s="4" t="s">
        <v>23</v>
      </c>
      <c r="E474" s="4" t="s">
        <v>20</v>
      </c>
      <c r="F474" s="4" t="s">
        <v>18</v>
      </c>
      <c r="G474" s="4">
        <v>0</v>
      </c>
      <c r="H474" s="4">
        <v>12</v>
      </c>
      <c r="I474" s="4">
        <v>15.72</v>
      </c>
      <c r="J474" s="4">
        <v>120</v>
      </c>
      <c r="K474" s="4">
        <v>157.19999999999999</v>
      </c>
      <c r="L474" s="4" t="s">
        <v>35</v>
      </c>
    </row>
    <row r="475" spans="1:12" x14ac:dyDescent="0.2">
      <c r="A475" s="3">
        <v>44850</v>
      </c>
      <c r="B475" s="3" t="s">
        <v>16</v>
      </c>
      <c r="C475" s="4">
        <v>3</v>
      </c>
      <c r="D475" s="4" t="s">
        <v>23</v>
      </c>
      <c r="E475" s="4" t="s">
        <v>14</v>
      </c>
      <c r="F475" s="4" t="s">
        <v>14</v>
      </c>
      <c r="G475" s="4">
        <v>0</v>
      </c>
      <c r="H475" s="4">
        <v>90</v>
      </c>
      <c r="I475" s="4">
        <v>96.3</v>
      </c>
      <c r="J475" s="4">
        <v>270</v>
      </c>
      <c r="K475" s="4">
        <v>288.89999999999998</v>
      </c>
      <c r="L475" s="4" t="s">
        <v>35</v>
      </c>
    </row>
    <row r="476" spans="1:12" x14ac:dyDescent="0.2">
      <c r="A476" s="3">
        <v>44857</v>
      </c>
      <c r="B476" s="3" t="s">
        <v>19</v>
      </c>
      <c r="C476" s="4">
        <v>14</v>
      </c>
      <c r="D476" s="4" t="s">
        <v>12</v>
      </c>
      <c r="E476" s="4" t="s">
        <v>14</v>
      </c>
      <c r="F476" s="4" t="s">
        <v>18</v>
      </c>
      <c r="G476" s="4">
        <v>0</v>
      </c>
      <c r="H476" s="4">
        <v>144</v>
      </c>
      <c r="I476" s="4">
        <v>156.96</v>
      </c>
      <c r="J476" s="4">
        <v>2016</v>
      </c>
      <c r="K476" s="4">
        <v>2197.44</v>
      </c>
      <c r="L476" s="4" t="s">
        <v>35</v>
      </c>
    </row>
    <row r="477" spans="1:12" x14ac:dyDescent="0.2">
      <c r="A477" s="3">
        <v>44864</v>
      </c>
      <c r="B477" s="3" t="s">
        <v>16</v>
      </c>
      <c r="C477" s="4">
        <v>3</v>
      </c>
      <c r="D477" s="4" t="s">
        <v>17</v>
      </c>
      <c r="E477" s="4" t="s">
        <v>20</v>
      </c>
      <c r="F477" s="4" t="s">
        <v>18</v>
      </c>
      <c r="G477" s="4">
        <v>0</v>
      </c>
      <c r="H477" s="4">
        <v>120</v>
      </c>
      <c r="I477" s="4">
        <v>162</v>
      </c>
      <c r="J477" s="4">
        <v>360</v>
      </c>
      <c r="K477" s="4">
        <v>486</v>
      </c>
      <c r="L477" s="4" t="s">
        <v>35</v>
      </c>
    </row>
    <row r="478" spans="1:12" x14ac:dyDescent="0.2">
      <c r="A478" s="3">
        <v>44865</v>
      </c>
      <c r="B478" s="3" t="s">
        <v>11</v>
      </c>
      <c r="C478" s="4">
        <v>8</v>
      </c>
      <c r="D478" s="4" t="s">
        <v>22</v>
      </c>
      <c r="E478" s="4" t="s">
        <v>20</v>
      </c>
      <c r="F478" s="4" t="s">
        <v>14</v>
      </c>
      <c r="G478" s="4">
        <v>0</v>
      </c>
      <c r="H478" s="4">
        <v>72</v>
      </c>
      <c r="I478" s="4">
        <v>79.92</v>
      </c>
      <c r="J478" s="4">
        <v>576</v>
      </c>
      <c r="K478" s="4">
        <v>639.36</v>
      </c>
      <c r="L478" s="4" t="s">
        <v>35</v>
      </c>
    </row>
    <row r="479" spans="1:12" x14ac:dyDescent="0.2">
      <c r="A479" s="3">
        <v>44866</v>
      </c>
      <c r="B479" s="3" t="s">
        <v>19</v>
      </c>
      <c r="C479" s="4">
        <v>15</v>
      </c>
      <c r="D479" s="4" t="s">
        <v>12</v>
      </c>
      <c r="E479" s="4" t="s">
        <v>13</v>
      </c>
      <c r="F479" s="4" t="s">
        <v>14</v>
      </c>
      <c r="G479" s="4">
        <v>0</v>
      </c>
      <c r="H479" s="4">
        <v>73</v>
      </c>
      <c r="I479" s="4">
        <v>94.17</v>
      </c>
      <c r="J479" s="4">
        <v>1095</v>
      </c>
      <c r="K479" s="4">
        <v>1412.55</v>
      </c>
      <c r="L479" s="4" t="s">
        <v>36</v>
      </c>
    </row>
    <row r="480" spans="1:12" x14ac:dyDescent="0.2">
      <c r="A480" s="3">
        <v>44867</v>
      </c>
      <c r="B480" s="3" t="s">
        <v>26</v>
      </c>
      <c r="C480" s="4">
        <v>15</v>
      </c>
      <c r="D480" s="4" t="s">
        <v>23</v>
      </c>
      <c r="E480" s="4" t="s">
        <v>13</v>
      </c>
      <c r="F480" s="4" t="s">
        <v>18</v>
      </c>
      <c r="G480" s="4">
        <v>0</v>
      </c>
      <c r="H480" s="4">
        <v>12</v>
      </c>
      <c r="I480" s="4">
        <v>15.72</v>
      </c>
      <c r="J480" s="4">
        <v>180</v>
      </c>
      <c r="K480" s="4">
        <v>235.8</v>
      </c>
      <c r="L480" s="4" t="s">
        <v>36</v>
      </c>
    </row>
    <row r="481" spans="1:12" x14ac:dyDescent="0.2">
      <c r="A481" s="3">
        <v>44867</v>
      </c>
      <c r="B481" s="3" t="s">
        <v>19</v>
      </c>
      <c r="C481" s="4">
        <v>15</v>
      </c>
      <c r="D481" s="4" t="s">
        <v>17</v>
      </c>
      <c r="E481" s="4" t="s">
        <v>20</v>
      </c>
      <c r="F481" s="4" t="s">
        <v>18</v>
      </c>
      <c r="G481" s="4">
        <v>0</v>
      </c>
      <c r="H481" s="4">
        <v>148</v>
      </c>
      <c r="I481" s="4">
        <v>201.28</v>
      </c>
      <c r="J481" s="4">
        <v>2220</v>
      </c>
      <c r="K481" s="4">
        <v>3019.2</v>
      </c>
      <c r="L481" s="4" t="s">
        <v>36</v>
      </c>
    </row>
    <row r="482" spans="1:12" x14ac:dyDescent="0.2">
      <c r="A482" s="3">
        <v>44867</v>
      </c>
      <c r="B482" s="3" t="s">
        <v>19</v>
      </c>
      <c r="C482" s="4">
        <v>5</v>
      </c>
      <c r="D482" s="4" t="s">
        <v>23</v>
      </c>
      <c r="E482" s="4" t="s">
        <v>20</v>
      </c>
      <c r="F482" s="4" t="s">
        <v>18</v>
      </c>
      <c r="G482" s="4">
        <v>0</v>
      </c>
      <c r="H482" s="4">
        <v>5</v>
      </c>
      <c r="I482" s="4">
        <v>6.7</v>
      </c>
      <c r="J482" s="4">
        <v>25</v>
      </c>
      <c r="K482" s="4">
        <v>33.5</v>
      </c>
      <c r="L482" s="4" t="s">
        <v>36</v>
      </c>
    </row>
    <row r="483" spans="1:12" x14ac:dyDescent="0.2">
      <c r="A483" s="3">
        <v>44868</v>
      </c>
      <c r="B483" s="3" t="s">
        <v>19</v>
      </c>
      <c r="C483" s="4">
        <v>11</v>
      </c>
      <c r="D483" s="4" t="s">
        <v>22</v>
      </c>
      <c r="E483" s="4" t="s">
        <v>14</v>
      </c>
      <c r="F483" s="4" t="s">
        <v>14</v>
      </c>
      <c r="G483" s="4">
        <v>0</v>
      </c>
      <c r="H483" s="4">
        <v>61</v>
      </c>
      <c r="I483" s="4">
        <v>76.25</v>
      </c>
      <c r="J483" s="4">
        <v>671</v>
      </c>
      <c r="K483" s="4">
        <v>838.75</v>
      </c>
      <c r="L483" s="4" t="s">
        <v>36</v>
      </c>
    </row>
    <row r="484" spans="1:12" x14ac:dyDescent="0.2">
      <c r="A484" s="3">
        <v>44869</v>
      </c>
      <c r="B484" s="3" t="s">
        <v>16</v>
      </c>
      <c r="C484" s="4">
        <v>10</v>
      </c>
      <c r="D484" s="4" t="s">
        <v>12</v>
      </c>
      <c r="E484" s="4" t="s">
        <v>20</v>
      </c>
      <c r="F484" s="4" t="s">
        <v>14</v>
      </c>
      <c r="G484" s="4">
        <v>0</v>
      </c>
      <c r="H484" s="4">
        <v>83</v>
      </c>
      <c r="I484" s="4">
        <v>94.62</v>
      </c>
      <c r="J484" s="4">
        <v>830</v>
      </c>
      <c r="K484" s="4">
        <v>946.2</v>
      </c>
      <c r="L484" s="4" t="s">
        <v>36</v>
      </c>
    </row>
    <row r="485" spans="1:12" x14ac:dyDescent="0.2">
      <c r="A485" s="3">
        <v>44870</v>
      </c>
      <c r="B485" s="3" t="s">
        <v>16</v>
      </c>
      <c r="C485" s="4">
        <v>15</v>
      </c>
      <c r="D485" s="4" t="s">
        <v>17</v>
      </c>
      <c r="E485" s="4" t="s">
        <v>20</v>
      </c>
      <c r="F485" s="4" t="s">
        <v>18</v>
      </c>
      <c r="G485" s="4">
        <v>0</v>
      </c>
      <c r="H485" s="4">
        <v>150</v>
      </c>
      <c r="I485" s="4">
        <v>210</v>
      </c>
      <c r="J485" s="4">
        <v>2250</v>
      </c>
      <c r="K485" s="4">
        <v>3150</v>
      </c>
      <c r="L485" s="4" t="s">
        <v>36</v>
      </c>
    </row>
    <row r="486" spans="1:12" x14ac:dyDescent="0.2">
      <c r="A486" s="3">
        <v>44871</v>
      </c>
      <c r="B486" s="3" t="s">
        <v>26</v>
      </c>
      <c r="C486" s="4">
        <v>13</v>
      </c>
      <c r="D486" s="4" t="s">
        <v>17</v>
      </c>
      <c r="E486" s="4" t="s">
        <v>20</v>
      </c>
      <c r="F486" s="4" t="s">
        <v>18</v>
      </c>
      <c r="G486" s="4">
        <v>0</v>
      </c>
      <c r="H486" s="4">
        <v>67</v>
      </c>
      <c r="I486" s="4">
        <v>83.08</v>
      </c>
      <c r="J486" s="4">
        <v>871</v>
      </c>
      <c r="K486" s="4">
        <v>1080.04</v>
      </c>
      <c r="L486" s="4" t="s">
        <v>36</v>
      </c>
    </row>
    <row r="487" spans="1:12" x14ac:dyDescent="0.2">
      <c r="A487" s="3">
        <v>44871</v>
      </c>
      <c r="B487" s="3" t="s">
        <v>26</v>
      </c>
      <c r="C487" s="4">
        <v>13</v>
      </c>
      <c r="D487" s="4" t="s">
        <v>23</v>
      </c>
      <c r="E487" s="4" t="s">
        <v>14</v>
      </c>
      <c r="F487" s="4" t="s">
        <v>14</v>
      </c>
      <c r="G487" s="4">
        <v>0</v>
      </c>
      <c r="H487" s="4">
        <v>12</v>
      </c>
      <c r="I487" s="4">
        <v>15.72</v>
      </c>
      <c r="J487" s="4">
        <v>156</v>
      </c>
      <c r="K487" s="4">
        <v>204.36</v>
      </c>
      <c r="L487" s="4" t="s">
        <v>36</v>
      </c>
    </row>
    <row r="488" spans="1:12" x14ac:dyDescent="0.2">
      <c r="A488" s="3">
        <v>44871</v>
      </c>
      <c r="B488" s="3" t="s">
        <v>16</v>
      </c>
      <c r="C488" s="4">
        <v>13</v>
      </c>
      <c r="D488" s="4" t="s">
        <v>17</v>
      </c>
      <c r="E488" s="4" t="s">
        <v>20</v>
      </c>
      <c r="F488" s="4" t="s">
        <v>18</v>
      </c>
      <c r="G488" s="4">
        <v>0</v>
      </c>
      <c r="H488" s="4">
        <v>120</v>
      </c>
      <c r="I488" s="4">
        <v>162</v>
      </c>
      <c r="J488" s="4">
        <v>1560</v>
      </c>
      <c r="K488" s="4">
        <v>2106</v>
      </c>
      <c r="L488" s="4" t="s">
        <v>36</v>
      </c>
    </row>
    <row r="489" spans="1:12" x14ac:dyDescent="0.2">
      <c r="A489" s="3">
        <v>44872</v>
      </c>
      <c r="B489" s="3" t="s">
        <v>19</v>
      </c>
      <c r="C489" s="4">
        <v>13</v>
      </c>
      <c r="D489" s="4" t="s">
        <v>23</v>
      </c>
      <c r="E489" s="4" t="s">
        <v>14</v>
      </c>
      <c r="F489" s="4" t="s">
        <v>18</v>
      </c>
      <c r="G489" s="4">
        <v>0</v>
      </c>
      <c r="H489" s="4">
        <v>90</v>
      </c>
      <c r="I489" s="4">
        <v>115.2</v>
      </c>
      <c r="J489" s="4">
        <v>1170</v>
      </c>
      <c r="K489" s="4">
        <v>1497.6</v>
      </c>
      <c r="L489" s="4" t="s">
        <v>36</v>
      </c>
    </row>
    <row r="490" spans="1:12" x14ac:dyDescent="0.2">
      <c r="A490" s="3">
        <v>44873</v>
      </c>
      <c r="B490" s="3" t="s">
        <v>11</v>
      </c>
      <c r="C490" s="4">
        <v>11</v>
      </c>
      <c r="D490" s="4" t="s">
        <v>17</v>
      </c>
      <c r="E490" s="4" t="s">
        <v>13</v>
      </c>
      <c r="F490" s="4" t="s">
        <v>18</v>
      </c>
      <c r="G490" s="4">
        <v>0</v>
      </c>
      <c r="H490" s="4">
        <v>90</v>
      </c>
      <c r="I490" s="4">
        <v>96.3</v>
      </c>
      <c r="J490" s="4">
        <v>990</v>
      </c>
      <c r="K490" s="4">
        <v>1059.3</v>
      </c>
      <c r="L490" s="4" t="s">
        <v>36</v>
      </c>
    </row>
    <row r="491" spans="1:12" x14ac:dyDescent="0.2">
      <c r="A491" s="3">
        <v>44873</v>
      </c>
      <c r="B491" s="3" t="s">
        <v>26</v>
      </c>
      <c r="C491" s="4">
        <v>10</v>
      </c>
      <c r="D491" s="4" t="s">
        <v>23</v>
      </c>
      <c r="E491" s="4" t="s">
        <v>13</v>
      </c>
      <c r="F491" s="4" t="s">
        <v>14</v>
      </c>
      <c r="G491" s="4">
        <v>0</v>
      </c>
      <c r="H491" s="4">
        <v>150</v>
      </c>
      <c r="I491" s="4">
        <v>210</v>
      </c>
      <c r="J491" s="4">
        <v>1500</v>
      </c>
      <c r="K491" s="4">
        <v>2100</v>
      </c>
      <c r="L491" s="4" t="s">
        <v>36</v>
      </c>
    </row>
    <row r="492" spans="1:12" x14ac:dyDescent="0.2">
      <c r="A492" s="3">
        <v>44874</v>
      </c>
      <c r="B492" s="3" t="s">
        <v>26</v>
      </c>
      <c r="C492" s="4">
        <v>8</v>
      </c>
      <c r="D492" s="4" t="s">
        <v>21</v>
      </c>
      <c r="E492" s="4" t="s">
        <v>14</v>
      </c>
      <c r="F492" s="4" t="s">
        <v>18</v>
      </c>
      <c r="G492" s="4">
        <v>0</v>
      </c>
      <c r="H492" s="4">
        <v>48</v>
      </c>
      <c r="I492" s="4">
        <v>57.12</v>
      </c>
      <c r="J492" s="4">
        <v>384</v>
      </c>
      <c r="K492" s="4">
        <v>456.96</v>
      </c>
      <c r="L492" s="4" t="s">
        <v>36</v>
      </c>
    </row>
    <row r="493" spans="1:12" x14ac:dyDescent="0.2">
      <c r="A493" s="3">
        <v>44875</v>
      </c>
      <c r="B493" s="3" t="s">
        <v>26</v>
      </c>
      <c r="C493" s="4">
        <v>7</v>
      </c>
      <c r="D493" s="4" t="s">
        <v>21</v>
      </c>
      <c r="E493" s="4" t="s">
        <v>20</v>
      </c>
      <c r="F493" s="4" t="s">
        <v>14</v>
      </c>
      <c r="G493" s="4">
        <v>0</v>
      </c>
      <c r="H493" s="4">
        <v>37</v>
      </c>
      <c r="I493" s="4">
        <v>49.21</v>
      </c>
      <c r="J493" s="4">
        <v>259</v>
      </c>
      <c r="K493" s="4">
        <v>344.47</v>
      </c>
      <c r="L493" s="4" t="s">
        <v>36</v>
      </c>
    </row>
    <row r="494" spans="1:12" x14ac:dyDescent="0.2">
      <c r="A494" s="3">
        <v>44878</v>
      </c>
      <c r="B494" s="3" t="s">
        <v>11</v>
      </c>
      <c r="C494" s="4">
        <v>10</v>
      </c>
      <c r="D494" s="4" t="s">
        <v>12</v>
      </c>
      <c r="E494" s="4" t="s">
        <v>13</v>
      </c>
      <c r="F494" s="4" t="s">
        <v>18</v>
      </c>
      <c r="G494" s="4">
        <v>0</v>
      </c>
      <c r="H494" s="4">
        <v>48</v>
      </c>
      <c r="I494" s="4">
        <v>57.12</v>
      </c>
      <c r="J494" s="4">
        <v>480</v>
      </c>
      <c r="K494" s="4">
        <v>571.20000000000005</v>
      </c>
      <c r="L494" s="4" t="s">
        <v>36</v>
      </c>
    </row>
    <row r="495" spans="1:12" x14ac:dyDescent="0.2">
      <c r="A495" s="3">
        <v>44879</v>
      </c>
      <c r="B495" s="3" t="s">
        <v>19</v>
      </c>
      <c r="C495" s="4">
        <v>1</v>
      </c>
      <c r="D495" s="4" t="s">
        <v>23</v>
      </c>
      <c r="E495" s="4" t="s">
        <v>20</v>
      </c>
      <c r="F495" s="4" t="s">
        <v>18</v>
      </c>
      <c r="G495" s="4">
        <v>0</v>
      </c>
      <c r="H495" s="4">
        <v>105</v>
      </c>
      <c r="I495" s="4">
        <v>142.80000000000001</v>
      </c>
      <c r="J495" s="4">
        <v>105</v>
      </c>
      <c r="K495" s="4">
        <v>142.80000000000001</v>
      </c>
      <c r="L495" s="4" t="s">
        <v>36</v>
      </c>
    </row>
    <row r="496" spans="1:12" x14ac:dyDescent="0.2">
      <c r="A496" s="3">
        <v>44880</v>
      </c>
      <c r="B496" s="3" t="s">
        <v>16</v>
      </c>
      <c r="C496" s="4">
        <v>14</v>
      </c>
      <c r="D496" s="4" t="s">
        <v>21</v>
      </c>
      <c r="E496" s="4" t="s">
        <v>20</v>
      </c>
      <c r="F496" s="4" t="s">
        <v>18</v>
      </c>
      <c r="G496" s="4">
        <v>0</v>
      </c>
      <c r="H496" s="4">
        <v>73</v>
      </c>
      <c r="I496" s="4">
        <v>94.17</v>
      </c>
      <c r="J496" s="4">
        <v>1022</v>
      </c>
      <c r="K496" s="4">
        <v>1318.38</v>
      </c>
      <c r="L496" s="4" t="s">
        <v>36</v>
      </c>
    </row>
    <row r="497" spans="1:12" x14ac:dyDescent="0.2">
      <c r="A497" s="3">
        <v>44881</v>
      </c>
      <c r="B497" s="3" t="s">
        <v>16</v>
      </c>
      <c r="C497" s="4">
        <v>8</v>
      </c>
      <c r="D497" s="4" t="s">
        <v>22</v>
      </c>
      <c r="E497" s="4" t="s">
        <v>14</v>
      </c>
      <c r="F497" s="4" t="s">
        <v>14</v>
      </c>
      <c r="G497" s="4">
        <v>0</v>
      </c>
      <c r="H497" s="4">
        <v>134</v>
      </c>
      <c r="I497" s="4">
        <v>156.78</v>
      </c>
      <c r="J497" s="4">
        <v>1072</v>
      </c>
      <c r="K497" s="4">
        <v>1254.24</v>
      </c>
      <c r="L497" s="4" t="s">
        <v>36</v>
      </c>
    </row>
    <row r="498" spans="1:12" x14ac:dyDescent="0.2">
      <c r="A498" s="3">
        <v>44883</v>
      </c>
      <c r="B498" s="3" t="s">
        <v>26</v>
      </c>
      <c r="C498" s="4">
        <v>8</v>
      </c>
      <c r="D498" s="4" t="s">
        <v>23</v>
      </c>
      <c r="E498" s="4" t="s">
        <v>20</v>
      </c>
      <c r="F498" s="4" t="s">
        <v>18</v>
      </c>
      <c r="G498" s="4">
        <v>0</v>
      </c>
      <c r="H498" s="4">
        <v>55</v>
      </c>
      <c r="I498" s="4">
        <v>58.3</v>
      </c>
      <c r="J498" s="4">
        <v>440</v>
      </c>
      <c r="K498" s="4">
        <v>466.4</v>
      </c>
      <c r="L498" s="4" t="s">
        <v>36</v>
      </c>
    </row>
    <row r="499" spans="1:12" x14ac:dyDescent="0.2">
      <c r="A499" s="3">
        <v>44886</v>
      </c>
      <c r="B499" s="3" t="s">
        <v>16</v>
      </c>
      <c r="C499" s="4">
        <v>6</v>
      </c>
      <c r="D499" s="4" t="s">
        <v>12</v>
      </c>
      <c r="E499" s="4" t="s">
        <v>20</v>
      </c>
      <c r="F499" s="4" t="s">
        <v>18</v>
      </c>
      <c r="G499" s="4">
        <v>0</v>
      </c>
      <c r="H499" s="4">
        <v>61</v>
      </c>
      <c r="I499" s="4">
        <v>76.25</v>
      </c>
      <c r="J499" s="4">
        <v>366</v>
      </c>
      <c r="K499" s="4">
        <v>457.5</v>
      </c>
      <c r="L499" s="4" t="s">
        <v>36</v>
      </c>
    </row>
    <row r="500" spans="1:12" x14ac:dyDescent="0.2">
      <c r="A500" s="3">
        <v>44888</v>
      </c>
      <c r="B500" s="3" t="s">
        <v>19</v>
      </c>
      <c r="C500" s="4">
        <v>12</v>
      </c>
      <c r="D500" s="4" t="s">
        <v>12</v>
      </c>
      <c r="E500" s="4" t="s">
        <v>14</v>
      </c>
      <c r="F500" s="4" t="s">
        <v>14</v>
      </c>
      <c r="G500" s="4">
        <v>0</v>
      </c>
      <c r="H500" s="4">
        <v>90</v>
      </c>
      <c r="I500" s="4">
        <v>96.3</v>
      </c>
      <c r="J500" s="4">
        <v>1080</v>
      </c>
      <c r="K500" s="4">
        <v>1155.5999999999999</v>
      </c>
      <c r="L500" s="4" t="s">
        <v>36</v>
      </c>
    </row>
    <row r="501" spans="1:12" x14ac:dyDescent="0.2">
      <c r="A501" s="3">
        <v>44890</v>
      </c>
      <c r="B501" s="3" t="s">
        <v>16</v>
      </c>
      <c r="C501" s="4">
        <v>5</v>
      </c>
      <c r="D501" s="4" t="s">
        <v>22</v>
      </c>
      <c r="E501" s="4" t="s">
        <v>20</v>
      </c>
      <c r="F501" s="4" t="s">
        <v>18</v>
      </c>
      <c r="G501" s="4">
        <v>0</v>
      </c>
      <c r="H501" s="4">
        <v>44</v>
      </c>
      <c r="I501" s="4">
        <v>48.84</v>
      </c>
      <c r="J501" s="4">
        <v>220</v>
      </c>
      <c r="K501" s="4">
        <v>244.2</v>
      </c>
      <c r="L501" s="4" t="s">
        <v>36</v>
      </c>
    </row>
    <row r="502" spans="1:12" x14ac:dyDescent="0.2">
      <c r="A502" s="3">
        <v>44891</v>
      </c>
      <c r="B502" s="3" t="s">
        <v>11</v>
      </c>
      <c r="C502" s="4">
        <v>5</v>
      </c>
      <c r="D502" s="4" t="s">
        <v>23</v>
      </c>
      <c r="E502" s="4" t="s">
        <v>20</v>
      </c>
      <c r="F502" s="4" t="s">
        <v>14</v>
      </c>
      <c r="G502" s="4">
        <v>0</v>
      </c>
      <c r="H502" s="4">
        <v>89</v>
      </c>
      <c r="I502" s="4">
        <v>117.48</v>
      </c>
      <c r="J502" s="4">
        <v>445</v>
      </c>
      <c r="K502" s="4">
        <v>587.4</v>
      </c>
      <c r="L502" s="4" t="s">
        <v>36</v>
      </c>
    </row>
    <row r="503" spans="1:12" x14ac:dyDescent="0.2">
      <c r="A503" s="3">
        <v>44892</v>
      </c>
      <c r="B503" s="3" t="s">
        <v>19</v>
      </c>
      <c r="C503" s="4">
        <v>15</v>
      </c>
      <c r="D503" s="4" t="s">
        <v>21</v>
      </c>
      <c r="E503" s="4" t="s">
        <v>20</v>
      </c>
      <c r="F503" s="4" t="s">
        <v>14</v>
      </c>
      <c r="G503" s="4">
        <v>0</v>
      </c>
      <c r="H503" s="4">
        <v>55</v>
      </c>
      <c r="I503" s="4">
        <v>58.3</v>
      </c>
      <c r="J503" s="4">
        <v>825</v>
      </c>
      <c r="K503" s="4">
        <v>874.5</v>
      </c>
      <c r="L503" s="4" t="s">
        <v>36</v>
      </c>
    </row>
    <row r="504" spans="1:12" x14ac:dyDescent="0.2">
      <c r="A504" s="3">
        <v>44893</v>
      </c>
      <c r="B504" s="3" t="s">
        <v>11</v>
      </c>
      <c r="C504" s="4">
        <v>8</v>
      </c>
      <c r="D504" s="4" t="s">
        <v>23</v>
      </c>
      <c r="E504" s="4" t="s">
        <v>20</v>
      </c>
      <c r="F504" s="4" t="s">
        <v>18</v>
      </c>
      <c r="G504" s="4">
        <v>0</v>
      </c>
      <c r="H504" s="4">
        <v>93</v>
      </c>
      <c r="I504" s="4">
        <v>104.16</v>
      </c>
      <c r="J504" s="4">
        <v>744</v>
      </c>
      <c r="K504" s="4">
        <v>833.28</v>
      </c>
      <c r="L504" s="4" t="s">
        <v>36</v>
      </c>
    </row>
    <row r="505" spans="1:12" x14ac:dyDescent="0.2">
      <c r="A505" s="3">
        <v>44895</v>
      </c>
      <c r="B505" s="3" t="s">
        <v>19</v>
      </c>
      <c r="C505" s="4">
        <v>2</v>
      </c>
      <c r="D505" s="4" t="s">
        <v>23</v>
      </c>
      <c r="E505" s="4" t="s">
        <v>20</v>
      </c>
      <c r="F505" s="4" t="s">
        <v>14</v>
      </c>
      <c r="G505" s="4">
        <v>0</v>
      </c>
      <c r="H505" s="4">
        <v>12</v>
      </c>
      <c r="I505" s="4">
        <v>15.72</v>
      </c>
      <c r="J505" s="4">
        <v>24</v>
      </c>
      <c r="K505" s="4">
        <v>31.44</v>
      </c>
      <c r="L505" s="4" t="s">
        <v>36</v>
      </c>
    </row>
    <row r="506" spans="1:12" x14ac:dyDescent="0.2">
      <c r="A506" s="3">
        <v>44898</v>
      </c>
      <c r="B506" s="3" t="s">
        <v>26</v>
      </c>
      <c r="C506" s="4">
        <v>5</v>
      </c>
      <c r="D506" s="4" t="s">
        <v>22</v>
      </c>
      <c r="E506" s="4" t="s">
        <v>13</v>
      </c>
      <c r="F506" s="4" t="s">
        <v>18</v>
      </c>
      <c r="G506" s="4">
        <v>0</v>
      </c>
      <c r="H506" s="4">
        <v>37</v>
      </c>
      <c r="I506" s="4">
        <v>41.81</v>
      </c>
      <c r="J506" s="4">
        <v>185</v>
      </c>
      <c r="K506" s="4">
        <v>209.05</v>
      </c>
      <c r="L506" s="4" t="s">
        <v>37</v>
      </c>
    </row>
    <row r="507" spans="1:12" x14ac:dyDescent="0.2">
      <c r="A507" s="3">
        <v>44899</v>
      </c>
      <c r="B507" s="3" t="s">
        <v>11</v>
      </c>
      <c r="C507" s="4">
        <v>10</v>
      </c>
      <c r="D507" s="4" t="s">
        <v>12</v>
      </c>
      <c r="E507" s="4" t="s">
        <v>20</v>
      </c>
      <c r="F507" s="4" t="s">
        <v>18</v>
      </c>
      <c r="G507" s="4">
        <v>0</v>
      </c>
      <c r="H507" s="4">
        <v>18</v>
      </c>
      <c r="I507" s="4">
        <v>24.66</v>
      </c>
      <c r="J507" s="4">
        <v>180</v>
      </c>
      <c r="K507" s="4">
        <v>246.6</v>
      </c>
      <c r="L507" s="4" t="s">
        <v>37</v>
      </c>
    </row>
    <row r="508" spans="1:12" x14ac:dyDescent="0.2">
      <c r="A508" s="3">
        <v>44899</v>
      </c>
      <c r="B508" s="3" t="s">
        <v>26</v>
      </c>
      <c r="C508" s="4">
        <v>15</v>
      </c>
      <c r="D508" s="4" t="s">
        <v>22</v>
      </c>
      <c r="E508" s="4" t="s">
        <v>20</v>
      </c>
      <c r="F508" s="4" t="s">
        <v>18</v>
      </c>
      <c r="G508" s="4">
        <v>0</v>
      </c>
      <c r="H508" s="4">
        <v>76</v>
      </c>
      <c r="I508" s="4">
        <v>82.08</v>
      </c>
      <c r="J508" s="4">
        <v>1140</v>
      </c>
      <c r="K508" s="4">
        <v>1231.2</v>
      </c>
      <c r="L508" s="4" t="s">
        <v>37</v>
      </c>
    </row>
    <row r="509" spans="1:12" x14ac:dyDescent="0.2">
      <c r="A509" s="3">
        <v>44902</v>
      </c>
      <c r="B509" s="3" t="s">
        <v>11</v>
      </c>
      <c r="C509" s="4">
        <v>12</v>
      </c>
      <c r="D509" s="4" t="s">
        <v>17</v>
      </c>
      <c r="E509" s="4" t="s">
        <v>20</v>
      </c>
      <c r="F509" s="4" t="s">
        <v>18</v>
      </c>
      <c r="G509" s="4">
        <v>0</v>
      </c>
      <c r="H509" s="4">
        <v>72</v>
      </c>
      <c r="I509" s="4">
        <v>79.92</v>
      </c>
      <c r="J509" s="4">
        <v>864</v>
      </c>
      <c r="K509" s="4">
        <v>959.04</v>
      </c>
      <c r="L509" s="4" t="s">
        <v>37</v>
      </c>
    </row>
    <row r="510" spans="1:12" x14ac:dyDescent="0.2">
      <c r="A510" s="3">
        <v>44902</v>
      </c>
      <c r="B510" s="3" t="s">
        <v>16</v>
      </c>
      <c r="C510" s="4">
        <v>13</v>
      </c>
      <c r="D510" s="4" t="s">
        <v>22</v>
      </c>
      <c r="E510" s="4" t="s">
        <v>20</v>
      </c>
      <c r="F510" s="4" t="s">
        <v>14</v>
      </c>
      <c r="G510" s="4">
        <v>0</v>
      </c>
      <c r="H510" s="4">
        <v>13</v>
      </c>
      <c r="I510" s="4">
        <v>16.64</v>
      </c>
      <c r="J510" s="4">
        <v>169</v>
      </c>
      <c r="K510" s="4">
        <v>216.32</v>
      </c>
      <c r="L510" s="4" t="s">
        <v>37</v>
      </c>
    </row>
    <row r="511" spans="1:12" x14ac:dyDescent="0.2">
      <c r="A511" s="3">
        <v>44902</v>
      </c>
      <c r="B511" s="3" t="s">
        <v>16</v>
      </c>
      <c r="C511" s="4">
        <v>5</v>
      </c>
      <c r="D511" s="4" t="s">
        <v>17</v>
      </c>
      <c r="E511" s="4" t="s">
        <v>20</v>
      </c>
      <c r="F511" s="4" t="s">
        <v>18</v>
      </c>
      <c r="G511" s="4">
        <v>0</v>
      </c>
      <c r="H511" s="4">
        <v>72</v>
      </c>
      <c r="I511" s="4">
        <v>79.92</v>
      </c>
      <c r="J511" s="4">
        <v>360</v>
      </c>
      <c r="K511" s="4">
        <v>399.6</v>
      </c>
      <c r="L511" s="4" t="s">
        <v>37</v>
      </c>
    </row>
    <row r="512" spans="1:12" x14ac:dyDescent="0.2">
      <c r="A512" s="3">
        <v>44906</v>
      </c>
      <c r="B512" s="3" t="s">
        <v>26</v>
      </c>
      <c r="C512" s="4">
        <v>5</v>
      </c>
      <c r="D512" s="4" t="s">
        <v>12</v>
      </c>
      <c r="E512" s="4" t="s">
        <v>20</v>
      </c>
      <c r="F512" s="4" t="s">
        <v>14</v>
      </c>
      <c r="G512" s="4">
        <v>0</v>
      </c>
      <c r="H512" s="4">
        <v>48</v>
      </c>
      <c r="I512" s="4">
        <v>57.12</v>
      </c>
      <c r="J512" s="4">
        <v>240</v>
      </c>
      <c r="K512" s="4">
        <v>285.60000000000002</v>
      </c>
      <c r="L512" s="4" t="s">
        <v>37</v>
      </c>
    </row>
    <row r="513" spans="1:12" x14ac:dyDescent="0.2">
      <c r="A513" s="3">
        <v>44906</v>
      </c>
      <c r="B513" s="3" t="s">
        <v>26</v>
      </c>
      <c r="C513" s="4">
        <v>9</v>
      </c>
      <c r="D513" s="4" t="s">
        <v>21</v>
      </c>
      <c r="E513" s="4" t="s">
        <v>13</v>
      </c>
      <c r="F513" s="4" t="s">
        <v>14</v>
      </c>
      <c r="G513" s="4">
        <v>0</v>
      </c>
      <c r="H513" s="4">
        <v>112</v>
      </c>
      <c r="I513" s="4">
        <v>122.08</v>
      </c>
      <c r="J513" s="4">
        <v>1008</v>
      </c>
      <c r="K513" s="4">
        <v>1098.72</v>
      </c>
      <c r="L513" s="4" t="s">
        <v>37</v>
      </c>
    </row>
    <row r="514" spans="1:12" x14ac:dyDescent="0.2">
      <c r="A514" s="3">
        <v>44906</v>
      </c>
      <c r="B514" s="3" t="s">
        <v>19</v>
      </c>
      <c r="C514" s="4">
        <v>10</v>
      </c>
      <c r="D514" s="4" t="s">
        <v>21</v>
      </c>
      <c r="E514" s="4" t="s">
        <v>14</v>
      </c>
      <c r="F514" s="4" t="s">
        <v>18</v>
      </c>
      <c r="G514" s="4">
        <v>0</v>
      </c>
      <c r="H514" s="4">
        <v>112</v>
      </c>
      <c r="I514" s="4">
        <v>146.72</v>
      </c>
      <c r="J514" s="4">
        <v>1120</v>
      </c>
      <c r="K514" s="4">
        <v>1467.2</v>
      </c>
      <c r="L514" s="4" t="s">
        <v>37</v>
      </c>
    </row>
    <row r="515" spans="1:12" x14ac:dyDescent="0.2">
      <c r="A515" s="3">
        <v>44907</v>
      </c>
      <c r="B515" s="3" t="s">
        <v>16</v>
      </c>
      <c r="C515" s="4">
        <v>9</v>
      </c>
      <c r="D515" s="4" t="s">
        <v>23</v>
      </c>
      <c r="E515" s="4" t="s">
        <v>13</v>
      </c>
      <c r="F515" s="4" t="s">
        <v>18</v>
      </c>
      <c r="G515" s="4">
        <v>0</v>
      </c>
      <c r="H515" s="4">
        <v>148</v>
      </c>
      <c r="I515" s="4">
        <v>201.28</v>
      </c>
      <c r="J515" s="4">
        <v>1332</v>
      </c>
      <c r="K515" s="4">
        <v>1811.52</v>
      </c>
      <c r="L515" s="4" t="s">
        <v>37</v>
      </c>
    </row>
    <row r="516" spans="1:12" x14ac:dyDescent="0.2">
      <c r="A516" s="3">
        <v>44907</v>
      </c>
      <c r="B516" s="3" t="s">
        <v>26</v>
      </c>
      <c r="C516" s="4">
        <v>10</v>
      </c>
      <c r="D516" s="4" t="s">
        <v>17</v>
      </c>
      <c r="E516" s="4" t="s">
        <v>13</v>
      </c>
      <c r="F516" s="4" t="s">
        <v>14</v>
      </c>
      <c r="G516" s="4">
        <v>0</v>
      </c>
      <c r="H516" s="4">
        <v>138</v>
      </c>
      <c r="I516" s="4">
        <v>173.88</v>
      </c>
      <c r="J516" s="4">
        <v>1380</v>
      </c>
      <c r="K516" s="4">
        <v>1738.8</v>
      </c>
      <c r="L516" s="4" t="s">
        <v>37</v>
      </c>
    </row>
    <row r="517" spans="1:12" x14ac:dyDescent="0.2">
      <c r="A517" s="3">
        <v>44909</v>
      </c>
      <c r="B517" s="3" t="s">
        <v>19</v>
      </c>
      <c r="C517" s="4">
        <v>4</v>
      </c>
      <c r="D517" s="4" t="s">
        <v>12</v>
      </c>
      <c r="E517" s="4" t="s">
        <v>20</v>
      </c>
      <c r="F517" s="4" t="s">
        <v>18</v>
      </c>
      <c r="G517" s="4">
        <v>0</v>
      </c>
      <c r="H517" s="4">
        <v>133</v>
      </c>
      <c r="I517" s="4">
        <v>155.61000000000001</v>
      </c>
      <c r="J517" s="4">
        <v>532</v>
      </c>
      <c r="K517" s="4">
        <v>622.44000000000005</v>
      </c>
      <c r="L517" s="4" t="s">
        <v>37</v>
      </c>
    </row>
    <row r="518" spans="1:12" x14ac:dyDescent="0.2">
      <c r="A518" s="3">
        <v>44910</v>
      </c>
      <c r="B518" s="3" t="s">
        <v>11</v>
      </c>
      <c r="C518" s="4">
        <v>13</v>
      </c>
      <c r="D518" s="4" t="s">
        <v>12</v>
      </c>
      <c r="E518" s="4" t="s">
        <v>20</v>
      </c>
      <c r="F518" s="4" t="s">
        <v>14</v>
      </c>
      <c r="G518" s="4">
        <v>0</v>
      </c>
      <c r="H518" s="4">
        <v>6</v>
      </c>
      <c r="I518" s="4">
        <v>7.86</v>
      </c>
      <c r="J518" s="4">
        <v>78</v>
      </c>
      <c r="K518" s="4">
        <v>102.18</v>
      </c>
      <c r="L518" s="4" t="s">
        <v>37</v>
      </c>
    </row>
    <row r="519" spans="1:12" x14ac:dyDescent="0.2">
      <c r="A519" s="3">
        <v>44914</v>
      </c>
      <c r="B519" s="3" t="s">
        <v>26</v>
      </c>
      <c r="C519" s="4">
        <v>7</v>
      </c>
      <c r="D519" s="4" t="s">
        <v>17</v>
      </c>
      <c r="E519" s="4" t="s">
        <v>20</v>
      </c>
      <c r="F519" s="4" t="s">
        <v>14</v>
      </c>
      <c r="G519" s="4">
        <v>0</v>
      </c>
      <c r="H519" s="4">
        <v>76</v>
      </c>
      <c r="I519" s="4">
        <v>82.08</v>
      </c>
      <c r="J519" s="4">
        <v>532</v>
      </c>
      <c r="K519" s="4">
        <v>574.55999999999995</v>
      </c>
      <c r="L519" s="4" t="s">
        <v>37</v>
      </c>
    </row>
    <row r="520" spans="1:12" x14ac:dyDescent="0.2">
      <c r="A520" s="3">
        <v>44914</v>
      </c>
      <c r="B520" s="3" t="s">
        <v>11</v>
      </c>
      <c r="C520" s="4">
        <v>14</v>
      </c>
      <c r="D520" s="4" t="s">
        <v>23</v>
      </c>
      <c r="E520" s="4" t="s">
        <v>20</v>
      </c>
      <c r="F520" s="4" t="s">
        <v>18</v>
      </c>
      <c r="G520" s="4">
        <v>0</v>
      </c>
      <c r="H520" s="4">
        <v>44</v>
      </c>
      <c r="I520" s="4">
        <v>48.4</v>
      </c>
      <c r="J520" s="4">
        <v>616</v>
      </c>
      <c r="K520" s="4">
        <v>677.6</v>
      </c>
      <c r="L520" s="4" t="s">
        <v>37</v>
      </c>
    </row>
    <row r="521" spans="1:12" x14ac:dyDescent="0.2">
      <c r="A521" s="3">
        <v>44914</v>
      </c>
      <c r="B521" s="3" t="s">
        <v>16</v>
      </c>
      <c r="C521" s="4">
        <v>11</v>
      </c>
      <c r="D521" s="4" t="s">
        <v>22</v>
      </c>
      <c r="E521" s="4" t="s">
        <v>14</v>
      </c>
      <c r="F521" s="4" t="s">
        <v>14</v>
      </c>
      <c r="G521" s="4">
        <v>0</v>
      </c>
      <c r="H521" s="4">
        <v>6</v>
      </c>
      <c r="I521" s="4">
        <v>7.86</v>
      </c>
      <c r="J521" s="4">
        <v>66</v>
      </c>
      <c r="K521" s="4">
        <v>86.46</v>
      </c>
      <c r="L521" s="4" t="s">
        <v>37</v>
      </c>
    </row>
    <row r="522" spans="1:12" x14ac:dyDescent="0.2">
      <c r="A522" s="3">
        <v>44916</v>
      </c>
      <c r="B522" s="3" t="s">
        <v>26</v>
      </c>
      <c r="C522" s="4">
        <v>10</v>
      </c>
      <c r="D522" s="4" t="s">
        <v>17</v>
      </c>
      <c r="E522" s="4" t="s">
        <v>20</v>
      </c>
      <c r="F522" s="4" t="s">
        <v>14</v>
      </c>
      <c r="G522" s="4">
        <v>0</v>
      </c>
      <c r="H522" s="4">
        <v>75</v>
      </c>
      <c r="I522" s="4">
        <v>85.5</v>
      </c>
      <c r="J522" s="4">
        <v>750</v>
      </c>
      <c r="K522" s="4">
        <v>855</v>
      </c>
      <c r="L522" s="4" t="s">
        <v>37</v>
      </c>
    </row>
    <row r="523" spans="1:12" x14ac:dyDescent="0.2">
      <c r="A523" s="3">
        <v>44924</v>
      </c>
      <c r="B523" s="3" t="s">
        <v>19</v>
      </c>
      <c r="C523" s="4">
        <v>15</v>
      </c>
      <c r="D523" s="4" t="s">
        <v>23</v>
      </c>
      <c r="E523" s="4" t="s">
        <v>20</v>
      </c>
      <c r="F523" s="4" t="s">
        <v>14</v>
      </c>
      <c r="G523" s="4">
        <v>0</v>
      </c>
      <c r="H523" s="4">
        <v>83</v>
      </c>
      <c r="I523" s="4">
        <v>94.62</v>
      </c>
      <c r="J523" s="4">
        <v>1245</v>
      </c>
      <c r="K523" s="4">
        <v>1419.3</v>
      </c>
      <c r="L523" s="4" t="s">
        <v>37</v>
      </c>
    </row>
    <row r="524" spans="1:12" x14ac:dyDescent="0.2">
      <c r="A524" s="3">
        <v>44924</v>
      </c>
      <c r="B524" s="3" t="s">
        <v>16</v>
      </c>
      <c r="C524" s="4">
        <v>1</v>
      </c>
      <c r="D524" s="4" t="s">
        <v>12</v>
      </c>
      <c r="E524" s="4" t="s">
        <v>13</v>
      </c>
      <c r="F524" s="4" t="s">
        <v>18</v>
      </c>
      <c r="G524" s="4">
        <v>0</v>
      </c>
      <c r="H524" s="4">
        <v>120</v>
      </c>
      <c r="I524" s="4">
        <v>162</v>
      </c>
      <c r="J524" s="4">
        <v>120</v>
      </c>
      <c r="K524" s="4">
        <v>162</v>
      </c>
      <c r="L524" s="4" t="s">
        <v>37</v>
      </c>
    </row>
    <row r="525" spans="1:12" x14ac:dyDescent="0.2">
      <c r="A525" s="3">
        <v>44925</v>
      </c>
      <c r="B525" s="3" t="s">
        <v>11</v>
      </c>
      <c r="C525" s="4">
        <v>14</v>
      </c>
      <c r="D525" s="4" t="s">
        <v>23</v>
      </c>
      <c r="E525" s="4" t="s">
        <v>20</v>
      </c>
      <c r="F525" s="4" t="s">
        <v>14</v>
      </c>
      <c r="G525" s="4">
        <v>0</v>
      </c>
      <c r="H525" s="4">
        <v>138</v>
      </c>
      <c r="I525" s="4">
        <v>173.88</v>
      </c>
      <c r="J525" s="4">
        <v>1932</v>
      </c>
      <c r="K525" s="4">
        <v>2434.3200000000002</v>
      </c>
      <c r="L525" s="4" t="s">
        <v>37</v>
      </c>
    </row>
    <row r="526" spans="1:12" x14ac:dyDescent="0.2">
      <c r="A526" s="3">
        <v>44926</v>
      </c>
      <c r="B526" s="3" t="s">
        <v>26</v>
      </c>
      <c r="C526" s="4">
        <v>12</v>
      </c>
      <c r="D526" s="4" t="s">
        <v>22</v>
      </c>
      <c r="E526" s="4" t="s">
        <v>14</v>
      </c>
      <c r="F526" s="4" t="s">
        <v>14</v>
      </c>
      <c r="G526" s="4">
        <v>0</v>
      </c>
      <c r="H526" s="4">
        <v>95</v>
      </c>
      <c r="I526" s="4">
        <v>119.7</v>
      </c>
      <c r="J526" s="4">
        <v>1140</v>
      </c>
      <c r="K526" s="4">
        <v>1436.4</v>
      </c>
      <c r="L526" s="4" t="s">
        <v>37</v>
      </c>
    </row>
    <row r="527" spans="1:12" x14ac:dyDescent="0.2">
      <c r="A527" s="3">
        <v>44926</v>
      </c>
      <c r="B527" s="3" t="s">
        <v>16</v>
      </c>
      <c r="C527" s="4">
        <v>6</v>
      </c>
      <c r="D527" s="4" t="s">
        <v>21</v>
      </c>
      <c r="E527" s="4" t="s">
        <v>14</v>
      </c>
      <c r="F527" s="4" t="s">
        <v>14</v>
      </c>
      <c r="G527" s="4">
        <v>0</v>
      </c>
      <c r="H527" s="4">
        <v>44</v>
      </c>
      <c r="I527" s="4">
        <v>48.4</v>
      </c>
      <c r="J527" s="4">
        <v>264</v>
      </c>
      <c r="K527" s="4">
        <v>290.39999999999998</v>
      </c>
      <c r="L527" s="4" t="s">
        <v>37</v>
      </c>
    </row>
    <row r="528" spans="1:12" x14ac:dyDescent="0.2">
      <c r="A528" s="3">
        <v>44926</v>
      </c>
      <c r="B528" s="3" t="s">
        <v>16</v>
      </c>
      <c r="C528" s="4">
        <v>3</v>
      </c>
      <c r="D528" s="4" t="s">
        <v>12</v>
      </c>
      <c r="E528" s="4" t="s">
        <v>13</v>
      </c>
      <c r="F528" s="4" t="s">
        <v>18</v>
      </c>
      <c r="G528" s="4">
        <v>0</v>
      </c>
      <c r="H528" s="4">
        <v>44</v>
      </c>
      <c r="I528" s="4">
        <v>48.4</v>
      </c>
      <c r="J528" s="4">
        <v>132</v>
      </c>
      <c r="K528" s="4">
        <v>145.19999999999999</v>
      </c>
      <c r="L528" s="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56374-3D0E-CA49-AA09-660F2C7CF651}">
  <dimension ref="A2:M23"/>
  <sheetViews>
    <sheetView topLeftCell="H1" zoomScale="264" workbookViewId="0">
      <selection activeCell="J7" sqref="J7"/>
    </sheetView>
  </sheetViews>
  <sheetFormatPr baseColWidth="10" defaultRowHeight="16" x14ac:dyDescent="0.2"/>
  <cols>
    <col min="1" max="1" width="13" bestFit="1" customWidth="1"/>
    <col min="2" max="2" width="22.5" bestFit="1" customWidth="1"/>
    <col min="3" max="3" width="19.1640625" bestFit="1" customWidth="1"/>
    <col min="4" max="5" width="9.33203125" bestFit="1" customWidth="1"/>
    <col min="6" max="6" width="22.6640625" bestFit="1" customWidth="1"/>
    <col min="7" max="7" width="22.5" bestFit="1" customWidth="1"/>
    <col min="8" max="8" width="13" customWidth="1"/>
    <col min="9" max="9" width="13" bestFit="1" customWidth="1"/>
    <col min="10" max="10" width="22.5" bestFit="1" customWidth="1"/>
    <col min="11" max="13" width="9.33203125" bestFit="1" customWidth="1"/>
  </cols>
  <sheetData>
    <row r="2" spans="1:13" x14ac:dyDescent="0.2">
      <c r="A2" s="6" t="s">
        <v>38</v>
      </c>
      <c r="B2" t="s">
        <v>40</v>
      </c>
      <c r="C2" t="s">
        <v>41</v>
      </c>
      <c r="F2" s="6" t="s">
        <v>38</v>
      </c>
      <c r="G2" t="s">
        <v>40</v>
      </c>
      <c r="I2" s="6" t="s">
        <v>38</v>
      </c>
      <c r="J2" t="s">
        <v>40</v>
      </c>
    </row>
    <row r="3" spans="1:13" x14ac:dyDescent="0.2">
      <c r="A3" s="7" t="s">
        <v>27</v>
      </c>
      <c r="B3">
        <v>31101.5</v>
      </c>
      <c r="C3">
        <v>5540.5</v>
      </c>
      <c r="F3" s="7" t="s">
        <v>20</v>
      </c>
      <c r="G3">
        <v>188337.60999999996</v>
      </c>
      <c r="I3" s="7" t="s">
        <v>23</v>
      </c>
      <c r="J3">
        <v>61156.270000000019</v>
      </c>
      <c r="K3">
        <f ca="1">_xlfn.RANK.AVG(M3,$M$3:$M$7)</f>
        <v>5</v>
      </c>
      <c r="L3" t="str" cm="1">
        <f t="array" aca="1" ref="L3:M7" ca="1">OFFSET(I2,1,0,COUNTA(I3:I7),2)</f>
        <v>P0024</v>
      </c>
      <c r="M3">
        <f ca="1"/>
        <v>61156.270000000019</v>
      </c>
    </row>
    <row r="4" spans="1:13" x14ac:dyDescent="0.2">
      <c r="A4" s="7" t="s">
        <v>28</v>
      </c>
      <c r="B4">
        <v>28616.65</v>
      </c>
      <c r="C4">
        <v>5179.6500000000015</v>
      </c>
      <c r="F4" s="7" t="s">
        <v>14</v>
      </c>
      <c r="G4">
        <v>118960.48000000005</v>
      </c>
      <c r="I4" s="7" t="s">
        <v>22</v>
      </c>
      <c r="J4">
        <v>66895.44</v>
      </c>
      <c r="K4">
        <f t="shared" ref="K4:K7" ca="1" si="0">_xlfn.RANK.AVG(M4,$M$3:$M$7)</f>
        <v>4</v>
      </c>
      <c r="L4" t="str">
        <f ca="1"/>
        <v>P0025</v>
      </c>
      <c r="M4">
        <f ca="1"/>
        <v>66895.44</v>
      </c>
    </row>
    <row r="5" spans="1:13" x14ac:dyDescent="0.2">
      <c r="A5" s="7" t="s">
        <v>29</v>
      </c>
      <c r="B5">
        <v>26579.11</v>
      </c>
      <c r="C5">
        <v>5297.1100000000006</v>
      </c>
      <c r="F5" s="7" t="s">
        <v>13</v>
      </c>
      <c r="G5">
        <v>53011.070000000007</v>
      </c>
      <c r="I5" s="7" t="s">
        <v>12</v>
      </c>
      <c r="J5">
        <v>74268.959999999977</v>
      </c>
      <c r="K5">
        <f t="shared" ca="1" si="0"/>
        <v>2</v>
      </c>
      <c r="L5" t="str">
        <f ca="1"/>
        <v>P0026</v>
      </c>
      <c r="M5">
        <f ca="1"/>
        <v>74268.959999999977</v>
      </c>
    </row>
    <row r="6" spans="1:13" x14ac:dyDescent="0.2">
      <c r="A6" s="7" t="s">
        <v>30</v>
      </c>
      <c r="B6">
        <v>30910.45</v>
      </c>
      <c r="C6">
        <v>4384.4500000000007</v>
      </c>
      <c r="I6" s="7" t="s">
        <v>17</v>
      </c>
      <c r="J6">
        <v>85496.969999999987</v>
      </c>
      <c r="K6">
        <f t="shared" ca="1" si="0"/>
        <v>1</v>
      </c>
      <c r="L6" t="str">
        <f ca="1"/>
        <v>P0027</v>
      </c>
      <c r="M6">
        <f ca="1"/>
        <v>85496.969999999987</v>
      </c>
    </row>
    <row r="7" spans="1:13" x14ac:dyDescent="0.2">
      <c r="A7" s="7" t="s">
        <v>31</v>
      </c>
      <c r="B7">
        <v>30533.710000000003</v>
      </c>
      <c r="C7">
        <v>5654.7100000000028</v>
      </c>
      <c r="I7" s="7" t="s">
        <v>21</v>
      </c>
      <c r="J7">
        <v>72491.520000000033</v>
      </c>
      <c r="K7">
        <f t="shared" ca="1" si="0"/>
        <v>3</v>
      </c>
      <c r="L7" t="str">
        <f ca="1"/>
        <v>P0028</v>
      </c>
      <c r="M7">
        <f ca="1"/>
        <v>72491.520000000033</v>
      </c>
    </row>
    <row r="8" spans="1:13" x14ac:dyDescent="0.2">
      <c r="A8" s="7" t="s">
        <v>32</v>
      </c>
      <c r="B8">
        <v>35251.79</v>
      </c>
      <c r="C8">
        <v>5373.7900000000009</v>
      </c>
    </row>
    <row r="9" spans="1:13" x14ac:dyDescent="0.2">
      <c r="A9" s="7" t="s">
        <v>33</v>
      </c>
      <c r="B9">
        <v>35350.400000000016</v>
      </c>
      <c r="C9">
        <v>5519.400000000016</v>
      </c>
    </row>
    <row r="10" spans="1:13" x14ac:dyDescent="0.2">
      <c r="A10" s="7" t="s">
        <v>34</v>
      </c>
      <c r="B10">
        <v>35242.810000000005</v>
      </c>
      <c r="C10">
        <v>6484.8100000000049</v>
      </c>
      <c r="F10" s="6" t="s">
        <v>38</v>
      </c>
      <c r="G10" t="s">
        <v>40</v>
      </c>
      <c r="L10" t="str">
        <f ca="1">VLOOKUP(1,$K$3:$L$7,2,)</f>
        <v>P0027</v>
      </c>
      <c r="M10" s="8">
        <f ca="1">VLOOKUP(L10,$L$3:$M$7,2,0)</f>
        <v>85496.969999999987</v>
      </c>
    </row>
    <row r="11" spans="1:13" x14ac:dyDescent="0.2">
      <c r="A11" s="7" t="s">
        <v>35</v>
      </c>
      <c r="B11">
        <v>33500.69000000001</v>
      </c>
      <c r="C11">
        <v>5658.6900000000096</v>
      </c>
      <c r="F11" s="7" t="s">
        <v>18</v>
      </c>
      <c r="G11">
        <v>178525.09000000003</v>
      </c>
    </row>
    <row r="12" spans="1:13" x14ac:dyDescent="0.2">
      <c r="A12" s="7" t="s">
        <v>36</v>
      </c>
      <c r="B12">
        <v>36124.070000000007</v>
      </c>
      <c r="C12">
        <v>6818.070000000007</v>
      </c>
      <c r="F12" s="7" t="s">
        <v>14</v>
      </c>
      <c r="G12">
        <v>181784.07</v>
      </c>
    </row>
    <row r="13" spans="1:13" x14ac:dyDescent="0.2">
      <c r="A13" s="7" t="s">
        <v>37</v>
      </c>
      <c r="B13">
        <v>37097.980000000003</v>
      </c>
      <c r="C13">
        <v>5963.9800000000032</v>
      </c>
    </row>
    <row r="15" spans="1:13" x14ac:dyDescent="0.2">
      <c r="F15" t="s">
        <v>39</v>
      </c>
      <c r="G15" t="s">
        <v>40</v>
      </c>
    </row>
    <row r="16" spans="1:13" x14ac:dyDescent="0.2">
      <c r="F16">
        <v>298434</v>
      </c>
      <c r="G16">
        <v>360309.15999999963</v>
      </c>
    </row>
    <row r="17" spans="1:7" x14ac:dyDescent="0.2">
      <c r="A17" s="6" t="s">
        <v>38</v>
      </c>
      <c r="B17" t="s">
        <v>40</v>
      </c>
      <c r="C17" t="str" cm="1">
        <f t="array" aca="1" ref="C17:D21" ca="1">OFFSET(A17,1,0,COUNTA(A18:A28),2)</f>
        <v>P0024</v>
      </c>
      <c r="D17">
        <f ca="1"/>
        <v>61156.270000000019</v>
      </c>
    </row>
    <row r="18" spans="1:7" x14ac:dyDescent="0.2">
      <c r="A18" s="7" t="s">
        <v>23</v>
      </c>
      <c r="B18">
        <v>61156.270000000019</v>
      </c>
      <c r="C18" t="str">
        <f ca="1"/>
        <v>P0025</v>
      </c>
      <c r="D18">
        <f ca="1"/>
        <v>66895.44</v>
      </c>
    </row>
    <row r="19" spans="1:7" x14ac:dyDescent="0.2">
      <c r="A19" s="7" t="s">
        <v>22</v>
      </c>
      <c r="B19">
        <v>66895.44</v>
      </c>
      <c r="C19" t="str">
        <f ca="1"/>
        <v>P0026</v>
      </c>
      <c r="D19">
        <f ca="1"/>
        <v>74268.959999999977</v>
      </c>
      <c r="F19" t="s">
        <v>42</v>
      </c>
      <c r="G19">
        <f>GETPIVOTDATA("Sum of Total Buying Price",$F$15)</f>
        <v>298434</v>
      </c>
    </row>
    <row r="20" spans="1:7" x14ac:dyDescent="0.2">
      <c r="A20" s="7" t="s">
        <v>12</v>
      </c>
      <c r="B20">
        <v>74268.959999999977</v>
      </c>
      <c r="C20" t="str">
        <f ca="1"/>
        <v>P0027</v>
      </c>
      <c r="D20">
        <f ca="1"/>
        <v>85496.969999999987</v>
      </c>
      <c r="F20" t="s">
        <v>43</v>
      </c>
      <c r="G20" s="10">
        <f>GETPIVOTDATA("Sum of Total Selling Price",$F$15)</f>
        <v>360309.15999999963</v>
      </c>
    </row>
    <row r="21" spans="1:7" x14ac:dyDescent="0.2">
      <c r="A21" s="7" t="s">
        <v>17</v>
      </c>
      <c r="B21">
        <v>85496.969999999987</v>
      </c>
      <c r="C21" t="str">
        <f ca="1"/>
        <v>P0028</v>
      </c>
      <c r="D21">
        <f ca="1"/>
        <v>72491.520000000033</v>
      </c>
      <c r="F21" t="s">
        <v>45</v>
      </c>
      <c r="G21" s="9">
        <f>GETPIVOTDATA("Sum of Total Selling Price",$F$15)-GETPIVOTDATA("Sum of Total Buying Price",$F$15)</f>
        <v>61875.159999999625</v>
      </c>
    </row>
    <row r="22" spans="1:7" x14ac:dyDescent="0.2">
      <c r="A22" s="7" t="s">
        <v>21</v>
      </c>
      <c r="B22">
        <v>72491.520000000033</v>
      </c>
      <c r="F22" t="s">
        <v>44</v>
      </c>
      <c r="G22" s="11">
        <f>G21/G19</f>
        <v>0.20733281060468856</v>
      </c>
    </row>
    <row r="23" spans="1:7" x14ac:dyDescent="0.2">
      <c r="A23"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F479-A3A4-5C46-BCA4-48603A0485DE}">
  <dimension ref="A1"/>
  <sheetViews>
    <sheetView showGridLines="0" showRowColHeaders="0" tabSelected="1" zoomScale="186" workbookViewId="0">
      <selection activeCell="C29" sqref="C29"/>
    </sheetView>
  </sheetViews>
  <sheetFormatPr baseColWidth="10" defaultRowHeight="15" x14ac:dyDescent="0.2"/>
  <cols>
    <col min="1" max="16384" width="10.832031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pawanranapr1999@gmail.com</dc:creator>
  <cp:lastModifiedBy>pawanranapr1999@gmail.com</cp:lastModifiedBy>
  <dcterms:created xsi:type="dcterms:W3CDTF">2024-02-08T12:38:49Z</dcterms:created>
  <dcterms:modified xsi:type="dcterms:W3CDTF">2024-02-08T14:21:15Z</dcterms:modified>
</cp:coreProperties>
</file>