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ana's files\UNI\Microprocessors\Final_Project_PCB\BOM\"/>
    </mc:Choice>
  </mc:AlternateContent>
  <xr:revisionPtr revIDLastSave="0" documentId="13_ncr:1_{B0F972FE-B215-40FC-B864-6F1F1A6D4042}" xr6:coauthVersionLast="47" xr6:coauthVersionMax="47" xr10:uidLastSave="{00000000-0000-0000-0000-000000000000}"/>
  <bookViews>
    <workbookView xWindow="-108" yWindow="-108" windowWidth="23256" windowHeight="12456" xr2:uid="{1E58B524-AD66-4A51-995F-83E957CFB8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D28" i="1"/>
  <c r="F9" i="1"/>
  <c r="D9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8" i="1"/>
  <c r="D8" i="1"/>
  <c r="F7" i="1"/>
  <c r="D7" i="1"/>
  <c r="F6" i="1"/>
  <c r="D6" i="1"/>
  <c r="F5" i="1"/>
  <c r="D5" i="1"/>
  <c r="F4" i="1"/>
  <c r="D4" i="1"/>
  <c r="D3" i="1"/>
  <c r="F2" i="1"/>
  <c r="D2" i="1"/>
</calcChain>
</file>

<file path=xl/sharedStrings.xml><?xml version="1.0" encoding="utf-8"?>
<sst xmlns="http://schemas.openxmlformats.org/spreadsheetml/2006/main" count="83" uniqueCount="51">
  <si>
    <t>Part Description</t>
  </si>
  <si>
    <t>QTY</t>
  </si>
  <si>
    <t>Cost per Unit</t>
  </si>
  <si>
    <t>Total Cost per item</t>
  </si>
  <si>
    <t>Weight per Unit</t>
  </si>
  <si>
    <t>Total Weight per Item</t>
  </si>
  <si>
    <t>330 Ohm Resistors</t>
  </si>
  <si>
    <t>N/A</t>
  </si>
  <si>
    <t>0.25 W</t>
  </si>
  <si>
    <t>DigiKey</t>
  </si>
  <si>
    <t>PCB (Arduino Uno Shield wout/ components)</t>
  </si>
  <si>
    <t>LED - Yellow</t>
  </si>
  <si>
    <t>0.03 W</t>
  </si>
  <si>
    <t>LED - Orange</t>
  </si>
  <si>
    <t>LED - Blue</t>
  </si>
  <si>
    <t>0.05 W</t>
  </si>
  <si>
    <t>LED - Green</t>
  </si>
  <si>
    <t>0.06 W</t>
  </si>
  <si>
    <t>LED - Red</t>
  </si>
  <si>
    <t>Arduino UNO</t>
  </si>
  <si>
    <t>Jumper Wires</t>
  </si>
  <si>
    <t>0 W</t>
  </si>
  <si>
    <t>8-pin Stackable Plug Headers</t>
  </si>
  <si>
    <t>6-pin Stackable Plug Headers</t>
  </si>
  <si>
    <t>DIP Socket Halves</t>
  </si>
  <si>
    <t>Header (6 Pin Socket - Short Pins)</t>
  </si>
  <si>
    <t>Header (3 Pin Socket)</t>
  </si>
  <si>
    <t>Header (2 Pin Plug Breakaway)</t>
  </si>
  <si>
    <t>Header (3-Pin Locking)</t>
  </si>
  <si>
    <t>0.3mA when measuring and 60uA in standby mode</t>
  </si>
  <si>
    <t>OpenLog Board</t>
  </si>
  <si>
    <t>SparkFun</t>
  </si>
  <si>
    <t>2 mA / 6 mA at max reading state</t>
  </si>
  <si>
    <t xml:space="preserve">Temperature Sensor </t>
  </si>
  <si>
    <r>
      <t xml:space="preserve">50 </t>
    </r>
    <r>
      <rPr>
        <sz val="11"/>
        <color theme="1"/>
        <rFont val="Calibri"/>
        <family val="2"/>
      </rPr>
      <t>μ</t>
    </r>
    <r>
      <rPr>
        <sz val="11"/>
        <color theme="1"/>
        <rFont val="Aptos Narrow"/>
        <family val="2"/>
      </rPr>
      <t>A</t>
    </r>
  </si>
  <si>
    <t>Pressure Sensor</t>
  </si>
  <si>
    <t>2.7 mA</t>
  </si>
  <si>
    <t>350 μA</t>
  </si>
  <si>
    <t>Rocker Switch</t>
  </si>
  <si>
    <t>9V Barrel Connecter</t>
  </si>
  <si>
    <t>Stranded Wire (8" - 22 AWG) - Red</t>
  </si>
  <si>
    <t>Stranded Wire (8" - 22 AWG) - Black</t>
  </si>
  <si>
    <t>Can be Purchased From?</t>
  </si>
  <si>
    <t>DHT22 Sensor Module</t>
  </si>
  <si>
    <t>Accelerometer</t>
  </si>
  <si>
    <t>0.5W</t>
  </si>
  <si>
    <t>Total Weight</t>
  </si>
  <si>
    <t>Total Cost</t>
  </si>
  <si>
    <t>Power Consumption</t>
  </si>
  <si>
    <t>Amazon</t>
  </si>
  <si>
    <t>Mouser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</si>
</sst>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sz val="11"/>
      <color theme="1"/>
      <name val="Calibri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8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DA7A8-E127-4948-9B64-FB5CC66E12E9}">
  <dimension ref="A1:H28"/>
  <sheetViews>
    <sheetView tabSelected="1" zoomScale="86" workbookViewId="0">
      <selection activeCell="H21" sqref="H21"/>
    </sheetView>
  </sheetViews>
  <sheetFormatPr defaultRowHeight="14.4" x14ac:dyDescent="0.3"/>
  <cols>
    <col min="1" max="1" width="36.77734375" bestFit="1" customWidth="1"/>
    <col min="3" max="3" width="11.21875" bestFit="1" customWidth="1"/>
    <col min="4" max="4" width="15.88671875" bestFit="1" customWidth="1"/>
    <col min="5" max="5" width="13.21875" bestFit="1" customWidth="1"/>
    <col min="6" max="6" width="17.88671875" bestFit="1" customWidth="1"/>
    <col min="7" max="7" width="41.44140625" bestFit="1" customWidth="1"/>
    <col min="8" max="8" width="34.21875" bestFit="1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48</v>
      </c>
      <c r="H1" s="2" t="s">
        <v>42</v>
      </c>
    </row>
    <row r="2" spans="1:8" x14ac:dyDescent="0.3">
      <c r="A2" s="3" t="s">
        <v>6</v>
      </c>
      <c r="B2" s="4">
        <v>6</v>
      </c>
      <c r="C2" s="5">
        <v>0.1</v>
      </c>
      <c r="D2" s="5">
        <f>C2*B2</f>
        <v>0.60000000000000009</v>
      </c>
      <c r="E2" s="4">
        <v>5</v>
      </c>
      <c r="F2" s="4">
        <f>E2*B2</f>
        <v>30</v>
      </c>
      <c r="G2" s="4" t="s">
        <v>8</v>
      </c>
      <c r="H2" s="4" t="s">
        <v>9</v>
      </c>
    </row>
    <row r="3" spans="1:8" x14ac:dyDescent="0.3">
      <c r="A3" s="3" t="s">
        <v>10</v>
      </c>
      <c r="B3" s="4">
        <v>1</v>
      </c>
      <c r="C3" s="5">
        <v>1</v>
      </c>
      <c r="D3" s="5">
        <f>C3*B3</f>
        <v>1</v>
      </c>
      <c r="E3" s="4"/>
      <c r="F3" s="4"/>
      <c r="G3" s="4"/>
      <c r="H3" s="4" t="s">
        <v>9</v>
      </c>
    </row>
    <row r="4" spans="1:8" x14ac:dyDescent="0.3">
      <c r="A4" s="3" t="s">
        <v>11</v>
      </c>
      <c r="B4" s="4">
        <v>1</v>
      </c>
      <c r="C4" s="5">
        <v>0.28000000000000003</v>
      </c>
      <c r="D4" s="5">
        <f>C4*B4</f>
        <v>0.28000000000000003</v>
      </c>
      <c r="E4" s="4">
        <v>0.27</v>
      </c>
      <c r="F4" s="4">
        <f>E4*B4</f>
        <v>0.27</v>
      </c>
      <c r="G4" s="4" t="s">
        <v>12</v>
      </c>
      <c r="H4" s="4" t="s">
        <v>9</v>
      </c>
    </row>
    <row r="5" spans="1:8" x14ac:dyDescent="0.3">
      <c r="A5" s="3" t="s">
        <v>13</v>
      </c>
      <c r="B5" s="4">
        <v>1</v>
      </c>
      <c r="C5" s="5">
        <v>0.35</v>
      </c>
      <c r="D5" s="5">
        <f>C5*B5</f>
        <v>0.35</v>
      </c>
      <c r="E5" s="4">
        <v>0.26</v>
      </c>
      <c r="F5" s="4">
        <f>E5*B5</f>
        <v>0.26</v>
      </c>
      <c r="G5" s="4" t="s">
        <v>12</v>
      </c>
      <c r="H5" s="4" t="s">
        <v>9</v>
      </c>
    </row>
    <row r="6" spans="1:8" x14ac:dyDescent="0.3">
      <c r="A6" s="3" t="s">
        <v>14</v>
      </c>
      <c r="B6" s="4">
        <v>2</v>
      </c>
      <c r="C6" s="5">
        <v>0.24</v>
      </c>
      <c r="D6" s="5">
        <f>C6*B6</f>
        <v>0.48</v>
      </c>
      <c r="E6" s="4">
        <v>0.26</v>
      </c>
      <c r="F6" s="4">
        <f>E6*B6</f>
        <v>0.52</v>
      </c>
      <c r="G6" s="4" t="s">
        <v>15</v>
      </c>
      <c r="H6" s="4" t="s">
        <v>9</v>
      </c>
    </row>
    <row r="7" spans="1:8" x14ac:dyDescent="0.3">
      <c r="A7" s="3" t="s">
        <v>16</v>
      </c>
      <c r="B7" s="4">
        <v>1</v>
      </c>
      <c r="C7" s="5">
        <v>0.24</v>
      </c>
      <c r="D7" s="5">
        <f>C7*B7</f>
        <v>0.24</v>
      </c>
      <c r="E7" s="4">
        <v>0.26</v>
      </c>
      <c r="F7" s="4">
        <f>E7*B7</f>
        <v>0.26</v>
      </c>
      <c r="G7" s="4" t="s">
        <v>17</v>
      </c>
      <c r="H7" s="4" t="s">
        <v>9</v>
      </c>
    </row>
    <row r="8" spans="1:8" x14ac:dyDescent="0.3">
      <c r="A8" s="3" t="s">
        <v>18</v>
      </c>
      <c r="B8" s="4">
        <v>1</v>
      </c>
      <c r="C8" s="5">
        <v>0.15</v>
      </c>
      <c r="D8" s="5">
        <f>C8*B8</f>
        <v>0.15</v>
      </c>
      <c r="E8" s="4">
        <v>0.26</v>
      </c>
      <c r="F8" s="4">
        <f>E8*B8</f>
        <v>0.26</v>
      </c>
      <c r="G8" s="4" t="s">
        <v>12</v>
      </c>
      <c r="H8" s="4" t="s">
        <v>9</v>
      </c>
    </row>
    <row r="9" spans="1:8" s="8" customFormat="1" x14ac:dyDescent="0.3">
      <c r="A9" s="6" t="s">
        <v>19</v>
      </c>
      <c r="B9" s="7">
        <v>1</v>
      </c>
      <c r="C9" s="9">
        <v>27.6</v>
      </c>
      <c r="D9" s="9">
        <f>C9*B9</f>
        <v>27.6</v>
      </c>
      <c r="E9" s="7">
        <v>25</v>
      </c>
      <c r="F9" s="7">
        <f>E9*B9</f>
        <v>25</v>
      </c>
      <c r="G9" s="7" t="s">
        <v>45</v>
      </c>
      <c r="H9" s="7" t="s">
        <v>9</v>
      </c>
    </row>
    <row r="10" spans="1:8" x14ac:dyDescent="0.3">
      <c r="A10" s="3" t="s">
        <v>20</v>
      </c>
      <c r="B10" s="4">
        <v>1</v>
      </c>
      <c r="C10" s="5">
        <v>1.95</v>
      </c>
      <c r="D10" s="5">
        <f>C10*B10</f>
        <v>1.95</v>
      </c>
      <c r="E10" s="4">
        <v>0.7</v>
      </c>
      <c r="F10" s="4">
        <f>E10*B10</f>
        <v>0.7</v>
      </c>
      <c r="G10" s="4" t="s">
        <v>21</v>
      </c>
      <c r="H10" s="4" t="s">
        <v>9</v>
      </c>
    </row>
    <row r="11" spans="1:8" x14ac:dyDescent="0.3">
      <c r="A11" s="3" t="s">
        <v>22</v>
      </c>
      <c r="B11" s="4">
        <v>2</v>
      </c>
      <c r="C11" s="5">
        <v>0.75</v>
      </c>
      <c r="D11" s="5">
        <f>C11*B11</f>
        <v>1.5</v>
      </c>
      <c r="E11" s="4">
        <v>0.8</v>
      </c>
      <c r="F11" s="4">
        <f>E11*B11</f>
        <v>1.6</v>
      </c>
      <c r="G11" s="4" t="s">
        <v>7</v>
      </c>
      <c r="H11" s="4" t="s">
        <v>9</v>
      </c>
    </row>
    <row r="12" spans="1:8" x14ac:dyDescent="0.3">
      <c r="A12" s="3" t="s">
        <v>23</v>
      </c>
      <c r="B12" s="4">
        <v>2</v>
      </c>
      <c r="C12" s="5">
        <v>0.75</v>
      </c>
      <c r="D12" s="5">
        <f>C12*B12</f>
        <v>1.5</v>
      </c>
      <c r="E12" s="4">
        <v>0.65</v>
      </c>
      <c r="F12" s="4">
        <f>E12*B12</f>
        <v>1.3</v>
      </c>
      <c r="G12" s="10" t="s">
        <v>7</v>
      </c>
      <c r="H12" s="4" t="s">
        <v>9</v>
      </c>
    </row>
    <row r="13" spans="1:8" x14ac:dyDescent="0.3">
      <c r="A13" s="3" t="s">
        <v>24</v>
      </c>
      <c r="B13" s="4">
        <v>2</v>
      </c>
      <c r="C13" s="4"/>
      <c r="D13" s="5">
        <f>C13*B13</f>
        <v>0</v>
      </c>
      <c r="E13" s="4"/>
      <c r="F13" s="4">
        <f>E13*B13</f>
        <v>0</v>
      </c>
      <c r="G13" s="10" t="s">
        <v>7</v>
      </c>
      <c r="H13" s="4"/>
    </row>
    <row r="14" spans="1:8" x14ac:dyDescent="0.3">
      <c r="A14" s="3" t="s">
        <v>25</v>
      </c>
      <c r="B14" s="4">
        <v>2</v>
      </c>
      <c r="C14" s="5">
        <v>0.26</v>
      </c>
      <c r="D14" s="5">
        <f>C14*B14</f>
        <v>0.52</v>
      </c>
      <c r="E14" s="4">
        <v>0.6</v>
      </c>
      <c r="F14" s="4">
        <f>B14*E14</f>
        <v>1.2</v>
      </c>
      <c r="G14" s="4" t="s">
        <v>7</v>
      </c>
      <c r="H14" s="4" t="s">
        <v>9</v>
      </c>
    </row>
    <row r="15" spans="1:8" x14ac:dyDescent="0.3">
      <c r="A15" s="3" t="s">
        <v>26</v>
      </c>
      <c r="B15" s="4">
        <v>1</v>
      </c>
      <c r="C15" s="5">
        <v>0.21</v>
      </c>
      <c r="D15" s="5">
        <f>C15*B15</f>
        <v>0.21</v>
      </c>
      <c r="E15" s="4">
        <v>0.4</v>
      </c>
      <c r="F15" s="4">
        <f>E15*B15</f>
        <v>0.4</v>
      </c>
      <c r="G15" s="4" t="s">
        <v>7</v>
      </c>
      <c r="H15" s="4" t="s">
        <v>9</v>
      </c>
    </row>
    <row r="16" spans="1:8" x14ac:dyDescent="0.3">
      <c r="A16" s="3" t="s">
        <v>27</v>
      </c>
      <c r="B16" s="4">
        <v>2</v>
      </c>
      <c r="C16" s="5">
        <v>0.47</v>
      </c>
      <c r="D16" s="5">
        <f>C16*B16</f>
        <v>0.94</v>
      </c>
      <c r="E16" s="4">
        <v>0.3</v>
      </c>
      <c r="F16" s="4">
        <f>E16*B16</f>
        <v>0.6</v>
      </c>
      <c r="G16" s="4" t="s">
        <v>7</v>
      </c>
      <c r="H16" s="4" t="s">
        <v>9</v>
      </c>
    </row>
    <row r="17" spans="1:8" x14ac:dyDescent="0.3">
      <c r="A17" s="3" t="s">
        <v>28</v>
      </c>
      <c r="B17" s="4">
        <v>1</v>
      </c>
      <c r="C17" s="5">
        <v>0.67</v>
      </c>
      <c r="D17" s="5">
        <f>C17*B17</f>
        <v>0.67</v>
      </c>
      <c r="E17" s="4">
        <v>1.5</v>
      </c>
      <c r="F17" s="4">
        <f>E17*B17</f>
        <v>1.5</v>
      </c>
      <c r="G17" s="4" t="s">
        <v>7</v>
      </c>
      <c r="H17" s="4" t="s">
        <v>9</v>
      </c>
    </row>
    <row r="18" spans="1:8" x14ac:dyDescent="0.3">
      <c r="A18" s="3" t="s">
        <v>43</v>
      </c>
      <c r="B18" s="4">
        <v>1</v>
      </c>
      <c r="C18" s="5">
        <v>4.79</v>
      </c>
      <c r="D18" s="5">
        <f>C18*B18</f>
        <v>4.79</v>
      </c>
      <c r="E18" s="4">
        <v>2.5</v>
      </c>
      <c r="F18" s="4">
        <f>E18*B18</f>
        <v>2.5</v>
      </c>
      <c r="G18" s="4" t="s">
        <v>29</v>
      </c>
      <c r="H18" s="4" t="s">
        <v>49</v>
      </c>
    </row>
    <row r="19" spans="1:8" x14ac:dyDescent="0.3">
      <c r="A19" s="3" t="s">
        <v>30</v>
      </c>
      <c r="B19" s="4">
        <v>1</v>
      </c>
      <c r="C19" s="5">
        <v>17.5</v>
      </c>
      <c r="D19" s="5">
        <f>C19*B19</f>
        <v>17.5</v>
      </c>
      <c r="E19" s="4">
        <v>2.5</v>
      </c>
      <c r="F19" s="4">
        <f>E19*B19</f>
        <v>2.5</v>
      </c>
      <c r="G19" s="4" t="s">
        <v>32</v>
      </c>
      <c r="H19" s="4" t="s">
        <v>31</v>
      </c>
    </row>
    <row r="20" spans="1:8" x14ac:dyDescent="0.3">
      <c r="A20" s="3" t="s">
        <v>33</v>
      </c>
      <c r="B20" s="4">
        <v>1</v>
      </c>
      <c r="C20" s="5">
        <v>1.65</v>
      </c>
      <c r="D20" s="5">
        <f>C20*B20</f>
        <v>1.65</v>
      </c>
      <c r="E20" s="4">
        <v>0.20799999999999999</v>
      </c>
      <c r="F20" s="4">
        <f>E20*B20</f>
        <v>0.20799999999999999</v>
      </c>
      <c r="G20" s="4" t="s">
        <v>34</v>
      </c>
      <c r="H20" s="4" t="s">
        <v>9</v>
      </c>
    </row>
    <row r="21" spans="1:8" x14ac:dyDescent="0.3">
      <c r="A21" s="3" t="s">
        <v>35</v>
      </c>
      <c r="B21" s="4">
        <v>1</v>
      </c>
      <c r="C21" s="5">
        <v>48.67</v>
      </c>
      <c r="D21" s="5">
        <f>C21*B21</f>
        <v>48.67</v>
      </c>
      <c r="E21" s="4">
        <v>1</v>
      </c>
      <c r="F21" s="4">
        <f>E21*B21</f>
        <v>1</v>
      </c>
      <c r="G21" s="4" t="s">
        <v>36</v>
      </c>
      <c r="H21" s="4" t="s">
        <v>50</v>
      </c>
    </row>
    <row r="22" spans="1:8" x14ac:dyDescent="0.3">
      <c r="A22" s="3" t="s">
        <v>44</v>
      </c>
      <c r="B22" s="4">
        <v>1</v>
      </c>
      <c r="C22" s="5">
        <v>16.95</v>
      </c>
      <c r="D22" s="5">
        <f>C22*B22</f>
        <v>16.95</v>
      </c>
      <c r="E22" s="4">
        <v>1.45</v>
      </c>
      <c r="F22" s="4">
        <f>E22*B22</f>
        <v>1.45</v>
      </c>
      <c r="G22" s="4" t="s">
        <v>37</v>
      </c>
      <c r="H22" s="4" t="s">
        <v>31</v>
      </c>
    </row>
    <row r="23" spans="1:8" x14ac:dyDescent="0.3">
      <c r="A23" s="3" t="s">
        <v>38</v>
      </c>
      <c r="B23" s="4">
        <v>1</v>
      </c>
      <c r="C23" s="5">
        <v>0.45</v>
      </c>
      <c r="D23" s="5">
        <f>C23*B23</f>
        <v>0.45</v>
      </c>
      <c r="E23" s="4">
        <v>8.3000000000000007</v>
      </c>
      <c r="F23" s="4">
        <f>E23*B23</f>
        <v>8.3000000000000007</v>
      </c>
      <c r="G23" s="4" t="s">
        <v>21</v>
      </c>
      <c r="H23" s="4" t="s">
        <v>9</v>
      </c>
    </row>
    <row r="24" spans="1:8" x14ac:dyDescent="0.3">
      <c r="A24" s="3" t="s">
        <v>39</v>
      </c>
      <c r="B24" s="4">
        <v>1</v>
      </c>
      <c r="C24" s="5">
        <v>1.0900000000000001</v>
      </c>
      <c r="D24" s="5">
        <f>C24*B24</f>
        <v>1.0900000000000001</v>
      </c>
      <c r="E24" s="4">
        <v>4</v>
      </c>
      <c r="F24" s="4">
        <f>E24*B24</f>
        <v>4</v>
      </c>
      <c r="G24" s="4" t="s">
        <v>21</v>
      </c>
      <c r="H24" s="4" t="s">
        <v>9</v>
      </c>
    </row>
    <row r="25" spans="1:8" x14ac:dyDescent="0.3">
      <c r="A25" s="3" t="s">
        <v>40</v>
      </c>
      <c r="B25" s="4">
        <v>1</v>
      </c>
      <c r="C25" s="5">
        <v>0.56999999999999995</v>
      </c>
      <c r="D25" s="5">
        <f>C25*B25</f>
        <v>0.56999999999999995</v>
      </c>
      <c r="E25" s="4">
        <v>0.93</v>
      </c>
      <c r="F25" s="4">
        <f>E25*B25</f>
        <v>0.93</v>
      </c>
      <c r="G25" s="4" t="s">
        <v>21</v>
      </c>
      <c r="H25" s="4" t="s">
        <v>9</v>
      </c>
    </row>
    <row r="26" spans="1:8" x14ac:dyDescent="0.3">
      <c r="A26" s="3" t="s">
        <v>41</v>
      </c>
      <c r="B26" s="4">
        <v>1</v>
      </c>
      <c r="C26" s="5">
        <v>0.56999999999999995</v>
      </c>
      <c r="D26" s="5">
        <f>C26*B26</f>
        <v>0.56999999999999995</v>
      </c>
      <c r="E26" s="4">
        <v>0.93</v>
      </c>
      <c r="F26" s="4">
        <f>E26*B26</f>
        <v>0.93</v>
      </c>
      <c r="G26" s="4" t="s">
        <v>21</v>
      </c>
      <c r="H26" s="4" t="s">
        <v>9</v>
      </c>
    </row>
    <row r="28" spans="1:8" x14ac:dyDescent="0.3">
      <c r="C28" t="s">
        <v>47</v>
      </c>
      <c r="D28" s="11">
        <f>SUM(D2:D26)</f>
        <v>130.22999999999999</v>
      </c>
      <c r="E28" t="s">
        <v>46</v>
      </c>
      <c r="F28" s="4">
        <f>SUM(F2:F26)</f>
        <v>85.688000000000017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Seif</dc:creator>
  <cp:lastModifiedBy>Rana Seif</cp:lastModifiedBy>
  <dcterms:created xsi:type="dcterms:W3CDTF">2025-03-14T03:49:31Z</dcterms:created>
  <dcterms:modified xsi:type="dcterms:W3CDTF">2025-03-14T12:43:52Z</dcterms:modified>
</cp:coreProperties>
</file>