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drive-download-20231207T144837Z-001 (1)\M2-1-2\"/>
    </mc:Choice>
  </mc:AlternateContent>
  <xr:revisionPtr revIDLastSave="0" documentId="13_ncr:1_{853F1BC2-7880-48ED-9DBB-B0EB06052F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Assoluti_Iva!$J$2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2" l="1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5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D9" i="32"/>
  <c r="E2" i="32"/>
  <c r="D5" i="32"/>
  <c r="G5" i="15"/>
  <c r="F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<sst xmlns="http://schemas.openxmlformats.org/spreadsheetml/2006/main" count="974" uniqueCount="207">
  <si>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</si>
  <si>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</si>
  <si>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</si>
  <si>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</si>
  <si>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</si>
  <si>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</si>
  <si>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</si>
  <si>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</si>
  <si>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</si>
  <si>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</si>
  <si>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</si>
  <si>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</si>
  <si>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</si>
  <si>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</si>
  <si>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</si>
  <si>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</si>
  <si>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</si>
  <si>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</si>
  <si>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</si>
  <si>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</si>
  <si>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</si>
  <si>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</si>
  <si>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</si>
  <si>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</si>
  <si>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</si>
  <si>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</si>
  <si>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</si>
  <si>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</si>
  <si>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</si>
  <si>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</si>
  <si>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</si>
  <si>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</si>
  <si>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</si>
  <si>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</si>
  <si>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</si>
  <si>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</si>
  <si>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</si>
  <si>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</si>
  <si>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</si>
  <si>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</si>
  <si>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</si>
  <si>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</si>
  <si>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</si>
  <si>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</si>
  <si>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</si>
  <si>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</si>
  <si>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</si>
  <si>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</si>
  <si>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</si>
  <si>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</si>
  <si>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</si>
  <si>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</si>
  <si>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</si>
  <si>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</si>
  <si>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</si>
  <si>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</si>
  <si>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</si>
  <si>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</si>
  <si>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</si>
  <si>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</si>
  <si>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</si>
  <si>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</si>
  <si>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</si>
  <si>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</si>
  <si>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</si>
  <si>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</si>
  <si>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</si>
  <si>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</si>
  <si>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</si>
  <si>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</si>
  <si>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</si>
  <si>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</si>
  <si>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</si>
  <si>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</si>
  <si>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</si>
  <si>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</si>
  <si>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</si>
  <si>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</si>
  <si>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</si>
  <si>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</si>
  <si>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</si>
  <si>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</si>
  <si>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</si>
  <si>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</si>
  <si>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</si>
  <si>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</si>
  <si>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</si>
  <si>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</si>
  <si>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</si>
  <si>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</si>
  <si>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</si>
  <si>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</si>
  <si>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</si>
  <si>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</si>
  <si>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</si>
  <si>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</si>
  <si>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</si>
  <si>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</si>
  <si>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</si>
  <si>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</si>
  <si>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</si>
  <si>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</si>
  <si>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</si>
  <si>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</si>
  <si>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</si>
  <si>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</si>
  <si>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</si>
  <si>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</si>
  <si>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</si>
  <si>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</si>
  <si>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</si>
  <si>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</si>
  <si>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</si>
  <si>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</si>
  <si>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</si>
  <si>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</si>
  <si>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</si>
  <si>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</si>
  <si>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</si>
  <si>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</si>
  <si>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</si>
  <si>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</si>
  <si>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</si>
  <si>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</si>
  <si>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</si>
  <si>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</si>
  <si>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</si>
  <si>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</si>
  <si>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</si>
  <si>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</si>
  <si>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</si>
  <si>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</si>
  <si>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</si>
  <si>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</si>
  <si>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</si>
  <si>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</si>
  <si>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</si>
  <si>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</si>
  <si>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</si>
  <si>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</si>
  <si>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</si>
  <si>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</si>
  <si>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</si>
  <si>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</si>
  <si>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</si>
  <si>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</si>
  <si>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</si>
  <si>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</si>
  <si>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</si>
  <si>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</si>
  <si>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</si>
  <si>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</si>
  <si>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</si>
  <si>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</si>
  <si>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</si>
  <si>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</si>
  <si>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</si>
  <si>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</si>
  <si>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</si>
  <si>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</si>
  <si>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</si>
  <si>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</si>
  <si>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</si>
  <si>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</si>
  <si>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</si>
  <si>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</si>
  <si>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</si>
  <si>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</si>
  <si>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</si>
  <si>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</si>
  <si>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</si>
  <si>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</si>
  <si>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</si>
  <si>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</si>
  <si>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</si>
  <si>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</si>
  <si>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</si>
  <si>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</si>
  <si>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</si>
  <si>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</si>
  <si>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</si>
  <si>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</si>
  <si>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</si>
  <si>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</si>
  <si>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</si>
  <si>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</si>
  <si>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</si>
  <si>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</si>
  <si>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</si>
  <si>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</si>
  <si>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</si>
  <si>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</si>
  <si>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</si>
  <si>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</si>
  <si>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</si>
  <si>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</si>
  <si>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</si>
  <si>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</si>
  <si>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</si>
  <si>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</si>
  <si>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</si>
  <si>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</si>
  <si>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</si>
  <si>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 HHB</t>
  </si>
  <si>
    <t>IVA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</si>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</sst>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0" fontId="0" fillId="0" borderId="0" xfId="0" applyNumberFormat="1"/>
    <xf numFmtId="0" fontId="0" fillId="0" borderId="0" xfId="0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Normal="100" workbookViewId="0">
      <pane ySplit="4" topLeftCell="A5" activePane="bottomLeft" state="frozen"/>
      <selection pane="bottomLeft" activeCell="I5" sqref="I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1.21875" style="7" bestFit="1" customWidth="1"/>
    <col min="5" max="5" width="13.109375" style="7" bestFit="1" customWidth="1"/>
    <col min="6" max="6" width="10.44140625" style="7" customWidth="1"/>
    <col min="7" max="7" width="10" style="7" bestFit="1" customWidth="1"/>
    <col min="8" max="16384" width="8.77734375" style="7"/>
  </cols>
  <sheetData>
    <row r="1" spans="1:10" ht="102.6" customHeight="1" x14ac:dyDescent="0.25">
      <c r="A1" s="27" t="s">
        <v>194</v>
      </c>
      <c r="B1" s="28"/>
      <c r="C1" s="28"/>
    </row>
    <row r="2" spans="1:10" x14ac:dyDescent="0.25">
      <c r="I2" s="7" t="s">
        <v>204</v>
      </c>
      <c r="J2" s="30">
        <v>0.2</v>
      </c>
    </row>
    <row r="3" spans="1:10" x14ac:dyDescent="0.25">
      <c r="A3" s="29" t="s">
        <v>184</v>
      </c>
      <c r="B3" s="29"/>
      <c r="C3" s="29"/>
    </row>
    <row r="4" spans="1:10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205</v>
      </c>
      <c r="G4" s="14" t="s">
        <v>206</v>
      </c>
      <c r="H4" s="14" t="b">
        <v>1</v>
      </c>
    </row>
    <row r="5" spans="1:10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7" t="str">
        <f>IF(A5="HHB",C5*IVA,"")</f>
        <v/>
      </c>
      <c r="F5" s="7">
        <f>AVERAGE(impo)</f>
        <v>519442.42424242425</v>
      </c>
      <c r="G5" s="7">
        <f>SUM(impo)</f>
        <v>171416000</v>
      </c>
      <c r="H5" s="7" t="str">
        <f>IF(AND(B5="manuali",C5&lt;1000000),"VERO","")</f>
        <v/>
      </c>
    </row>
    <row r="6" spans="1:10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7" t="str">
        <f>IF(A6="HHB",C6*IVA,"")</f>
        <v/>
      </c>
      <c r="H6" s="7" t="str">
        <f t="shared" ref="H6:H69" si="1">IF(AND(B6="manuali",C6&lt;1000000),"VERO","")</f>
        <v/>
      </c>
    </row>
    <row r="7" spans="1:10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7">
        <f>IF(A7="HHB",C7*IVA,"")</f>
        <v>68800</v>
      </c>
      <c r="H7" s="7" t="str">
        <f t="shared" si="1"/>
        <v/>
      </c>
    </row>
    <row r="8" spans="1:10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>IF(A8="HHB",C8*IVA,"")</f>
        <v/>
      </c>
      <c r="H8" s="7" t="str">
        <f t="shared" si="1"/>
        <v/>
      </c>
    </row>
    <row r="9" spans="1:10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>IF(A9="HHB",C9*IVA,"")</f>
        <v/>
      </c>
      <c r="H9" s="7" t="str">
        <f t="shared" si="1"/>
        <v/>
      </c>
    </row>
    <row r="10" spans="1:10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>IF(A10="HHB",C10*IVA,"")</f>
        <v/>
      </c>
      <c r="H10" s="7" t="str">
        <f t="shared" si="1"/>
        <v/>
      </c>
    </row>
    <row r="11" spans="1:10" x14ac:dyDescent="0.25">
      <c r="A11" s="7" t="s">
        <v>34</v>
      </c>
      <c r="B11" s="32" t="s">
        <v>35</v>
      </c>
      <c r="C11" s="9">
        <v>626000</v>
      </c>
      <c r="D11" s="7" t="str">
        <f t="shared" si="0"/>
        <v/>
      </c>
      <c r="E11" s="7" t="str">
        <f>IF(A11="HHB",C11*IVA,"")</f>
        <v/>
      </c>
      <c r="H11" s="7" t="str">
        <f t="shared" si="1"/>
        <v/>
      </c>
    </row>
    <row r="12" spans="1:10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>
        <f>IF(A12="HHB",C12*IVA,"")</f>
        <v>131200</v>
      </c>
      <c r="H12" s="7" t="str">
        <f t="shared" si="1"/>
        <v/>
      </c>
    </row>
    <row r="13" spans="1:10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>IF(A13="HHB",C13*IVA,"")</f>
        <v/>
      </c>
      <c r="H13" s="7" t="str">
        <f t="shared" si="1"/>
        <v/>
      </c>
    </row>
    <row r="14" spans="1:10" x14ac:dyDescent="0.25">
      <c r="A14" s="7" t="s">
        <v>55</v>
      </c>
      <c r="B14" s="32" t="s">
        <v>35</v>
      </c>
      <c r="C14" s="9">
        <v>882000</v>
      </c>
      <c r="D14" s="7" t="str">
        <f t="shared" si="0"/>
        <v/>
      </c>
      <c r="E14" s="7" t="str">
        <f>IF(A14="HHB",C14*IVA,"")</f>
        <v/>
      </c>
      <c r="H14" s="7" t="str">
        <f t="shared" si="1"/>
        <v/>
      </c>
    </row>
    <row r="15" spans="1:10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>IF(A15="HHB",C15*IVA,"")</f>
        <v/>
      </c>
      <c r="H15" s="7" t="str">
        <f t="shared" si="1"/>
        <v/>
      </c>
    </row>
    <row r="16" spans="1:10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>IF(A16="HHB",C16*IVA,"")</f>
        <v/>
      </c>
      <c r="H16" s="7" t="str">
        <f t="shared" si="1"/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>IF(A17="HHB",C17*IVA,"")</f>
        <v/>
      </c>
      <c r="H17" s="7" t="str">
        <f t="shared" si="1"/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>IF(A18="HHB",C18*IVA,"")</f>
        <v/>
      </c>
      <c r="H18" s="7" t="str">
        <f t="shared" si="1"/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>IF(A19="HHB",C19*IVA,"")</f>
        <v/>
      </c>
      <c r="H19" s="7" t="str">
        <f t="shared" si="1"/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>IF(A20="HHB",C20*IVA,"")</f>
        <v/>
      </c>
      <c r="H20" s="7" t="str">
        <f t="shared" si="1"/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>IF(A21="HHB",C21*IVA,"")</f>
        <v/>
      </c>
      <c r="H21" s="7" t="str">
        <f t="shared" si="1"/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>IF(A22="HHB",C22*IVA,"")</f>
        <v/>
      </c>
      <c r="H22" s="7" t="str">
        <f t="shared" si="1"/>
        <v/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>IF(A23="HHB",C23*IVA,"")</f>
        <v/>
      </c>
      <c r="H23" s="7" t="str">
        <f t="shared" si="1"/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>IF(A24="HHB",C24*IVA,"")</f>
        <v/>
      </c>
      <c r="H24" s="7" t="str">
        <f t="shared" si="1"/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>IF(A25="HHB",C25*IVA,"")</f>
        <v/>
      </c>
      <c r="H25" s="7" t="str">
        <f t="shared" si="1"/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>IF(A26="HHB",C26*IVA,"")</f>
        <v/>
      </c>
      <c r="H26" s="7" t="str">
        <f t="shared" si="1"/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>IF(A27="HHB",C27*IVA,"")</f>
        <v/>
      </c>
      <c r="H27" s="7" t="str">
        <f t="shared" si="1"/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>IF(A28="HHB",C28*IVA,"")</f>
        <v/>
      </c>
      <c r="H28" s="7" t="str">
        <f t="shared" si="1"/>
        <v/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>IF(A29="HHB",C29*IVA,"")</f>
        <v/>
      </c>
      <c r="H29" s="7" t="str">
        <f t="shared" si="1"/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>IF(A30="HHB",C30*IVA,"")</f>
        <v/>
      </c>
      <c r="H30" s="7" t="str">
        <f t="shared" si="1"/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>IF(A31="HHB",C31*IVA,"")</f>
        <v/>
      </c>
      <c r="H31" s="7" t="str">
        <f t="shared" si="1"/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>IF(A32="HHB",C32*IVA,"")</f>
        <v/>
      </c>
      <c r="H32" s="7" t="str">
        <f t="shared" si="1"/>
        <v/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>IF(A33="HHB",C33*IVA,"")</f>
        <v/>
      </c>
      <c r="H33" s="7" t="str">
        <f t="shared" si="1"/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>IF(A34="HHB",C34*IVA,"")</f>
        <v/>
      </c>
      <c r="H34" s="7" t="str">
        <f t="shared" si="1"/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>IF(A35="HHB",C35*IVA,"")</f>
        <v/>
      </c>
      <c r="H35" s="7" t="str">
        <f t="shared" si="1"/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>IF(A36="HHB",C36*IVA,"")</f>
        <v/>
      </c>
      <c r="H36" s="7" t="str">
        <f t="shared" si="1"/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>IF(A37="HHB",C37*IVA,"")</f>
        <v/>
      </c>
      <c r="H37" s="7" t="str">
        <f t="shared" si="1"/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>IF(A38="HHB",C38*IVA,"")</f>
        <v/>
      </c>
      <c r="H38" s="7" t="str">
        <f t="shared" si="1"/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>IF(A39="HHB",C39*IVA,"")</f>
        <v/>
      </c>
      <c r="H39" s="7" t="str">
        <f t="shared" si="1"/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>IF(A40="HHB",C40*IVA,"")</f>
        <v/>
      </c>
      <c r="H40" s="7" t="str">
        <f t="shared" si="1"/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>IF(A41="HHB",C41*IVA,"")</f>
        <v/>
      </c>
      <c r="H41" s="7" t="str">
        <f t="shared" si="1"/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>IF(A42="HHB",C42*IVA,"")</f>
        <v/>
      </c>
      <c r="H42" s="7" t="str">
        <f t="shared" si="1"/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>IF(A43="HHB",C43*IVA,"")</f>
        <v/>
      </c>
      <c r="H43" s="7" t="str">
        <f t="shared" si="1"/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>IF(A44="HHB",C44*IVA,"")</f>
        <v/>
      </c>
      <c r="H44" s="7" t="str">
        <f t="shared" si="1"/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>IF(A45="HHB",C45*IVA,"")</f>
        <v/>
      </c>
      <c r="H45" s="7" t="str">
        <f t="shared" si="1"/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>IF(A46="HHB",C46*IVA,"")</f>
        <v/>
      </c>
      <c r="H46" s="7" t="str">
        <f t="shared" si="1"/>
        <v/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>IF(A47="HHB",C47*IVA,"")</f>
        <v/>
      </c>
      <c r="H47" s="7" t="str">
        <f t="shared" si="1"/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>IF(A48="HHB",C48*IVA,"")</f>
        <v/>
      </c>
      <c r="H48" s="7" t="str">
        <f t="shared" si="1"/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>IF(A49="HHB",C49*IVA,"")</f>
        <v/>
      </c>
      <c r="H49" s="7" t="str">
        <f t="shared" si="1"/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>IF(A50="HHB",C50*IVA,"")</f>
        <v/>
      </c>
      <c r="H50" s="7" t="str">
        <f t="shared" si="1"/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>IF(A51="HHB",C51*IVA,"")</f>
        <v/>
      </c>
      <c r="H51" s="7" t="str">
        <f t="shared" si="1"/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>IF(A52="HHB",C52*IVA,"")</f>
        <v/>
      </c>
      <c r="H52" s="7" t="str">
        <f t="shared" si="1"/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>IF(A53="HHB",C53*IVA,"")</f>
        <v/>
      </c>
      <c r="H53" s="7" t="str">
        <f t="shared" si="1"/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>IF(A54="HHB",C54*IVA,"")</f>
        <v/>
      </c>
      <c r="H54" s="7" t="str">
        <f t="shared" si="1"/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>IF(A55="HHB",C55*IVA,"")</f>
        <v/>
      </c>
      <c r="H55" s="7" t="str">
        <f t="shared" si="1"/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>IF(A56="HHB",C56*IVA,"")</f>
        <v/>
      </c>
      <c r="H56" s="7" t="str">
        <f t="shared" si="1"/>
        <v/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>IF(A57="HHB",C57*IVA,"")</f>
        <v/>
      </c>
      <c r="H57" s="7" t="str">
        <f t="shared" si="1"/>
        <v/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>IF(A58="HHB",C58*IVA,"")</f>
        <v/>
      </c>
      <c r="H58" s="7" t="str">
        <f t="shared" si="1"/>
        <v/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>IF(A59="HHB",C59*IVA,"")</f>
        <v/>
      </c>
      <c r="H59" s="7" t="str">
        <f t="shared" si="1"/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>IF(A60="HHB",C60*IVA,"")</f>
        <v/>
      </c>
      <c r="H60" s="7" t="str">
        <f t="shared" si="1"/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>IF(A61="HHB",C61*IVA,"")</f>
        <v/>
      </c>
      <c r="H61" s="7" t="str">
        <f t="shared" si="1"/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>IF(A62="HHB",C62*IVA,"")</f>
        <v/>
      </c>
      <c r="H62" s="7" t="str">
        <f t="shared" si="1"/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>IF(A63="HHB",C63*IVA,"")</f>
        <v/>
      </c>
      <c r="H63" s="7" t="str">
        <f t="shared" si="1"/>
        <v/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>IF(A64="HHB",C64*IVA,"")</f>
        <v/>
      </c>
      <c r="H64" s="7" t="str">
        <f t="shared" si="1"/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>IF(A65="HHB",C65*IVA,"")</f>
        <v/>
      </c>
      <c r="H65" s="7" t="str">
        <f t="shared" si="1"/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>IF(A66="HHB",C66*IVA,"")</f>
        <v/>
      </c>
      <c r="H66" s="7" t="str">
        <f t="shared" si="1"/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>IF(A67="HHB",C67*IVA,"")</f>
        <v/>
      </c>
      <c r="H67" s="7" t="str">
        <f t="shared" si="1"/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>IF(A68="HHB",C68*IVA,"")</f>
        <v/>
      </c>
      <c r="H68" s="7" t="str">
        <f t="shared" si="1"/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>IF(A69="HHB",C69*IVA,"")</f>
        <v/>
      </c>
      <c r="H69" s="7" t="str">
        <f t="shared" si="1"/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IF(AND(B70="Abbigliamento",C70&gt;300000),"TROVATO","")</f>
        <v/>
      </c>
      <c r="E70" s="7" t="str">
        <f>IF(A70="HHB",C70*IVA,"")</f>
        <v/>
      </c>
      <c r="H70" s="7" t="str">
        <f t="shared" ref="H70:H93" si="3">IF(AND(B70="manuali",C70&lt;1000000),"VERO","")</f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2"/>
        <v/>
      </c>
      <c r="E71" s="7" t="str">
        <f>IF(A71="HHB",C71*IVA,"")</f>
        <v/>
      </c>
      <c r="H71" s="7" t="str">
        <f t="shared" si="3"/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2"/>
        <v/>
      </c>
      <c r="E72" s="7" t="str">
        <f>IF(A72="HHB",C72*IVA,"")</f>
        <v/>
      </c>
      <c r="H72" s="7" t="str">
        <f t="shared" si="3"/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2"/>
        <v/>
      </c>
      <c r="E73" s="7" t="str">
        <f>IF(A73="HHB",C73*IVA,"")</f>
        <v/>
      </c>
      <c r="H73" s="7" t="str">
        <f t="shared" si="3"/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2"/>
        <v/>
      </c>
      <c r="E74" s="7" t="str">
        <f>IF(A74="HHB",C74*IVA,"")</f>
        <v/>
      </c>
      <c r="H74" s="7" t="str">
        <f t="shared" si="3"/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2"/>
        <v/>
      </c>
      <c r="E75" s="7" t="str">
        <f>IF(A75="HHB",C75*IVA,"")</f>
        <v/>
      </c>
      <c r="H75" s="7" t="str">
        <f t="shared" si="3"/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2"/>
        <v/>
      </c>
      <c r="E76" s="7" t="str">
        <f>IF(A76="HHB",C76*IVA,"")</f>
        <v/>
      </c>
      <c r="H76" s="7" t="str">
        <f t="shared" si="3"/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2"/>
        <v/>
      </c>
      <c r="E77" s="7" t="str">
        <f>IF(A77="HHB",C77*IVA,"")</f>
        <v/>
      </c>
      <c r="H77" s="7" t="str">
        <f t="shared" si="3"/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2"/>
        <v/>
      </c>
      <c r="E78" s="7" t="str">
        <f>IF(A78="HHB",C78*IVA,"")</f>
        <v/>
      </c>
      <c r="H78" s="7" t="str">
        <f t="shared" si="3"/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2"/>
        <v/>
      </c>
      <c r="E79" s="7" t="str">
        <f>IF(A79="HHB",C79*IVA,"")</f>
        <v/>
      </c>
      <c r="H79" s="7" t="str">
        <f t="shared" si="3"/>
        <v/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2"/>
        <v/>
      </c>
      <c r="E80" s="7" t="str">
        <f>IF(A80="HHB",C80*IVA,"")</f>
        <v/>
      </c>
      <c r="H80" s="7" t="str">
        <f t="shared" si="3"/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2"/>
        <v/>
      </c>
      <c r="E81" s="7" t="str">
        <f>IF(A81="HHB",C81*IVA,"")</f>
        <v/>
      </c>
      <c r="H81" s="7" t="str">
        <f t="shared" si="3"/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2"/>
        <v/>
      </c>
      <c r="E82" s="7" t="str">
        <f>IF(A82="HHB",C82*IVA,"")</f>
        <v/>
      </c>
      <c r="H82" s="7" t="str">
        <f t="shared" si="3"/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2"/>
        <v/>
      </c>
      <c r="E83" s="7" t="str">
        <f>IF(A83="HHB",C83*IVA,"")</f>
        <v/>
      </c>
      <c r="H83" s="7" t="str">
        <f t="shared" si="3"/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7" t="str">
        <f>IF(A84="HHB",C84*IVA,"")</f>
        <v/>
      </c>
      <c r="H84" s="7" t="str">
        <f t="shared" si="3"/>
        <v/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7" t="str">
        <f>IF(A85="HHB",C85*IVA,"")</f>
        <v/>
      </c>
      <c r="H85" s="7" t="str">
        <f t="shared" si="3"/>
        <v/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2"/>
        <v/>
      </c>
      <c r="E86" s="7">
        <f>IF(A86="HHB",C86*IVA,"")</f>
        <v>93800</v>
      </c>
      <c r="H86" s="7" t="str">
        <f t="shared" si="3"/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2"/>
        <v/>
      </c>
      <c r="E87" s="7" t="str">
        <f>IF(A87="HHB",C87*IVA,"")</f>
        <v/>
      </c>
      <c r="H87" s="7" t="str">
        <f t="shared" si="3"/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2"/>
        <v/>
      </c>
      <c r="E88" s="7" t="str">
        <f>IF(A88="HHB",C88*IVA,"")</f>
        <v/>
      </c>
      <c r="H88" s="7" t="str">
        <f t="shared" si="3"/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2"/>
        <v/>
      </c>
      <c r="E89" s="7" t="str">
        <f>IF(A89="HHB",C89*IVA,"")</f>
        <v/>
      </c>
      <c r="H89" s="7" t="str">
        <f t="shared" si="3"/>
        <v/>
      </c>
    </row>
    <row r="90" spans="1:8" x14ac:dyDescent="0.25">
      <c r="A90" s="7" t="s">
        <v>34</v>
      </c>
      <c r="B90" s="32" t="s">
        <v>35</v>
      </c>
      <c r="C90" s="9">
        <v>556000</v>
      </c>
      <c r="D90" s="7" t="str">
        <f t="shared" si="2"/>
        <v/>
      </c>
      <c r="E90" s="7" t="str">
        <f>IF(A90="HHB",C90*IVA,"")</f>
        <v/>
      </c>
      <c r="H90" s="7" t="str">
        <f t="shared" si="3"/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2"/>
        <v/>
      </c>
      <c r="E91" s="7">
        <f>IF(A91="HHB",C91*IVA,"")</f>
        <v>139000</v>
      </c>
      <c r="H91" s="7" t="str">
        <f t="shared" si="3"/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2"/>
        <v/>
      </c>
      <c r="E92" s="7" t="str">
        <f>IF(A92="HHB",C92*IVA,"")</f>
        <v/>
      </c>
      <c r="H92" s="7" t="str">
        <f t="shared" si="3"/>
        <v/>
      </c>
    </row>
    <row r="93" spans="1:8" x14ac:dyDescent="0.25">
      <c r="A93" s="7" t="s">
        <v>55</v>
      </c>
      <c r="B93" s="32" t="s">
        <v>35</v>
      </c>
      <c r="C93" s="9">
        <v>35000</v>
      </c>
      <c r="D93" s="7" t="str">
        <f t="shared" si="2"/>
        <v/>
      </c>
      <c r="E93" s="7" t="str">
        <f>IF(A93="HHB",C93*IVA,"")</f>
        <v/>
      </c>
      <c r="H93" s="7" t="str">
        <f t="shared" si="3"/>
        <v/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2"/>
        <v/>
      </c>
      <c r="E94" s="7" t="str">
        <f>IF(A94="HHB",C94*IVA,"")</f>
        <v/>
      </c>
      <c r="H94" s="7" t="b">
        <v>1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2"/>
        <v/>
      </c>
      <c r="E95" s="7" t="str">
        <f>IF(A95="HHB",C95*IVA,"")</f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2"/>
        <v/>
      </c>
      <c r="E96" s="7" t="str">
        <f>IF(A96="HHB",C96*IVA,"")</f>
        <v/>
      </c>
    </row>
    <row r="97" spans="1:5" x14ac:dyDescent="0.25">
      <c r="A97" s="7" t="s">
        <v>44</v>
      </c>
      <c r="B97" t="s">
        <v>38</v>
      </c>
      <c r="C97" s="9">
        <v>290000</v>
      </c>
      <c r="D97" s="7" t="str">
        <f t="shared" si="2"/>
        <v/>
      </c>
      <c r="E97" s="7" t="str">
        <f>IF(A97="HHB",C97*IVA,"")</f>
        <v/>
      </c>
    </row>
    <row r="98" spans="1:5" x14ac:dyDescent="0.25">
      <c r="A98" s="7" t="s">
        <v>11</v>
      </c>
      <c r="B98" t="s">
        <v>12</v>
      </c>
      <c r="C98" s="9">
        <v>589000</v>
      </c>
      <c r="D98" s="7" t="str">
        <f t="shared" si="2"/>
        <v/>
      </c>
      <c r="E98" s="7" t="str">
        <f>IF(A98="HHB",C98*IVA,"")</f>
        <v/>
      </c>
    </row>
    <row r="99" spans="1:5" x14ac:dyDescent="0.25">
      <c r="A99" s="7" t="s">
        <v>17</v>
      </c>
      <c r="B99" t="s">
        <v>12</v>
      </c>
      <c r="C99" s="9">
        <v>743000</v>
      </c>
      <c r="D99" s="7" t="str">
        <f t="shared" si="2"/>
        <v/>
      </c>
      <c r="E99" s="7" t="str">
        <f>IF(A99="HHB",C99*IVA,"")</f>
        <v/>
      </c>
    </row>
    <row r="100" spans="1:5" x14ac:dyDescent="0.25">
      <c r="A100" s="7" t="s">
        <v>52</v>
      </c>
      <c r="B100" t="s">
        <v>22</v>
      </c>
      <c r="C100" s="9">
        <v>271000</v>
      </c>
      <c r="D100" s="7" t="str">
        <f t="shared" si="2"/>
        <v/>
      </c>
      <c r="E100" s="7" t="str">
        <f>IF(A100="HHB",C100*IVA,"")</f>
        <v/>
      </c>
    </row>
    <row r="101" spans="1:5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7" t="str">
        <f>IF(A101="HHB",C101*IVA,"")</f>
        <v/>
      </c>
    </row>
    <row r="102" spans="1:5" x14ac:dyDescent="0.25">
      <c r="A102" s="7" t="s">
        <v>25</v>
      </c>
      <c r="B102" t="s">
        <v>26</v>
      </c>
      <c r="C102" s="9">
        <v>90000</v>
      </c>
      <c r="D102" s="7" t="str">
        <f t="shared" si="2"/>
        <v/>
      </c>
      <c r="E102" s="7" t="str">
        <f>IF(A102="HHB",C102*IVA,"")</f>
        <v/>
      </c>
    </row>
    <row r="103" spans="1:5" x14ac:dyDescent="0.25">
      <c r="A103" s="7" t="s">
        <v>9</v>
      </c>
      <c r="B103" t="s">
        <v>10</v>
      </c>
      <c r="C103" s="9">
        <v>4000</v>
      </c>
      <c r="D103" s="7" t="str">
        <f t="shared" si="2"/>
        <v/>
      </c>
      <c r="E103" s="7" t="str">
        <f>IF(A103="HHB",C103*IVA,"")</f>
        <v/>
      </c>
    </row>
    <row r="104" spans="1:5" x14ac:dyDescent="0.25">
      <c r="A104" s="7" t="s">
        <v>59</v>
      </c>
      <c r="B104" t="s">
        <v>38</v>
      </c>
      <c r="C104" s="9">
        <v>5000</v>
      </c>
      <c r="D104" s="7" t="str">
        <f t="shared" si="2"/>
        <v/>
      </c>
      <c r="E104" s="7" t="str">
        <f>IF(A104="HHB",C104*IVA,"")</f>
        <v/>
      </c>
    </row>
    <row r="105" spans="1:5" x14ac:dyDescent="0.25">
      <c r="A105" s="7" t="s">
        <v>29</v>
      </c>
      <c r="B105" t="s">
        <v>30</v>
      </c>
      <c r="C105" s="9">
        <v>41000</v>
      </c>
      <c r="D105" s="7" t="str">
        <f t="shared" si="2"/>
        <v/>
      </c>
      <c r="E105" s="7" t="str">
        <f>IF(A105="HHB",C105*IVA,"")</f>
        <v/>
      </c>
    </row>
    <row r="106" spans="1:5" x14ac:dyDescent="0.25">
      <c r="A106" s="7" t="s">
        <v>56</v>
      </c>
      <c r="B106" t="s">
        <v>30</v>
      </c>
      <c r="C106" s="10">
        <v>0</v>
      </c>
      <c r="D106" s="7" t="str">
        <f t="shared" si="2"/>
        <v/>
      </c>
      <c r="E106" s="7" t="str">
        <f>IF(A106="HHB",C106*IVA,"")</f>
        <v/>
      </c>
    </row>
    <row r="107" spans="1:5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7" t="str">
        <f>IF(A107="HHB",C107*IVA,"")</f>
        <v/>
      </c>
    </row>
    <row r="108" spans="1:5" x14ac:dyDescent="0.25">
      <c r="A108" s="7" t="s">
        <v>59</v>
      </c>
      <c r="B108" t="s">
        <v>38</v>
      </c>
      <c r="C108" s="9">
        <v>910000</v>
      </c>
      <c r="D108" s="7" t="str">
        <f t="shared" si="2"/>
        <v/>
      </c>
      <c r="E108" s="7" t="str">
        <f>IF(A108="HHB",C108*IVA,"")</f>
        <v/>
      </c>
    </row>
    <row r="109" spans="1:5" x14ac:dyDescent="0.25">
      <c r="A109" s="7" t="s">
        <v>56</v>
      </c>
      <c r="B109" t="s">
        <v>30</v>
      </c>
      <c r="C109" s="9">
        <v>241000</v>
      </c>
      <c r="D109" s="7" t="str">
        <f t="shared" si="2"/>
        <v/>
      </c>
      <c r="E109" s="7" t="str">
        <f>IF(A109="HHB",C109*IVA,"")</f>
        <v/>
      </c>
    </row>
    <row r="110" spans="1:5" x14ac:dyDescent="0.25">
      <c r="A110" s="7" t="s">
        <v>56</v>
      </c>
      <c r="B110" t="s">
        <v>30</v>
      </c>
      <c r="C110" s="10">
        <v>0</v>
      </c>
      <c r="D110" s="7" t="str">
        <f t="shared" si="2"/>
        <v/>
      </c>
      <c r="E110" s="7" t="str">
        <f>IF(A110="HHB",C110*IVA,"")</f>
        <v/>
      </c>
    </row>
    <row r="111" spans="1:5" x14ac:dyDescent="0.25">
      <c r="A111" s="7" t="s">
        <v>5</v>
      </c>
      <c r="B111" t="s">
        <v>6</v>
      </c>
      <c r="C111" s="9">
        <v>112000</v>
      </c>
      <c r="D111" s="7" t="str">
        <f t="shared" si="2"/>
        <v/>
      </c>
      <c r="E111" s="7" t="str">
        <f>IF(A111="HHB",C111*IVA,"")</f>
        <v/>
      </c>
    </row>
    <row r="112" spans="1:5" x14ac:dyDescent="0.25">
      <c r="A112" s="7" t="s">
        <v>47</v>
      </c>
      <c r="B112" t="s">
        <v>48</v>
      </c>
      <c r="C112" s="9">
        <v>113000</v>
      </c>
      <c r="D112" s="7" t="str">
        <f t="shared" si="2"/>
        <v/>
      </c>
      <c r="E112" s="7" t="str">
        <f>IF(A112="HHB",C112*IVA,"")</f>
        <v/>
      </c>
    </row>
    <row r="113" spans="1:5" x14ac:dyDescent="0.25">
      <c r="A113" s="7" t="s">
        <v>39</v>
      </c>
      <c r="B113" t="s">
        <v>40</v>
      </c>
      <c r="C113" s="9">
        <v>121000</v>
      </c>
      <c r="D113" s="7" t="str">
        <f t="shared" si="2"/>
        <v/>
      </c>
      <c r="E113" s="7" t="str">
        <f>IF(A113="HHB",C113*IVA,"")</f>
        <v/>
      </c>
    </row>
    <row r="114" spans="1:5" x14ac:dyDescent="0.25">
      <c r="A114" s="7" t="s">
        <v>36</v>
      </c>
      <c r="B114" t="s">
        <v>30</v>
      </c>
      <c r="C114" s="9">
        <v>160000</v>
      </c>
      <c r="D114" s="7" t="str">
        <f t="shared" si="2"/>
        <v/>
      </c>
      <c r="E114" s="7" t="str">
        <f>IF(A114="HHB",C114*IVA,"")</f>
        <v/>
      </c>
    </row>
    <row r="115" spans="1:5" x14ac:dyDescent="0.25">
      <c r="A115" s="7" t="s">
        <v>49</v>
      </c>
      <c r="B115" t="s">
        <v>30</v>
      </c>
      <c r="C115" s="9">
        <v>195000</v>
      </c>
      <c r="D115" s="7" t="str">
        <f t="shared" si="2"/>
        <v/>
      </c>
      <c r="E115" s="7" t="str">
        <f>IF(A115="HHB",C115*IVA,"")</f>
        <v/>
      </c>
    </row>
    <row r="116" spans="1:5" x14ac:dyDescent="0.25">
      <c r="A116" s="7" t="s">
        <v>20</v>
      </c>
      <c r="B116" t="s">
        <v>10</v>
      </c>
      <c r="C116" s="9">
        <v>215000</v>
      </c>
      <c r="D116" s="7" t="str">
        <f t="shared" si="2"/>
        <v/>
      </c>
      <c r="E116" s="7" t="str">
        <f>IF(A116="HHB",C116*IVA,"")</f>
        <v/>
      </c>
    </row>
    <row r="117" spans="1:5" x14ac:dyDescent="0.25">
      <c r="A117" s="7" t="s">
        <v>18</v>
      </c>
      <c r="B117" t="s">
        <v>19</v>
      </c>
      <c r="C117" s="9">
        <v>321000</v>
      </c>
      <c r="D117" s="7" t="str">
        <f t="shared" si="2"/>
        <v/>
      </c>
      <c r="E117" s="7" t="str">
        <f>IF(A117="HHB",C117*IVA,"")</f>
        <v/>
      </c>
    </row>
    <row r="118" spans="1:5" x14ac:dyDescent="0.25">
      <c r="A118" s="7" t="s">
        <v>46</v>
      </c>
      <c r="B118" t="s">
        <v>30</v>
      </c>
      <c r="C118" s="9">
        <v>614000</v>
      </c>
      <c r="D118" s="7" t="str">
        <f t="shared" si="2"/>
        <v/>
      </c>
      <c r="E118" s="7" t="str">
        <f>IF(A118="HHB",C118*IVA,"")</f>
        <v/>
      </c>
    </row>
    <row r="119" spans="1:5" x14ac:dyDescent="0.25">
      <c r="A119" s="7" t="s">
        <v>67</v>
      </c>
      <c r="B119" t="s">
        <v>68</v>
      </c>
      <c r="C119" s="10">
        <v>0</v>
      </c>
      <c r="D119" s="7" t="str">
        <f t="shared" si="2"/>
        <v/>
      </c>
      <c r="E119" s="7" t="str">
        <f>IF(A119="HHB",C119*IVA,"")</f>
        <v/>
      </c>
    </row>
    <row r="120" spans="1:5" x14ac:dyDescent="0.25">
      <c r="A120" s="7" t="s">
        <v>21</v>
      </c>
      <c r="B120" t="s">
        <v>22</v>
      </c>
      <c r="C120" s="9">
        <v>30000</v>
      </c>
      <c r="D120" s="7" t="str">
        <f t="shared" si="2"/>
        <v/>
      </c>
      <c r="E120" s="7" t="str">
        <f>IF(A120="HHB",C120*IVA,"")</f>
        <v/>
      </c>
    </row>
    <row r="121" spans="1:5" x14ac:dyDescent="0.25">
      <c r="A121" s="7" t="s">
        <v>61</v>
      </c>
      <c r="B121" t="s">
        <v>24</v>
      </c>
      <c r="C121" s="9">
        <v>34000</v>
      </c>
      <c r="D121" s="7" t="str">
        <f t="shared" si="2"/>
        <v/>
      </c>
      <c r="E121" s="7" t="str">
        <f>IF(A121="HHB",C121*IVA,"")</f>
        <v/>
      </c>
    </row>
    <row r="122" spans="1:5" x14ac:dyDescent="0.25">
      <c r="A122" s="7" t="s">
        <v>42</v>
      </c>
      <c r="B122" t="s">
        <v>43</v>
      </c>
      <c r="C122" s="9">
        <v>35000</v>
      </c>
      <c r="D122" s="7" t="str">
        <f t="shared" si="2"/>
        <v/>
      </c>
      <c r="E122" s="7" t="str">
        <f>IF(A122="HHB",C122*IVA,"")</f>
        <v/>
      </c>
    </row>
    <row r="123" spans="1:5" x14ac:dyDescent="0.25">
      <c r="A123" s="7" t="s">
        <v>44</v>
      </c>
      <c r="B123" t="s">
        <v>38</v>
      </c>
      <c r="C123" s="9">
        <v>77000</v>
      </c>
      <c r="D123" s="7" t="str">
        <f t="shared" si="2"/>
        <v/>
      </c>
      <c r="E123" s="7" t="str">
        <f>IF(A123="HHB",C123*IVA,"")</f>
        <v/>
      </c>
    </row>
    <row r="124" spans="1:5" x14ac:dyDescent="0.25">
      <c r="A124" s="7" t="s">
        <v>189</v>
      </c>
      <c r="B124" t="s">
        <v>58</v>
      </c>
      <c r="C124" s="9">
        <v>723000</v>
      </c>
      <c r="D124" s="7" t="str">
        <f t="shared" si="2"/>
        <v/>
      </c>
      <c r="E124" s="7" t="str">
        <f>IF(A124="HHB",C124*IVA,"")</f>
        <v/>
      </c>
    </row>
    <row r="125" spans="1:5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7" t="str">
        <f>IF(A125="HHB",C125*IVA,"")</f>
        <v/>
      </c>
    </row>
    <row r="126" spans="1:5" x14ac:dyDescent="0.25">
      <c r="A126" s="7" t="s">
        <v>20</v>
      </c>
      <c r="B126" t="s">
        <v>10</v>
      </c>
      <c r="C126" s="9">
        <v>778000</v>
      </c>
      <c r="D126" s="7" t="str">
        <f t="shared" si="2"/>
        <v/>
      </c>
      <c r="E126" s="7" t="str">
        <f>IF(A126="HHB",C126*IVA,"")</f>
        <v/>
      </c>
    </row>
    <row r="127" spans="1:5" x14ac:dyDescent="0.25">
      <c r="A127" s="7" t="s">
        <v>45</v>
      </c>
      <c r="B127" t="s">
        <v>10</v>
      </c>
      <c r="C127" s="9">
        <v>878000</v>
      </c>
      <c r="D127" s="7" t="str">
        <f t="shared" si="2"/>
        <v/>
      </c>
      <c r="E127" s="7" t="str">
        <f>IF(A127="HHB",C127*IVA,"")</f>
        <v/>
      </c>
    </row>
    <row r="128" spans="1:5" x14ac:dyDescent="0.25">
      <c r="A128" s="7" t="s">
        <v>50</v>
      </c>
      <c r="B128" t="s">
        <v>51</v>
      </c>
      <c r="C128" s="9">
        <v>883000</v>
      </c>
      <c r="D128" s="7" t="str">
        <f t="shared" si="2"/>
        <v/>
      </c>
      <c r="E128" s="7" t="str">
        <f>IF(A128="HHB",C128*IVA,"")</f>
        <v/>
      </c>
    </row>
    <row r="129" spans="1:5" x14ac:dyDescent="0.25">
      <c r="A129" s="7" t="s">
        <v>21</v>
      </c>
      <c r="B129" t="s">
        <v>22</v>
      </c>
      <c r="C129" s="9">
        <v>913000</v>
      </c>
      <c r="D129" s="7" t="str">
        <f t="shared" si="2"/>
        <v/>
      </c>
      <c r="E129" s="7" t="str">
        <f>IF(A129="HHB",C129*IVA,"")</f>
        <v/>
      </c>
    </row>
    <row r="130" spans="1:5" x14ac:dyDescent="0.25">
      <c r="A130" s="7" t="s">
        <v>60</v>
      </c>
      <c r="B130" t="s">
        <v>38</v>
      </c>
      <c r="C130" s="9">
        <v>1125000</v>
      </c>
      <c r="D130" s="7" t="str">
        <f t="shared" si="2"/>
        <v/>
      </c>
      <c r="E130" s="7" t="str">
        <f>IF(A130="HHB",C130*IVA,"")</f>
        <v/>
      </c>
    </row>
    <row r="131" spans="1:5" x14ac:dyDescent="0.25">
      <c r="A131" s="7" t="s">
        <v>69</v>
      </c>
      <c r="B131" t="s">
        <v>51</v>
      </c>
      <c r="C131" s="10">
        <v>0</v>
      </c>
      <c r="D131" s="7" t="str">
        <f t="shared" si="2"/>
        <v/>
      </c>
      <c r="E131" s="7" t="str">
        <f>IF(A131="HHB",C131*IVA,"")</f>
        <v/>
      </c>
    </row>
    <row r="132" spans="1:5" x14ac:dyDescent="0.25">
      <c r="A132" s="7" t="s">
        <v>69</v>
      </c>
      <c r="B132" t="s">
        <v>51</v>
      </c>
      <c r="C132" s="9">
        <v>33000</v>
      </c>
      <c r="D132" s="7" t="str">
        <f t="shared" si="2"/>
        <v/>
      </c>
      <c r="E132" s="7" t="str">
        <f>IF(A132="HHB",C132*IVA,"")</f>
        <v/>
      </c>
    </row>
    <row r="133" spans="1:5" x14ac:dyDescent="0.25">
      <c r="A133" s="7" t="s">
        <v>57</v>
      </c>
      <c r="B133" t="s">
        <v>58</v>
      </c>
      <c r="C133" s="9">
        <v>52000</v>
      </c>
      <c r="D133" s="7" t="str">
        <f t="shared" si="2"/>
        <v/>
      </c>
      <c r="E133" s="7" t="str">
        <f>IF(A133="HHB",C133*IVA,"")</f>
        <v/>
      </c>
    </row>
    <row r="134" spans="1:5" x14ac:dyDescent="0.2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IF(AND(B134="Abbigliamento",C134&gt;300000),"TROVATO","")</f>
        <v/>
      </c>
      <c r="E134" s="7" t="str">
        <f>IF(A134="HHB",C134*IVA,"")</f>
        <v/>
      </c>
    </row>
    <row r="135" spans="1:5" x14ac:dyDescent="0.25">
      <c r="A135" s="7" t="s">
        <v>5</v>
      </c>
      <c r="B135" t="s">
        <v>6</v>
      </c>
      <c r="C135" s="10">
        <v>0</v>
      </c>
      <c r="D135" s="7" t="str">
        <f t="shared" si="4"/>
        <v/>
      </c>
      <c r="E135" s="7" t="str">
        <f>IF(A135="HHB",C135*IVA,"")</f>
        <v/>
      </c>
    </row>
    <row r="136" spans="1:5" x14ac:dyDescent="0.25">
      <c r="A136" s="7" t="s">
        <v>31</v>
      </c>
      <c r="B136" t="s">
        <v>6</v>
      </c>
      <c r="C136" s="9">
        <v>131000</v>
      </c>
      <c r="D136" s="7" t="str">
        <f t="shared" si="4"/>
        <v/>
      </c>
      <c r="E136" s="7" t="str">
        <f>IF(A136="HHB",C136*IVA,"")</f>
        <v/>
      </c>
    </row>
    <row r="137" spans="1:5" x14ac:dyDescent="0.25">
      <c r="A137" s="7" t="s">
        <v>31</v>
      </c>
      <c r="B137" t="s">
        <v>6</v>
      </c>
      <c r="C137" s="9">
        <v>169000</v>
      </c>
      <c r="D137" s="7" t="str">
        <f t="shared" si="4"/>
        <v/>
      </c>
      <c r="E137" s="7" t="str">
        <f>IF(A137="HHB",C137*IVA,"")</f>
        <v/>
      </c>
    </row>
    <row r="138" spans="1:5" x14ac:dyDescent="0.25">
      <c r="A138" s="7" t="s">
        <v>47</v>
      </c>
      <c r="B138" t="s">
        <v>48</v>
      </c>
      <c r="C138" s="9">
        <v>190000</v>
      </c>
      <c r="D138" s="7" t="str">
        <f t="shared" si="4"/>
        <v/>
      </c>
      <c r="E138" s="7" t="str">
        <f>IF(A138="HHB",C138*IVA,"")</f>
        <v/>
      </c>
    </row>
    <row r="139" spans="1:5" x14ac:dyDescent="0.25">
      <c r="A139" s="7" t="s">
        <v>25</v>
      </c>
      <c r="B139" t="s">
        <v>26</v>
      </c>
      <c r="C139" s="9">
        <v>191000</v>
      </c>
      <c r="D139" s="7" t="str">
        <f t="shared" si="4"/>
        <v/>
      </c>
      <c r="E139" s="7" t="str">
        <f>IF(A139="HHB",C139*IVA,"")</f>
        <v/>
      </c>
    </row>
    <row r="140" spans="1:5" x14ac:dyDescent="0.25">
      <c r="A140" s="7" t="s">
        <v>65</v>
      </c>
      <c r="B140" t="s">
        <v>64</v>
      </c>
      <c r="C140" s="9">
        <v>197000</v>
      </c>
      <c r="D140" s="7" t="str">
        <f t="shared" si="4"/>
        <v/>
      </c>
      <c r="E140" s="7" t="str">
        <f>IF(A140="HHB",C140*IVA,"")</f>
        <v/>
      </c>
    </row>
    <row r="141" spans="1:5" x14ac:dyDescent="0.25">
      <c r="A141" s="7" t="s">
        <v>66</v>
      </c>
      <c r="B141" t="s">
        <v>51</v>
      </c>
      <c r="C141" s="9">
        <v>201000</v>
      </c>
      <c r="D141" s="7" t="str">
        <f t="shared" si="4"/>
        <v/>
      </c>
      <c r="E141" s="7" t="str">
        <f>IF(A141="HHB",C141*IVA,"")</f>
        <v/>
      </c>
    </row>
    <row r="142" spans="1:5" x14ac:dyDescent="0.25">
      <c r="A142" s="7" t="s">
        <v>33</v>
      </c>
      <c r="B142" t="s">
        <v>6</v>
      </c>
      <c r="C142" s="9">
        <v>220000</v>
      </c>
      <c r="D142" s="7" t="str">
        <f t="shared" si="4"/>
        <v/>
      </c>
      <c r="E142" s="7" t="str">
        <f>IF(A142="HHB",C142*IVA,"")</f>
        <v/>
      </c>
    </row>
    <row r="143" spans="1:5" x14ac:dyDescent="0.25">
      <c r="A143" s="7" t="s">
        <v>9</v>
      </c>
      <c r="B143" t="s">
        <v>10</v>
      </c>
      <c r="C143" s="9">
        <v>250000</v>
      </c>
      <c r="D143" s="7" t="str">
        <f t="shared" si="4"/>
        <v/>
      </c>
      <c r="E143" s="7" t="str">
        <f>IF(A143="HHB",C143*IVA,"")</f>
        <v/>
      </c>
    </row>
    <row r="144" spans="1:5" x14ac:dyDescent="0.25">
      <c r="A144" s="7" t="s">
        <v>65</v>
      </c>
      <c r="B144" t="s">
        <v>64</v>
      </c>
      <c r="C144" s="9">
        <v>257000</v>
      </c>
      <c r="D144" s="7" t="str">
        <f t="shared" si="4"/>
        <v/>
      </c>
      <c r="E144" s="7" t="str">
        <f>IF(A144="HHB",C144*IVA,"")</f>
        <v/>
      </c>
    </row>
    <row r="145" spans="1:5" x14ac:dyDescent="0.25">
      <c r="A145" s="7" t="s">
        <v>9</v>
      </c>
      <c r="B145" t="s">
        <v>10</v>
      </c>
      <c r="C145" s="9">
        <v>278000</v>
      </c>
      <c r="D145" s="7" t="str">
        <f t="shared" si="4"/>
        <v/>
      </c>
      <c r="E145" s="7" t="str">
        <f>IF(A145="HHB",C145*IVA,"")</f>
        <v/>
      </c>
    </row>
    <row r="146" spans="1:5" x14ac:dyDescent="0.25">
      <c r="A146" s="7" t="s">
        <v>70</v>
      </c>
      <c r="B146" t="s">
        <v>58</v>
      </c>
      <c r="C146" s="9">
        <v>280000</v>
      </c>
      <c r="D146" s="7" t="str">
        <f t="shared" si="4"/>
        <v/>
      </c>
      <c r="E146" s="7" t="str">
        <f>IF(A146="HHB",C146*IVA,"")</f>
        <v/>
      </c>
    </row>
    <row r="147" spans="1:5" x14ac:dyDescent="0.25">
      <c r="A147" s="7" t="s">
        <v>70</v>
      </c>
      <c r="B147" t="s">
        <v>58</v>
      </c>
      <c r="C147" s="9">
        <v>300000</v>
      </c>
      <c r="D147" s="7" t="str">
        <f t="shared" si="4"/>
        <v/>
      </c>
      <c r="E147" s="7" t="str">
        <f>IF(A147="HHB",C147*IVA,"")</f>
        <v/>
      </c>
    </row>
    <row r="148" spans="1:5" x14ac:dyDescent="0.25">
      <c r="A148" s="7" t="s">
        <v>73</v>
      </c>
      <c r="B148" t="s">
        <v>64</v>
      </c>
      <c r="C148" s="9">
        <v>305000</v>
      </c>
      <c r="D148" s="7" t="str">
        <f t="shared" si="4"/>
        <v/>
      </c>
      <c r="E148" s="7" t="str">
        <f>IF(A148="HHB",C148*IVA,"")</f>
        <v/>
      </c>
    </row>
    <row r="149" spans="1:5" x14ac:dyDescent="0.25">
      <c r="A149" s="7" t="s">
        <v>71</v>
      </c>
      <c r="B149" t="s">
        <v>72</v>
      </c>
      <c r="C149" s="9">
        <v>335000</v>
      </c>
      <c r="D149" s="7" t="str">
        <f t="shared" si="4"/>
        <v/>
      </c>
      <c r="E149" s="7" t="str">
        <f>IF(A149="HHB",C149*IVA,"")</f>
        <v/>
      </c>
    </row>
    <row r="150" spans="1:5" x14ac:dyDescent="0.25">
      <c r="A150" s="7" t="s">
        <v>27</v>
      </c>
      <c r="B150" t="s">
        <v>28</v>
      </c>
      <c r="C150" s="9">
        <v>360000</v>
      </c>
      <c r="D150" s="7" t="str">
        <f t="shared" si="4"/>
        <v/>
      </c>
      <c r="E150" s="7" t="str">
        <f>IF(A150="HHB",C150*IVA,"")</f>
        <v/>
      </c>
    </row>
    <row r="151" spans="1:5" x14ac:dyDescent="0.25">
      <c r="A151" s="7" t="s">
        <v>37</v>
      </c>
      <c r="B151" t="s">
        <v>38</v>
      </c>
      <c r="C151" s="9">
        <v>429000</v>
      </c>
      <c r="D151" s="7" t="str">
        <f t="shared" si="4"/>
        <v/>
      </c>
      <c r="E151" s="7" t="str">
        <f>IF(A151="HHB",C151*IVA,"")</f>
        <v/>
      </c>
    </row>
    <row r="152" spans="1:5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/>
      </c>
      <c r="E152" s="7" t="str">
        <f>IF(A152="HHB",C152*IVA,"")</f>
        <v/>
      </c>
    </row>
    <row r="153" spans="1:5" ht="14.25" customHeight="1" x14ac:dyDescent="0.25">
      <c r="A153" s="7" t="s">
        <v>23</v>
      </c>
      <c r="B153" t="s">
        <v>24</v>
      </c>
      <c r="C153" s="10"/>
      <c r="D153" s="7" t="str">
        <f t="shared" si="4"/>
        <v/>
      </c>
      <c r="E153" s="7" t="str">
        <f>IF(A153="HHB",C153*IVA,"")</f>
        <v/>
      </c>
    </row>
    <row r="154" spans="1:5" x14ac:dyDescent="0.25">
      <c r="A154" s="7" t="s">
        <v>71</v>
      </c>
      <c r="B154" t="s">
        <v>72</v>
      </c>
      <c r="C154" s="9">
        <v>90000</v>
      </c>
      <c r="D154" s="7" t="str">
        <f t="shared" si="4"/>
        <v/>
      </c>
      <c r="E154" s="7" t="str">
        <f>IF(A154="HHB",C154*IVA,"")</f>
        <v/>
      </c>
    </row>
    <row r="155" spans="1:5" x14ac:dyDescent="0.25">
      <c r="A155" s="7" t="s">
        <v>25</v>
      </c>
      <c r="B155" t="s">
        <v>26</v>
      </c>
      <c r="C155" s="9">
        <v>69000</v>
      </c>
      <c r="D155" s="7" t="str">
        <f t="shared" si="4"/>
        <v/>
      </c>
      <c r="E155" s="7" t="str">
        <f>IF(A155="HHB",C155*IVA,"")</f>
        <v/>
      </c>
    </row>
    <row r="156" spans="1:5" x14ac:dyDescent="0.25">
      <c r="A156" s="7" t="s">
        <v>73</v>
      </c>
      <c r="B156" t="s">
        <v>64</v>
      </c>
      <c r="C156" s="9">
        <v>89000</v>
      </c>
      <c r="D156" s="7" t="str">
        <f t="shared" si="4"/>
        <v/>
      </c>
      <c r="E156" s="7" t="str">
        <f>IF(A156="HHB",C156*IVA,"")</f>
        <v/>
      </c>
    </row>
    <row r="157" spans="1:5" x14ac:dyDescent="0.25">
      <c r="A157" s="7" t="s">
        <v>62</v>
      </c>
      <c r="B157" t="s">
        <v>28</v>
      </c>
      <c r="C157" s="9">
        <v>138000</v>
      </c>
      <c r="D157" s="7" t="str">
        <f t="shared" si="4"/>
        <v/>
      </c>
      <c r="E157" s="7" t="str">
        <f>IF(A157="HHB",C157*IVA,"")</f>
        <v/>
      </c>
    </row>
    <row r="158" spans="1:5" x14ac:dyDescent="0.25">
      <c r="A158" s="7" t="s">
        <v>33</v>
      </c>
      <c r="B158" t="s">
        <v>6</v>
      </c>
      <c r="C158" s="9">
        <v>196000</v>
      </c>
      <c r="D158" s="7" t="str">
        <f t="shared" si="4"/>
        <v/>
      </c>
      <c r="E158" s="7" t="str">
        <f>IF(A158="HHB",C158*IVA,"")</f>
        <v/>
      </c>
    </row>
    <row r="159" spans="1:5" x14ac:dyDescent="0.25">
      <c r="A159" s="7" t="s">
        <v>32</v>
      </c>
      <c r="B159" t="s">
        <v>22</v>
      </c>
      <c r="C159" s="9">
        <v>329000</v>
      </c>
      <c r="D159" s="7" t="str">
        <f t="shared" si="4"/>
        <v/>
      </c>
      <c r="E159" s="7" t="str">
        <f>IF(A159="HHB",C159*IVA,"")</f>
        <v/>
      </c>
    </row>
    <row r="160" spans="1:5" x14ac:dyDescent="0.25">
      <c r="A160" s="7" t="s">
        <v>74</v>
      </c>
      <c r="B160" t="s">
        <v>38</v>
      </c>
      <c r="C160" s="9">
        <v>295000</v>
      </c>
      <c r="D160" s="7" t="str">
        <f t="shared" si="4"/>
        <v/>
      </c>
      <c r="E160" s="7" t="str">
        <f>IF(A160="HHB",C160*IVA,"")</f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4"/>
        <v/>
      </c>
      <c r="E161" s="7" t="str">
        <f>IF(A161="HHB",C161*IVA,"")</f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4"/>
        <v/>
      </c>
      <c r="E162" s="7" t="str">
        <f>IF(A162="HHB",C162*IVA,"")</f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4"/>
        <v/>
      </c>
      <c r="E163" s="7" t="str">
        <f>IF(A163="HHB",C163*IVA,"")</f>
        <v/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4"/>
        <v/>
      </c>
      <c r="E164" s="7" t="str">
        <f>IF(A164="HHB",C164*IVA,"")</f>
        <v/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4"/>
        <v/>
      </c>
      <c r="E165" s="7">
        <f>IF(A165="HHB",C165*IVA,"")</f>
        <v>0</v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4"/>
        <v/>
      </c>
      <c r="E166" s="7" t="str">
        <f>IF(A166="HHB",C166*IVA,"")</f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4"/>
        <v/>
      </c>
      <c r="E167" s="7" t="str">
        <f>IF(A167="HHB",C167*IVA,"")</f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4"/>
        <v/>
      </c>
      <c r="E168" s="7" t="str">
        <f>IF(A168="HHB",C168*IVA,"")</f>
        <v/>
      </c>
    </row>
    <row r="169" spans="1:8" x14ac:dyDescent="0.25">
      <c r="A169" s="7" t="s">
        <v>34</v>
      </c>
      <c r="B169" s="32" t="s">
        <v>35</v>
      </c>
      <c r="C169" s="9">
        <v>524000</v>
      </c>
      <c r="D169" s="7" t="str">
        <f t="shared" si="4"/>
        <v/>
      </c>
      <c r="E169" s="7" t="str">
        <f>IF(A169="HHB",C169*IVA,"")</f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4"/>
        <v/>
      </c>
      <c r="E170" s="7">
        <f>IF(A170="HHB",C170*IVA,"")</f>
        <v>151400</v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4"/>
        <v/>
      </c>
      <c r="E171" s="7" t="str">
        <f>IF(A171="HHB",C171*IVA,"")</f>
        <v/>
      </c>
    </row>
    <row r="172" spans="1:8" x14ac:dyDescent="0.25">
      <c r="A172" s="7" t="s">
        <v>55</v>
      </c>
      <c r="B172" s="32" t="s">
        <v>35</v>
      </c>
      <c r="C172" s="9">
        <v>1568000</v>
      </c>
      <c r="D172" s="7" t="str">
        <f t="shared" si="4"/>
        <v/>
      </c>
      <c r="E172" s="7" t="str">
        <f>IF(A172="HHB",C172*IVA,"")</f>
        <v/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4"/>
        <v/>
      </c>
      <c r="E173" s="7" t="str">
        <f>IF(A173="HHB",C173*IVA,"")</f>
        <v/>
      </c>
      <c r="H173" s="7" t="b">
        <v>1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4"/>
        <v/>
      </c>
      <c r="E174" s="7" t="str">
        <f>IF(A174="HHB",C174*IVA,"")</f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4"/>
        <v/>
      </c>
      <c r="E175" s="7" t="str">
        <f>IF(A175="HHB",C175*IVA,"")</f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4"/>
        <v/>
      </c>
      <c r="E176" s="7" t="str">
        <f>IF(A176="HHB",C176*IVA,"")</f>
        <v/>
      </c>
    </row>
    <row r="177" spans="1:5" x14ac:dyDescent="0.25">
      <c r="A177" s="7" t="s">
        <v>11</v>
      </c>
      <c r="B177" t="s">
        <v>12</v>
      </c>
      <c r="C177" s="9">
        <v>270000</v>
      </c>
      <c r="D177" s="7" t="str">
        <f t="shared" si="4"/>
        <v/>
      </c>
      <c r="E177" s="7" t="str">
        <f>IF(A177="HHB",C177*IVA,"")</f>
        <v/>
      </c>
    </row>
    <row r="178" spans="1:5" x14ac:dyDescent="0.25">
      <c r="A178" s="7" t="s">
        <v>17</v>
      </c>
      <c r="B178" t="s">
        <v>12</v>
      </c>
      <c r="C178" s="9">
        <v>314000</v>
      </c>
      <c r="D178" s="7" t="str">
        <f t="shared" si="4"/>
        <v/>
      </c>
      <c r="E178" s="7" t="str">
        <f>IF(A178="HHB",C178*IVA,"")</f>
        <v/>
      </c>
    </row>
    <row r="179" spans="1:5" x14ac:dyDescent="0.25">
      <c r="A179" s="7" t="s">
        <v>52</v>
      </c>
      <c r="B179" t="s">
        <v>22</v>
      </c>
      <c r="C179" s="9">
        <v>894000</v>
      </c>
      <c r="D179" s="7" t="str">
        <f t="shared" si="4"/>
        <v/>
      </c>
      <c r="E179" s="7" t="str">
        <f>IF(A179="HHB",C179*IVA,"")</f>
        <v/>
      </c>
    </row>
    <row r="180" spans="1:5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7" t="str">
        <f>IF(A180="HHB",C180*IVA,"")</f>
        <v/>
      </c>
    </row>
    <row r="181" spans="1:5" x14ac:dyDescent="0.25">
      <c r="A181" s="7" t="s">
        <v>25</v>
      </c>
      <c r="B181" t="s">
        <v>26</v>
      </c>
      <c r="C181" s="9">
        <v>8000</v>
      </c>
      <c r="D181" s="7" t="str">
        <f t="shared" si="4"/>
        <v/>
      </c>
      <c r="E181" s="7" t="str">
        <f>IF(A181="HHB",C181*IVA,"")</f>
        <v/>
      </c>
    </row>
    <row r="182" spans="1:5" x14ac:dyDescent="0.25">
      <c r="A182" s="7" t="s">
        <v>9</v>
      </c>
      <c r="B182" t="s">
        <v>10</v>
      </c>
      <c r="C182" s="9">
        <v>10000</v>
      </c>
      <c r="D182" s="7" t="str">
        <f t="shared" si="4"/>
        <v/>
      </c>
      <c r="E182" s="7" t="str">
        <f>IF(A182="HHB",C182*IVA,"")</f>
        <v/>
      </c>
    </row>
    <row r="183" spans="1:5" x14ac:dyDescent="0.25">
      <c r="A183" s="7" t="s">
        <v>59</v>
      </c>
      <c r="B183" t="s">
        <v>38</v>
      </c>
      <c r="C183" s="9">
        <v>24000</v>
      </c>
      <c r="D183" s="7" t="str">
        <f t="shared" si="4"/>
        <v/>
      </c>
      <c r="E183" s="7" t="str">
        <f>IF(A183="HHB",C183*IVA,"")</f>
        <v/>
      </c>
    </row>
    <row r="184" spans="1:5" x14ac:dyDescent="0.25">
      <c r="A184" s="7" t="s">
        <v>29</v>
      </c>
      <c r="B184" t="s">
        <v>30</v>
      </c>
      <c r="C184" s="9">
        <v>11000</v>
      </c>
      <c r="D184" s="7" t="str">
        <f t="shared" si="4"/>
        <v/>
      </c>
      <c r="E184" s="7" t="str">
        <f>IF(A184="HHB",C184*IVA,"")</f>
        <v/>
      </c>
    </row>
    <row r="185" spans="1:5" x14ac:dyDescent="0.25">
      <c r="A185" s="7" t="s">
        <v>56</v>
      </c>
      <c r="B185" t="s">
        <v>30</v>
      </c>
      <c r="C185" s="9">
        <v>10000</v>
      </c>
      <c r="D185" s="7" t="str">
        <f t="shared" si="4"/>
        <v/>
      </c>
      <c r="E185" s="7" t="str">
        <f>IF(A185="HHB",C185*IVA,"")</f>
        <v/>
      </c>
    </row>
    <row r="186" spans="1:5" x14ac:dyDescent="0.25">
      <c r="A186" s="7" t="s">
        <v>31</v>
      </c>
      <c r="B186" t="s">
        <v>6</v>
      </c>
      <c r="C186" s="9">
        <v>26000</v>
      </c>
      <c r="D186" s="7" t="str">
        <f t="shared" si="4"/>
        <v/>
      </c>
      <c r="E186" s="7" t="str">
        <f>IF(A186="HHB",C186*IVA,"")</f>
        <v/>
      </c>
    </row>
    <row r="187" spans="1:5" x14ac:dyDescent="0.25">
      <c r="A187" s="7" t="s">
        <v>59</v>
      </c>
      <c r="B187" t="s">
        <v>38</v>
      </c>
      <c r="C187" s="10"/>
      <c r="D187" s="7" t="str">
        <f t="shared" si="4"/>
        <v/>
      </c>
      <c r="E187" s="7" t="str">
        <f>IF(A187="HHB",C187*IVA,"")</f>
        <v/>
      </c>
    </row>
    <row r="188" spans="1:5" x14ac:dyDescent="0.25">
      <c r="A188" s="7" t="s">
        <v>56</v>
      </c>
      <c r="B188" t="s">
        <v>30</v>
      </c>
      <c r="C188" s="9">
        <v>22000</v>
      </c>
      <c r="D188" s="7" t="str">
        <f t="shared" si="4"/>
        <v/>
      </c>
      <c r="E188" s="7" t="str">
        <f>IF(A188="HHB",C188*IVA,"")</f>
        <v/>
      </c>
    </row>
    <row r="189" spans="1:5" x14ac:dyDescent="0.25">
      <c r="A189" s="7" t="s">
        <v>56</v>
      </c>
      <c r="B189" t="s">
        <v>30</v>
      </c>
      <c r="C189" s="9">
        <v>63000</v>
      </c>
      <c r="D189" s="7" t="str">
        <f t="shared" si="4"/>
        <v/>
      </c>
      <c r="E189" s="7" t="str">
        <f>IF(A189="HHB",C189*IVA,"")</f>
        <v/>
      </c>
    </row>
    <row r="190" spans="1:5" x14ac:dyDescent="0.25">
      <c r="A190" s="7" t="s">
        <v>5</v>
      </c>
      <c r="B190" t="s">
        <v>6</v>
      </c>
      <c r="C190" s="9">
        <v>63000</v>
      </c>
      <c r="D190" s="7" t="str">
        <f t="shared" si="4"/>
        <v/>
      </c>
      <c r="E190" s="7" t="str">
        <f>IF(A190="HHB",C190*IVA,"")</f>
        <v/>
      </c>
    </row>
    <row r="191" spans="1:5" x14ac:dyDescent="0.25">
      <c r="A191" s="7" t="s">
        <v>47</v>
      </c>
      <c r="B191" t="s">
        <v>48</v>
      </c>
      <c r="C191" s="9">
        <v>26000</v>
      </c>
      <c r="D191" s="7" t="str">
        <f t="shared" si="4"/>
        <v/>
      </c>
      <c r="E191" s="7" t="str">
        <f>IF(A191="HHB",C191*IVA,"")</f>
        <v/>
      </c>
    </row>
    <row r="192" spans="1:5" x14ac:dyDescent="0.25">
      <c r="A192" s="7" t="s">
        <v>39</v>
      </c>
      <c r="B192" t="s">
        <v>40</v>
      </c>
      <c r="C192" s="9">
        <v>25000</v>
      </c>
      <c r="D192" s="7" t="str">
        <f t="shared" si="4"/>
        <v/>
      </c>
      <c r="E192" s="7" t="str">
        <f>IF(A192="HHB",C192*IVA,"")</f>
        <v/>
      </c>
    </row>
    <row r="193" spans="1:5" x14ac:dyDescent="0.25">
      <c r="A193" s="7" t="s">
        <v>36</v>
      </c>
      <c r="B193" t="s">
        <v>30</v>
      </c>
      <c r="C193" s="9">
        <v>25000</v>
      </c>
      <c r="D193" s="7" t="str">
        <f t="shared" si="4"/>
        <v/>
      </c>
      <c r="E193" s="7" t="str">
        <f>IF(A193="HHB",C193*IVA,"")</f>
        <v/>
      </c>
    </row>
    <row r="194" spans="1:5" x14ac:dyDescent="0.25">
      <c r="A194" s="7" t="s">
        <v>49</v>
      </c>
      <c r="B194" t="s">
        <v>30</v>
      </c>
      <c r="C194" s="9">
        <v>46000</v>
      </c>
      <c r="D194" s="7" t="str">
        <f t="shared" si="4"/>
        <v/>
      </c>
      <c r="E194" s="7" t="str">
        <f>IF(A194="HHB",C194*IVA,"")</f>
        <v/>
      </c>
    </row>
    <row r="195" spans="1:5" x14ac:dyDescent="0.25">
      <c r="A195" s="7" t="s">
        <v>20</v>
      </c>
      <c r="B195" t="s">
        <v>10</v>
      </c>
      <c r="C195" s="10"/>
      <c r="D195" s="7" t="str">
        <f t="shared" si="4"/>
        <v/>
      </c>
      <c r="E195" s="7" t="str">
        <f>IF(A195="HHB",C195*IVA,"")</f>
        <v/>
      </c>
    </row>
    <row r="196" spans="1:5" x14ac:dyDescent="0.25">
      <c r="A196" s="7" t="s">
        <v>18</v>
      </c>
      <c r="B196" t="s">
        <v>19</v>
      </c>
      <c r="C196" s="9">
        <v>37000</v>
      </c>
      <c r="D196" s="7" t="str">
        <f t="shared" si="4"/>
        <v/>
      </c>
      <c r="E196" s="7" t="str">
        <f>IF(A196="HHB",C196*IVA,"")</f>
        <v/>
      </c>
    </row>
    <row r="197" spans="1:5" x14ac:dyDescent="0.25">
      <c r="A197" s="7" t="s">
        <v>46</v>
      </c>
      <c r="B197" t="s">
        <v>30</v>
      </c>
      <c r="C197" s="9">
        <v>37000</v>
      </c>
      <c r="D197" s="7" t="str">
        <f t="shared" si="4"/>
        <v/>
      </c>
      <c r="E197" s="7" t="str">
        <f>IF(A197="HHB",C197*IVA,"")</f>
        <v/>
      </c>
    </row>
    <row r="198" spans="1:5" x14ac:dyDescent="0.25">
      <c r="A198" s="7" t="s">
        <v>67</v>
      </c>
      <c r="B198" t="s">
        <v>68</v>
      </c>
      <c r="C198" s="9">
        <v>11000</v>
      </c>
      <c r="D198" s="7" t="str">
        <f t="shared" ref="D198:D261" si="5">IF(AND(B198="Abbigliamento",C198&gt;300000),"TROVATO","")</f>
        <v/>
      </c>
      <c r="E198" s="7" t="str">
        <f>IF(A198="HHB",C198*IVA,"")</f>
        <v/>
      </c>
    </row>
    <row r="199" spans="1:5" x14ac:dyDescent="0.25">
      <c r="A199" s="7" t="s">
        <v>21</v>
      </c>
      <c r="B199" t="s">
        <v>22</v>
      </c>
      <c r="C199" s="9">
        <v>46000</v>
      </c>
      <c r="D199" s="7" t="str">
        <f t="shared" si="5"/>
        <v/>
      </c>
      <c r="E199" s="7" t="str">
        <f>IF(A199="HHB",C199*IVA,"")</f>
        <v/>
      </c>
    </row>
    <row r="200" spans="1:5" x14ac:dyDescent="0.25">
      <c r="A200" s="7" t="s">
        <v>61</v>
      </c>
      <c r="B200" t="s">
        <v>24</v>
      </c>
      <c r="C200" s="9">
        <v>19000</v>
      </c>
      <c r="D200" s="7" t="str">
        <f t="shared" si="5"/>
        <v/>
      </c>
      <c r="E200" s="7" t="str">
        <f>IF(A200="HHB",C200*IVA,"")</f>
        <v/>
      </c>
    </row>
    <row r="201" spans="1:5" x14ac:dyDescent="0.25">
      <c r="A201" s="7" t="s">
        <v>42</v>
      </c>
      <c r="B201" t="s">
        <v>43</v>
      </c>
      <c r="C201" s="9">
        <v>13000</v>
      </c>
      <c r="D201" s="7" t="str">
        <f t="shared" si="5"/>
        <v/>
      </c>
      <c r="E201" s="7" t="str">
        <f>IF(A201="HHB",C201*IVA,"")</f>
        <v/>
      </c>
    </row>
    <row r="202" spans="1:5" x14ac:dyDescent="0.25">
      <c r="A202" s="7" t="s">
        <v>44</v>
      </c>
      <c r="B202" t="s">
        <v>38</v>
      </c>
      <c r="C202" s="9">
        <v>26000</v>
      </c>
      <c r="D202" s="7" t="str">
        <f t="shared" si="5"/>
        <v/>
      </c>
      <c r="E202" s="7" t="str">
        <f>IF(A202="HHB",C202*IVA,"")</f>
        <v/>
      </c>
    </row>
    <row r="203" spans="1:5" x14ac:dyDescent="0.25">
      <c r="A203" s="7" t="s">
        <v>190</v>
      </c>
      <c r="B203" t="s">
        <v>58</v>
      </c>
      <c r="C203" s="9">
        <v>26000</v>
      </c>
      <c r="D203" s="7" t="str">
        <f t="shared" si="5"/>
        <v/>
      </c>
      <c r="E203" s="7" t="str">
        <f>IF(A203="HHB",C203*IVA,"")</f>
        <v/>
      </c>
    </row>
    <row r="204" spans="1:5" x14ac:dyDescent="0.25">
      <c r="A204" s="7" t="s">
        <v>33</v>
      </c>
      <c r="B204" t="s">
        <v>6</v>
      </c>
      <c r="C204" s="9">
        <v>20000</v>
      </c>
      <c r="D204" s="7" t="str">
        <f t="shared" si="5"/>
        <v/>
      </c>
      <c r="E204" s="7" t="str">
        <f>IF(A204="HHB",C204*IVA,"")</f>
        <v/>
      </c>
    </row>
    <row r="205" spans="1:5" x14ac:dyDescent="0.25">
      <c r="A205" s="7" t="s">
        <v>20</v>
      </c>
      <c r="B205" t="s">
        <v>10</v>
      </c>
      <c r="C205" s="9">
        <v>49000</v>
      </c>
      <c r="D205" s="7" t="str">
        <f t="shared" si="5"/>
        <v/>
      </c>
      <c r="E205" s="7" t="str">
        <f>IF(A205="HHB",C205*IVA,"")</f>
        <v/>
      </c>
    </row>
    <row r="206" spans="1:5" x14ac:dyDescent="0.25">
      <c r="A206" s="7" t="s">
        <v>45</v>
      </c>
      <c r="B206" t="s">
        <v>10</v>
      </c>
      <c r="C206" s="9">
        <v>33000</v>
      </c>
      <c r="D206" s="7" t="str">
        <f t="shared" si="5"/>
        <v/>
      </c>
      <c r="E206" s="7" t="str">
        <f>IF(A206="HHB",C206*IVA,"")</f>
        <v/>
      </c>
    </row>
    <row r="207" spans="1:5" x14ac:dyDescent="0.25">
      <c r="A207" s="7" t="s">
        <v>50</v>
      </c>
      <c r="B207" t="s">
        <v>51</v>
      </c>
      <c r="C207" s="9">
        <v>68000</v>
      </c>
      <c r="D207" s="7" t="str">
        <f t="shared" si="5"/>
        <v/>
      </c>
      <c r="E207" s="7" t="str">
        <f>IF(A207="HHB",C207*IVA,"")</f>
        <v/>
      </c>
    </row>
    <row r="208" spans="1:5" x14ac:dyDescent="0.25">
      <c r="A208" s="7" t="s">
        <v>21</v>
      </c>
      <c r="B208" t="s">
        <v>22</v>
      </c>
      <c r="C208" s="9">
        <v>33000</v>
      </c>
      <c r="D208" s="7" t="str">
        <f t="shared" si="5"/>
        <v/>
      </c>
      <c r="E208" s="7" t="str">
        <f>IF(A208="HHB",C208*IVA,"")</f>
        <v/>
      </c>
    </row>
    <row r="209" spans="1:5" x14ac:dyDescent="0.25">
      <c r="A209" s="7" t="s">
        <v>60</v>
      </c>
      <c r="B209" t="s">
        <v>38</v>
      </c>
      <c r="C209" s="9">
        <v>147000</v>
      </c>
      <c r="D209" s="7" t="str">
        <f t="shared" si="5"/>
        <v/>
      </c>
      <c r="E209" s="7" t="str">
        <f>IF(A209="HHB",C209*IVA,"")</f>
        <v/>
      </c>
    </row>
    <row r="210" spans="1:5" x14ac:dyDescent="0.25">
      <c r="A210" s="7" t="s">
        <v>69</v>
      </c>
      <c r="B210" t="s">
        <v>51</v>
      </c>
      <c r="C210" s="9">
        <v>151000</v>
      </c>
      <c r="D210" s="7" t="str">
        <f t="shared" si="5"/>
        <v/>
      </c>
      <c r="E210" s="7" t="str">
        <f>IF(A210="HHB",C210*IVA,"")</f>
        <v/>
      </c>
    </row>
    <row r="211" spans="1:5" x14ac:dyDescent="0.25">
      <c r="A211" s="7" t="s">
        <v>69</v>
      </c>
      <c r="B211" t="s">
        <v>51</v>
      </c>
      <c r="C211" s="9">
        <v>197000</v>
      </c>
      <c r="D211" s="7" t="str">
        <f t="shared" si="5"/>
        <v/>
      </c>
      <c r="E211" s="7" t="str">
        <f>IF(A211="HHB",C211*IVA,"")</f>
        <v/>
      </c>
    </row>
    <row r="212" spans="1:5" x14ac:dyDescent="0.25">
      <c r="A212" s="7" t="s">
        <v>57</v>
      </c>
      <c r="B212" t="s">
        <v>58</v>
      </c>
      <c r="C212" s="9">
        <v>310000</v>
      </c>
      <c r="D212" s="7" t="str">
        <f t="shared" si="5"/>
        <v/>
      </c>
      <c r="E212" s="7" t="str">
        <f>IF(A212="HHB",C212*IVA,"")</f>
        <v/>
      </c>
    </row>
    <row r="213" spans="1:5" x14ac:dyDescent="0.25">
      <c r="A213" s="7" t="s">
        <v>53</v>
      </c>
      <c r="B213" t="s">
        <v>54</v>
      </c>
      <c r="C213" s="9">
        <v>271000</v>
      </c>
      <c r="D213" s="7" t="str">
        <f t="shared" si="5"/>
        <v/>
      </c>
      <c r="E213" s="7" t="str">
        <f>IF(A213="HHB",C213*IVA,"")</f>
        <v/>
      </c>
    </row>
    <row r="214" spans="1:5" x14ac:dyDescent="0.25">
      <c r="A214" s="7" t="s">
        <v>5</v>
      </c>
      <c r="B214" t="s">
        <v>6</v>
      </c>
      <c r="C214" s="9">
        <v>458000</v>
      </c>
      <c r="D214" s="7" t="str">
        <f t="shared" si="5"/>
        <v>TROVATO</v>
      </c>
      <c r="E214" s="7" t="str">
        <f>IF(A214="HHB",C214*IVA,"")</f>
        <v/>
      </c>
    </row>
    <row r="215" spans="1:5" x14ac:dyDescent="0.25">
      <c r="A215" s="7" t="s">
        <v>31</v>
      </c>
      <c r="B215" t="s">
        <v>6</v>
      </c>
      <c r="C215" s="9">
        <v>412000</v>
      </c>
      <c r="D215" s="7" t="str">
        <f t="shared" si="5"/>
        <v>TROVATO</v>
      </c>
      <c r="E215" s="7" t="str">
        <f>IF(A215="HHB",C215*IVA,"")</f>
        <v/>
      </c>
    </row>
    <row r="216" spans="1:5" x14ac:dyDescent="0.25">
      <c r="A216" s="7" t="s">
        <v>31</v>
      </c>
      <c r="B216" t="s">
        <v>6</v>
      </c>
      <c r="C216" s="9">
        <v>807000</v>
      </c>
      <c r="D216" s="7" t="str">
        <f t="shared" si="5"/>
        <v>TROVATO</v>
      </c>
      <c r="E216" s="7" t="str">
        <f>IF(A216="HHB",C216*IVA,"")</f>
        <v/>
      </c>
    </row>
    <row r="217" spans="1:5" x14ac:dyDescent="0.25">
      <c r="A217" s="7" t="s">
        <v>47</v>
      </c>
      <c r="B217" t="s">
        <v>48</v>
      </c>
      <c r="C217" s="9">
        <v>4000</v>
      </c>
      <c r="D217" s="7" t="str">
        <f t="shared" si="5"/>
        <v/>
      </c>
      <c r="E217" s="7" t="str">
        <f>IF(A217="HHB",C217*IVA,"")</f>
        <v/>
      </c>
    </row>
    <row r="218" spans="1:5" x14ac:dyDescent="0.25">
      <c r="A218" s="7" t="s">
        <v>25</v>
      </c>
      <c r="B218" t="s">
        <v>26</v>
      </c>
      <c r="C218" s="9">
        <v>81000</v>
      </c>
      <c r="D218" s="7" t="str">
        <f t="shared" si="5"/>
        <v/>
      </c>
      <c r="E218" s="7" t="str">
        <f>IF(A218="HHB",C218*IVA,"")</f>
        <v/>
      </c>
    </row>
    <row r="219" spans="1:5" x14ac:dyDescent="0.25">
      <c r="A219" s="7" t="s">
        <v>65</v>
      </c>
      <c r="B219" t="s">
        <v>64</v>
      </c>
      <c r="C219" s="9">
        <v>125000</v>
      </c>
      <c r="D219" s="7" t="str">
        <f t="shared" si="5"/>
        <v/>
      </c>
      <c r="E219" s="7" t="str">
        <f>IF(A219="HHB",C219*IVA,"")</f>
        <v/>
      </c>
    </row>
    <row r="220" spans="1:5" x14ac:dyDescent="0.25">
      <c r="A220" s="7" t="s">
        <v>66</v>
      </c>
      <c r="B220" t="s">
        <v>51</v>
      </c>
      <c r="C220" s="9">
        <v>98000</v>
      </c>
      <c r="D220" s="7" t="str">
        <f t="shared" si="5"/>
        <v/>
      </c>
      <c r="E220" s="7" t="str">
        <f>IF(A220="HHB",C220*IVA,"")</f>
        <v/>
      </c>
    </row>
    <row r="221" spans="1:5" x14ac:dyDescent="0.25">
      <c r="A221" s="7" t="s">
        <v>33</v>
      </c>
      <c r="B221" t="s">
        <v>6</v>
      </c>
      <c r="C221" s="9">
        <v>140000</v>
      </c>
      <c r="D221" s="7" t="str">
        <f t="shared" si="5"/>
        <v/>
      </c>
      <c r="E221" s="7" t="str">
        <f>IF(A221="HHB",C221*IVA,"")</f>
        <v/>
      </c>
    </row>
    <row r="222" spans="1:5" x14ac:dyDescent="0.25">
      <c r="A222" s="7" t="s">
        <v>9</v>
      </c>
      <c r="B222" t="s">
        <v>10</v>
      </c>
      <c r="C222" s="9">
        <v>5000</v>
      </c>
      <c r="D222" s="7" t="str">
        <f t="shared" si="5"/>
        <v/>
      </c>
      <c r="E222" s="7" t="str">
        <f>IF(A222="HHB",C222*IVA,"")</f>
        <v/>
      </c>
    </row>
    <row r="223" spans="1:5" x14ac:dyDescent="0.25">
      <c r="A223" s="7" t="s">
        <v>65</v>
      </c>
      <c r="B223" t="s">
        <v>64</v>
      </c>
      <c r="C223" s="9">
        <v>6000</v>
      </c>
      <c r="D223" s="7" t="str">
        <f t="shared" si="5"/>
        <v/>
      </c>
      <c r="E223" s="7" t="str">
        <f>IF(A223="HHB",C223*IVA,"")</f>
        <v/>
      </c>
    </row>
    <row r="224" spans="1:5" x14ac:dyDescent="0.25">
      <c r="A224" s="7" t="s">
        <v>9</v>
      </c>
      <c r="B224" t="s">
        <v>10</v>
      </c>
      <c r="C224" s="9">
        <v>9000</v>
      </c>
      <c r="D224" s="7" t="str">
        <f t="shared" si="5"/>
        <v/>
      </c>
      <c r="E224" s="7" t="str">
        <f>IF(A224="HHB",C224*IVA,"")</f>
        <v/>
      </c>
    </row>
    <row r="225" spans="1:5" x14ac:dyDescent="0.25">
      <c r="A225" s="7" t="s">
        <v>70</v>
      </c>
      <c r="B225" t="s">
        <v>58</v>
      </c>
      <c r="C225" s="9">
        <v>8000</v>
      </c>
      <c r="D225" s="7" t="str">
        <f t="shared" si="5"/>
        <v/>
      </c>
      <c r="E225" s="7" t="str">
        <f>IF(A225="HHB",C225*IVA,"")</f>
        <v/>
      </c>
    </row>
    <row r="226" spans="1:5" x14ac:dyDescent="0.25">
      <c r="A226" s="7" t="s">
        <v>70</v>
      </c>
      <c r="B226" t="s">
        <v>58</v>
      </c>
      <c r="C226" s="9">
        <v>11000</v>
      </c>
      <c r="D226" s="7" t="str">
        <f t="shared" si="5"/>
        <v/>
      </c>
      <c r="E226" s="7" t="str">
        <f>IF(A226="HHB",C226*IVA,"")</f>
        <v/>
      </c>
    </row>
    <row r="227" spans="1:5" x14ac:dyDescent="0.25">
      <c r="A227" s="7" t="s">
        <v>73</v>
      </c>
      <c r="B227" t="s">
        <v>64</v>
      </c>
      <c r="C227" s="9">
        <v>21000</v>
      </c>
      <c r="D227" s="7" t="str">
        <f t="shared" si="5"/>
        <v/>
      </c>
      <c r="E227" s="7" t="str">
        <f>IF(A227="HHB",C227*IVA,"")</f>
        <v/>
      </c>
    </row>
    <row r="228" spans="1:5" x14ac:dyDescent="0.25">
      <c r="A228" s="7" t="s">
        <v>71</v>
      </c>
      <c r="B228" t="s">
        <v>72</v>
      </c>
      <c r="C228" s="9">
        <v>14000</v>
      </c>
      <c r="D228" s="7" t="str">
        <f t="shared" si="5"/>
        <v/>
      </c>
      <c r="E228" s="7" t="str">
        <f>IF(A228="HHB",C228*IVA,"")</f>
        <v/>
      </c>
    </row>
    <row r="229" spans="1:5" x14ac:dyDescent="0.25">
      <c r="A229" s="7" t="s">
        <v>27</v>
      </c>
      <c r="B229" t="s">
        <v>28</v>
      </c>
      <c r="C229" s="9">
        <v>23000</v>
      </c>
      <c r="D229" s="7" t="str">
        <f t="shared" si="5"/>
        <v/>
      </c>
      <c r="E229" s="7" t="str">
        <f>IF(A229="HHB",C229*IVA,"")</f>
        <v/>
      </c>
    </row>
    <row r="230" spans="1:5" x14ac:dyDescent="0.25">
      <c r="A230" s="7" t="s">
        <v>37</v>
      </c>
      <c r="B230" t="s">
        <v>38</v>
      </c>
      <c r="C230" s="9">
        <v>51000</v>
      </c>
      <c r="D230" s="7" t="str">
        <f t="shared" si="5"/>
        <v/>
      </c>
      <c r="E230" s="7" t="str">
        <f>IF(A230="HHB",C230*IVA,"")</f>
        <v/>
      </c>
    </row>
    <row r="231" spans="1:5" x14ac:dyDescent="0.25">
      <c r="A231" s="7" t="s">
        <v>60</v>
      </c>
      <c r="B231" t="s">
        <v>38</v>
      </c>
      <c r="C231" s="10"/>
      <c r="D231" s="7" t="str">
        <f t="shared" si="5"/>
        <v/>
      </c>
      <c r="E231" s="7" t="str">
        <f>IF(A231="HHB",C231*IVA,"")</f>
        <v/>
      </c>
    </row>
    <row r="232" spans="1:5" x14ac:dyDescent="0.25">
      <c r="A232" s="7" t="s">
        <v>23</v>
      </c>
      <c r="B232" t="s">
        <v>24</v>
      </c>
      <c r="C232" s="9">
        <v>198000</v>
      </c>
      <c r="D232" s="7" t="str">
        <f t="shared" si="5"/>
        <v/>
      </c>
      <c r="E232" s="7" t="str">
        <f>IF(A232="HHB",C232*IVA,"")</f>
        <v/>
      </c>
    </row>
    <row r="233" spans="1:5" x14ac:dyDescent="0.25">
      <c r="A233" s="7" t="s">
        <v>71</v>
      </c>
      <c r="B233" t="s">
        <v>72</v>
      </c>
      <c r="C233" s="9">
        <v>167000</v>
      </c>
      <c r="D233" s="7" t="str">
        <f t="shared" si="5"/>
        <v/>
      </c>
      <c r="E233" s="7" t="str">
        <f>IF(A233="HHB",C233*IVA,"")</f>
        <v/>
      </c>
    </row>
    <row r="234" spans="1:5" x14ac:dyDescent="0.25">
      <c r="A234" s="7" t="s">
        <v>25</v>
      </c>
      <c r="B234" t="s">
        <v>26</v>
      </c>
      <c r="C234" s="9">
        <v>95000</v>
      </c>
      <c r="D234" s="7" t="str">
        <f t="shared" si="5"/>
        <v/>
      </c>
      <c r="E234" s="7" t="str">
        <f>IF(A234="HHB",C234*IVA,"")</f>
        <v/>
      </c>
    </row>
    <row r="235" spans="1:5" x14ac:dyDescent="0.25">
      <c r="A235" s="7" t="s">
        <v>73</v>
      </c>
      <c r="B235" t="s">
        <v>64</v>
      </c>
      <c r="C235" s="9">
        <v>141000</v>
      </c>
      <c r="D235" s="7" t="str">
        <f t="shared" si="5"/>
        <v/>
      </c>
      <c r="E235" s="7" t="str">
        <f>IF(A235="HHB",C235*IVA,"")</f>
        <v/>
      </c>
    </row>
    <row r="236" spans="1:5" x14ac:dyDescent="0.25">
      <c r="A236" s="7" t="s">
        <v>62</v>
      </c>
      <c r="B236" t="s">
        <v>28</v>
      </c>
      <c r="C236" s="9">
        <v>351000</v>
      </c>
      <c r="D236" s="7" t="str">
        <f t="shared" si="5"/>
        <v/>
      </c>
      <c r="E236" s="7" t="str">
        <f>IF(A236="HHB",C236*IVA,"")</f>
        <v/>
      </c>
    </row>
    <row r="237" spans="1:5" x14ac:dyDescent="0.25">
      <c r="A237" s="7" t="s">
        <v>33</v>
      </c>
      <c r="B237" t="s">
        <v>6</v>
      </c>
      <c r="C237" s="9">
        <v>414000</v>
      </c>
      <c r="D237" s="7" t="str">
        <f t="shared" si="5"/>
        <v>TROVATO</v>
      </c>
      <c r="E237" s="7" t="str">
        <f>IF(A237="HHB",C237*IVA,"")</f>
        <v/>
      </c>
    </row>
    <row r="238" spans="1:5" x14ac:dyDescent="0.25">
      <c r="A238" s="7" t="s">
        <v>32</v>
      </c>
      <c r="B238" t="s">
        <v>22</v>
      </c>
      <c r="C238" s="9">
        <v>61000</v>
      </c>
      <c r="D238" s="7" t="str">
        <f t="shared" si="5"/>
        <v/>
      </c>
      <c r="E238" s="7" t="str">
        <f>IF(A238="HHB",C238*IVA,"")</f>
        <v/>
      </c>
    </row>
    <row r="239" spans="1:5" x14ac:dyDescent="0.25">
      <c r="A239" s="7" t="s">
        <v>74</v>
      </c>
      <c r="B239" t="s">
        <v>38</v>
      </c>
      <c r="C239" s="9">
        <v>893000</v>
      </c>
      <c r="D239" s="7" t="str">
        <f t="shared" si="5"/>
        <v/>
      </c>
      <c r="E239" s="7" t="str">
        <f>IF(A239="HHB",C239*IVA,"")</f>
        <v/>
      </c>
    </row>
    <row r="240" spans="1:5" x14ac:dyDescent="0.25">
      <c r="A240" s="7" t="s">
        <v>74</v>
      </c>
      <c r="B240" t="s">
        <v>38</v>
      </c>
      <c r="C240" s="9">
        <v>985000</v>
      </c>
      <c r="D240" s="7" t="str">
        <f t="shared" si="5"/>
        <v/>
      </c>
      <c r="E240" s="7" t="str">
        <f>IF(A240="HHB",C240*IVA,"")</f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5"/>
        <v/>
      </c>
      <c r="E241" s="7" t="str">
        <f>IF(A241="HHB",C241*IVA,"")</f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5"/>
        <v>TROVATO</v>
      </c>
      <c r="E242" s="7" t="str">
        <f>IF(A242="HHB",C242*IVA,"")</f>
        <v/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5"/>
        <v>TROVATO</v>
      </c>
      <c r="E243" s="7" t="str">
        <f>IF(A243="HHB",C243*IVA,"")</f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5"/>
        <v/>
      </c>
      <c r="E244" s="7">
        <f>IF(A244="HHB",C244*IVA,"")</f>
        <v>266800</v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5"/>
        <v/>
      </c>
      <c r="E245" s="7" t="str">
        <f>IF(A245="HHB",C245*IVA,"")</f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5"/>
        <v/>
      </c>
      <c r="E246" s="7" t="str">
        <f>IF(A246="HHB",C246*IVA,"")</f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5"/>
        <v/>
      </c>
      <c r="E247" s="7" t="str">
        <f>IF(A247="HHB",C247*IVA,"")</f>
        <v/>
      </c>
    </row>
    <row r="248" spans="1:8" x14ac:dyDescent="0.25">
      <c r="A248" s="7" t="s">
        <v>34</v>
      </c>
      <c r="B248" s="32" t="s">
        <v>35</v>
      </c>
      <c r="C248" s="10">
        <v>197000</v>
      </c>
      <c r="D248" s="7" t="str">
        <f t="shared" si="5"/>
        <v/>
      </c>
      <c r="E248" s="7" t="str">
        <f>IF(A248="HHB",C248*IVA,"")</f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5"/>
        <v/>
      </c>
      <c r="E249" s="7">
        <f>IF(A249="HHB",C249*IVA,"")</f>
        <v>129000</v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5"/>
        <v/>
      </c>
      <c r="E250" s="7" t="str">
        <f>IF(A250="HHB",C250*IVA,"")</f>
        <v/>
      </c>
    </row>
    <row r="251" spans="1:8" x14ac:dyDescent="0.25">
      <c r="A251" s="7" t="s">
        <v>55</v>
      </c>
      <c r="B251" s="32" t="s">
        <v>35</v>
      </c>
      <c r="C251" s="9">
        <v>259000</v>
      </c>
      <c r="D251" s="7" t="str">
        <f t="shared" si="5"/>
        <v/>
      </c>
      <c r="E251" s="7" t="str">
        <f>IF(A251="HHB",C251*IVA,"")</f>
        <v/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5"/>
        <v/>
      </c>
      <c r="E252" s="7" t="str">
        <f>IF(A252="HHB",C252*IVA,"")</f>
        <v/>
      </c>
      <c r="H252" s="7" t="b">
        <v>1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5"/>
        <v/>
      </c>
      <c r="E253" s="7" t="str">
        <f>IF(A253="HHB",C253*IVA,"")</f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5"/>
        <v/>
      </c>
      <c r="E254" s="7" t="str">
        <f>IF(A254="HHB",C254*IVA,"")</f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5"/>
        <v/>
      </c>
      <c r="E255" s="7" t="str">
        <f>IF(A255="HHB",C255*IVA,"")</f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5"/>
        <v/>
      </c>
      <c r="E256" s="7" t="str">
        <f>IF(A256="HHB",C256*IVA,"")</f>
        <v/>
      </c>
    </row>
    <row r="257" spans="1:5" x14ac:dyDescent="0.25">
      <c r="A257" s="7" t="s">
        <v>17</v>
      </c>
      <c r="B257" t="s">
        <v>12</v>
      </c>
      <c r="C257" s="9">
        <v>274000</v>
      </c>
      <c r="D257" s="7" t="str">
        <f t="shared" si="5"/>
        <v/>
      </c>
      <c r="E257" s="7" t="str">
        <f>IF(A257="HHB",C257*IVA,"")</f>
        <v/>
      </c>
    </row>
    <row r="258" spans="1:5" x14ac:dyDescent="0.25">
      <c r="A258" s="7" t="s">
        <v>52</v>
      </c>
      <c r="B258" t="s">
        <v>22</v>
      </c>
      <c r="C258" s="9">
        <v>975000</v>
      </c>
      <c r="D258" s="7" t="str">
        <f t="shared" si="5"/>
        <v/>
      </c>
      <c r="E258" s="7" t="str">
        <f>IF(A258="HHB",C258*IVA,"")</f>
        <v/>
      </c>
    </row>
    <row r="259" spans="1:5" x14ac:dyDescent="0.25">
      <c r="A259" s="7" t="s">
        <v>31</v>
      </c>
      <c r="B259" t="s">
        <v>6</v>
      </c>
      <c r="C259" s="9">
        <v>480000</v>
      </c>
      <c r="D259" s="7" t="str">
        <f t="shared" si="5"/>
        <v>TROVATO</v>
      </c>
      <c r="E259" s="7" t="str">
        <f>IF(A259="HHB",C259*IVA,"")</f>
        <v/>
      </c>
    </row>
    <row r="260" spans="1:5" x14ac:dyDescent="0.25">
      <c r="A260" s="7" t="s">
        <v>25</v>
      </c>
      <c r="B260" t="s">
        <v>26</v>
      </c>
      <c r="C260" s="9">
        <v>1187000</v>
      </c>
      <c r="D260" s="7" t="str">
        <f t="shared" si="5"/>
        <v/>
      </c>
      <c r="E260" s="7" t="str">
        <f>IF(A260="HHB",C260*IVA,"")</f>
        <v/>
      </c>
    </row>
    <row r="261" spans="1:5" x14ac:dyDescent="0.25">
      <c r="A261" s="7" t="s">
        <v>9</v>
      </c>
      <c r="B261" t="s">
        <v>10</v>
      </c>
      <c r="C261" s="9">
        <v>832000</v>
      </c>
      <c r="D261" s="7" t="str">
        <f t="shared" si="5"/>
        <v/>
      </c>
      <c r="E261" s="7" t="str">
        <f>IF(A261="HHB",C261*IVA,"")</f>
        <v/>
      </c>
    </row>
    <row r="262" spans="1:5" x14ac:dyDescent="0.25">
      <c r="A262" s="7" t="s">
        <v>59</v>
      </c>
      <c r="B262" t="s">
        <v>38</v>
      </c>
      <c r="C262" s="9">
        <v>227000</v>
      </c>
      <c r="D262" s="7" t="str">
        <f t="shared" ref="D262:D325" si="6">IF(AND(B262="Abbigliamento",C262&gt;300000),"TROVATO","")</f>
        <v/>
      </c>
      <c r="E262" s="7" t="str">
        <f>IF(A262="HHB",C262*IVA,"")</f>
        <v/>
      </c>
    </row>
    <row r="263" spans="1:5" x14ac:dyDescent="0.25">
      <c r="A263" s="7" t="s">
        <v>29</v>
      </c>
      <c r="B263" t="s">
        <v>30</v>
      </c>
      <c r="C263" s="9">
        <v>98000</v>
      </c>
      <c r="D263" s="7" t="str">
        <f t="shared" si="6"/>
        <v/>
      </c>
      <c r="E263" s="7" t="str">
        <f>IF(A263="HHB",C263*IVA,"")</f>
        <v/>
      </c>
    </row>
    <row r="264" spans="1:5" x14ac:dyDescent="0.25">
      <c r="A264" s="7" t="s">
        <v>56</v>
      </c>
      <c r="B264" t="s">
        <v>30</v>
      </c>
      <c r="C264" s="9">
        <v>1190000</v>
      </c>
      <c r="D264" s="7" t="str">
        <f t="shared" si="6"/>
        <v/>
      </c>
      <c r="E264" s="7" t="str">
        <f>IF(A264="HHB",C264*IVA,"")</f>
        <v/>
      </c>
    </row>
    <row r="265" spans="1:5" x14ac:dyDescent="0.25">
      <c r="A265" s="7" t="s">
        <v>31</v>
      </c>
      <c r="B265" t="s">
        <v>6</v>
      </c>
      <c r="C265" s="9">
        <v>300000</v>
      </c>
      <c r="D265" s="7" t="str">
        <f t="shared" si="6"/>
        <v/>
      </c>
      <c r="E265" s="7" t="str">
        <f>IF(A265="HHB",C265*IVA,"")</f>
        <v/>
      </c>
    </row>
    <row r="266" spans="1:5" x14ac:dyDescent="0.25">
      <c r="A266" s="7" t="s">
        <v>59</v>
      </c>
      <c r="B266" t="s">
        <v>38</v>
      </c>
      <c r="C266" s="9">
        <v>2407000</v>
      </c>
      <c r="D266" s="7" t="str">
        <f t="shared" si="6"/>
        <v/>
      </c>
      <c r="E266" s="7" t="str">
        <f>IF(A266="HHB",C266*IVA,"")</f>
        <v/>
      </c>
    </row>
    <row r="267" spans="1:5" x14ac:dyDescent="0.25">
      <c r="A267" s="7" t="s">
        <v>56</v>
      </c>
      <c r="B267" t="s">
        <v>30</v>
      </c>
      <c r="C267" s="9">
        <v>1021000</v>
      </c>
      <c r="D267" s="7" t="str">
        <f t="shared" si="6"/>
        <v/>
      </c>
      <c r="E267" s="7" t="str">
        <f>IF(A267="HHB",C267*IVA,"")</f>
        <v/>
      </c>
    </row>
    <row r="268" spans="1:5" x14ac:dyDescent="0.25">
      <c r="A268" s="7" t="s">
        <v>56</v>
      </c>
      <c r="B268" t="s">
        <v>30</v>
      </c>
      <c r="C268" s="9">
        <v>646000</v>
      </c>
      <c r="D268" s="7" t="str">
        <f t="shared" si="6"/>
        <v/>
      </c>
      <c r="E268" s="7" t="str">
        <f>IF(A268="HHB",C268*IVA,"")</f>
        <v/>
      </c>
    </row>
    <row r="269" spans="1:5" x14ac:dyDescent="0.25">
      <c r="A269" s="7" t="s">
        <v>5</v>
      </c>
      <c r="B269" t="s">
        <v>6</v>
      </c>
      <c r="C269" s="9">
        <v>259000</v>
      </c>
      <c r="D269" s="7" t="str">
        <f t="shared" si="6"/>
        <v/>
      </c>
      <c r="E269" s="7" t="str">
        <f>IF(A269="HHB",C269*IVA,"")</f>
        <v/>
      </c>
    </row>
    <row r="270" spans="1:5" x14ac:dyDescent="0.25">
      <c r="A270" s="7" t="s">
        <v>47</v>
      </c>
      <c r="B270" t="s">
        <v>48</v>
      </c>
      <c r="C270" s="9">
        <v>193000</v>
      </c>
      <c r="D270" s="7" t="str">
        <f t="shared" si="6"/>
        <v/>
      </c>
      <c r="E270" s="7" t="str">
        <f>IF(A270="HHB",C270*IVA,"")</f>
        <v/>
      </c>
    </row>
    <row r="271" spans="1:5" x14ac:dyDescent="0.25">
      <c r="A271" s="7" t="s">
        <v>39</v>
      </c>
      <c r="B271" t="s">
        <v>40</v>
      </c>
      <c r="C271" s="9">
        <v>96000</v>
      </c>
      <c r="D271" s="7" t="str">
        <f t="shared" si="6"/>
        <v/>
      </c>
      <c r="E271" s="7" t="str">
        <f>IF(A271="HHB",C271*IVA,"")</f>
        <v/>
      </c>
    </row>
    <row r="272" spans="1:5" x14ac:dyDescent="0.25">
      <c r="A272" s="7" t="s">
        <v>36</v>
      </c>
      <c r="B272" t="s">
        <v>30</v>
      </c>
      <c r="C272" s="9">
        <v>594000</v>
      </c>
      <c r="D272" s="7" t="str">
        <f t="shared" si="6"/>
        <v/>
      </c>
      <c r="E272" s="7" t="str">
        <f>IF(A272="HHB",C272*IVA,"")</f>
        <v/>
      </c>
    </row>
    <row r="273" spans="1:5" x14ac:dyDescent="0.25">
      <c r="A273" s="7" t="s">
        <v>49</v>
      </c>
      <c r="B273" t="s">
        <v>30</v>
      </c>
      <c r="C273" s="9">
        <v>282000</v>
      </c>
      <c r="D273" s="7" t="str">
        <f t="shared" si="6"/>
        <v/>
      </c>
      <c r="E273" s="7" t="str">
        <f>IF(A273="HHB",C273*IVA,"")</f>
        <v/>
      </c>
    </row>
    <row r="274" spans="1:5" x14ac:dyDescent="0.25">
      <c r="A274" s="7" t="s">
        <v>20</v>
      </c>
      <c r="B274" t="s">
        <v>10</v>
      </c>
      <c r="C274" s="9">
        <v>1814000</v>
      </c>
      <c r="D274" s="7" t="str">
        <f t="shared" si="6"/>
        <v/>
      </c>
      <c r="E274" s="7" t="str">
        <f>IF(A274="HHB",C274*IVA,"")</f>
        <v/>
      </c>
    </row>
    <row r="275" spans="1:5" x14ac:dyDescent="0.25">
      <c r="A275" s="7" t="s">
        <v>18</v>
      </c>
      <c r="B275" t="s">
        <v>19</v>
      </c>
      <c r="C275" s="9">
        <v>193000</v>
      </c>
      <c r="D275" s="7" t="str">
        <f t="shared" si="6"/>
        <v/>
      </c>
      <c r="E275" s="7" t="str">
        <f>IF(A275="HHB",C275*IVA,"")</f>
        <v/>
      </c>
    </row>
    <row r="276" spans="1:5" x14ac:dyDescent="0.25">
      <c r="A276" s="7" t="s">
        <v>46</v>
      </c>
      <c r="B276" t="s">
        <v>30</v>
      </c>
      <c r="C276" s="9">
        <v>654000</v>
      </c>
      <c r="D276" s="7" t="str">
        <f t="shared" si="6"/>
        <v/>
      </c>
      <c r="E276" s="7" t="str">
        <f>IF(A276="HHB",C276*IVA,"")</f>
        <v/>
      </c>
    </row>
    <row r="277" spans="1:5" x14ac:dyDescent="0.25">
      <c r="A277" s="7" t="s">
        <v>67</v>
      </c>
      <c r="B277" t="s">
        <v>68</v>
      </c>
      <c r="C277" s="9">
        <v>729000</v>
      </c>
      <c r="D277" s="7" t="str">
        <f t="shared" si="6"/>
        <v/>
      </c>
      <c r="E277" s="7" t="str">
        <f>IF(A277="HHB",C277*IVA,"")</f>
        <v/>
      </c>
    </row>
    <row r="278" spans="1:5" x14ac:dyDescent="0.25">
      <c r="A278" s="7" t="s">
        <v>21</v>
      </c>
      <c r="B278" t="s">
        <v>22</v>
      </c>
      <c r="C278" s="9">
        <v>632000</v>
      </c>
      <c r="D278" s="7" t="str">
        <f t="shared" si="6"/>
        <v/>
      </c>
      <c r="E278" s="7" t="str">
        <f>IF(A278="HHB",C278*IVA,"")</f>
        <v/>
      </c>
    </row>
    <row r="279" spans="1:5" x14ac:dyDescent="0.25">
      <c r="A279" s="7" t="s">
        <v>61</v>
      </c>
      <c r="B279" t="s">
        <v>24</v>
      </c>
      <c r="C279" s="9">
        <v>240000</v>
      </c>
      <c r="D279" s="7" t="str">
        <f t="shared" si="6"/>
        <v/>
      </c>
      <c r="E279" s="7" t="str">
        <f>IF(A279="HHB",C279*IVA,"")</f>
        <v/>
      </c>
    </row>
    <row r="280" spans="1:5" x14ac:dyDescent="0.25">
      <c r="A280" s="7" t="s">
        <v>42</v>
      </c>
      <c r="B280" t="s">
        <v>43</v>
      </c>
      <c r="C280" s="9">
        <v>955000</v>
      </c>
      <c r="D280" s="7" t="str">
        <f t="shared" si="6"/>
        <v/>
      </c>
      <c r="E280" s="7" t="str">
        <f>IF(A280="HHB",C280*IVA,"")</f>
        <v/>
      </c>
    </row>
    <row r="281" spans="1:5" x14ac:dyDescent="0.25">
      <c r="A281" s="7" t="s">
        <v>44</v>
      </c>
      <c r="B281" t="s">
        <v>38</v>
      </c>
      <c r="C281" s="9">
        <v>1126000</v>
      </c>
      <c r="D281" s="7" t="str">
        <f t="shared" si="6"/>
        <v/>
      </c>
      <c r="E281" s="7" t="str">
        <f>IF(A281="HHB",C281*IVA,"")</f>
        <v/>
      </c>
    </row>
    <row r="282" spans="1:5" x14ac:dyDescent="0.25">
      <c r="A282" s="7" t="s">
        <v>191</v>
      </c>
      <c r="B282" t="s">
        <v>58</v>
      </c>
      <c r="C282" s="10"/>
      <c r="D282" s="7" t="str">
        <f t="shared" si="6"/>
        <v/>
      </c>
      <c r="E282" s="7" t="str">
        <f>IF(A282="HHB",C282*IVA,"")</f>
        <v/>
      </c>
    </row>
    <row r="283" spans="1:5" x14ac:dyDescent="0.25">
      <c r="A283" s="7" t="s">
        <v>33</v>
      </c>
      <c r="B283" t="s">
        <v>6</v>
      </c>
      <c r="C283" s="9">
        <v>297000</v>
      </c>
      <c r="D283" s="7" t="str">
        <f t="shared" si="6"/>
        <v/>
      </c>
      <c r="E283" s="7" t="str">
        <f>IF(A283="HHB",C283*IVA,"")</f>
        <v/>
      </c>
    </row>
    <row r="284" spans="1:5" x14ac:dyDescent="0.25">
      <c r="A284" s="7" t="s">
        <v>20</v>
      </c>
      <c r="B284" t="s">
        <v>10</v>
      </c>
      <c r="C284" s="9">
        <v>646000</v>
      </c>
      <c r="D284" s="7" t="str">
        <f t="shared" si="6"/>
        <v/>
      </c>
      <c r="E284" s="7" t="str">
        <f>IF(A284="HHB",C284*IVA,"")</f>
        <v/>
      </c>
    </row>
    <row r="285" spans="1:5" x14ac:dyDescent="0.25">
      <c r="A285" s="7" t="s">
        <v>45</v>
      </c>
      <c r="B285" t="s">
        <v>10</v>
      </c>
      <c r="C285" s="9">
        <v>714000</v>
      </c>
      <c r="D285" s="7" t="str">
        <f t="shared" si="6"/>
        <v/>
      </c>
      <c r="E285" s="7" t="str">
        <f>IF(A285="HHB",C285*IVA,"")</f>
        <v/>
      </c>
    </row>
    <row r="286" spans="1:5" x14ac:dyDescent="0.25">
      <c r="A286" s="7" t="s">
        <v>50</v>
      </c>
      <c r="B286" t="s">
        <v>51</v>
      </c>
      <c r="C286" s="9">
        <v>807000</v>
      </c>
      <c r="D286" s="7" t="str">
        <f t="shared" si="6"/>
        <v/>
      </c>
      <c r="E286" s="7" t="str">
        <f>IF(A286="HHB",C286*IVA,"")</f>
        <v/>
      </c>
    </row>
    <row r="287" spans="1:5" x14ac:dyDescent="0.25">
      <c r="A287" s="7" t="s">
        <v>21</v>
      </c>
      <c r="B287" t="s">
        <v>22</v>
      </c>
      <c r="C287" s="9">
        <v>591000</v>
      </c>
      <c r="D287" s="7" t="str">
        <f t="shared" si="6"/>
        <v/>
      </c>
      <c r="E287" s="7" t="str">
        <f>IF(A287="HHB",C287*IVA,"")</f>
        <v/>
      </c>
    </row>
    <row r="288" spans="1:5" x14ac:dyDescent="0.25">
      <c r="A288" s="7" t="s">
        <v>60</v>
      </c>
      <c r="B288" t="s">
        <v>38</v>
      </c>
      <c r="C288" s="9">
        <v>918000</v>
      </c>
      <c r="D288" s="7" t="str">
        <f t="shared" si="6"/>
        <v/>
      </c>
      <c r="E288" s="7" t="str">
        <f>IF(A288="HHB",C288*IVA,"")</f>
        <v/>
      </c>
    </row>
    <row r="289" spans="1:5" x14ac:dyDescent="0.25">
      <c r="A289" s="7" t="s">
        <v>69</v>
      </c>
      <c r="B289" t="s">
        <v>51</v>
      </c>
      <c r="C289" s="9">
        <v>1265000</v>
      </c>
      <c r="D289" s="7" t="str">
        <f t="shared" si="6"/>
        <v/>
      </c>
      <c r="E289" s="7" t="str">
        <f>IF(A289="HHB",C289*IVA,"")</f>
        <v/>
      </c>
    </row>
    <row r="290" spans="1:5" x14ac:dyDescent="0.25">
      <c r="A290" s="7" t="s">
        <v>69</v>
      </c>
      <c r="B290" t="s">
        <v>51</v>
      </c>
      <c r="C290" s="9">
        <v>256000</v>
      </c>
      <c r="D290" s="7" t="str">
        <f t="shared" si="6"/>
        <v/>
      </c>
      <c r="E290" s="7" t="str">
        <f>IF(A290="HHB",C290*IVA,"")</f>
        <v/>
      </c>
    </row>
    <row r="291" spans="1:5" x14ac:dyDescent="0.25">
      <c r="A291" s="7" t="s">
        <v>57</v>
      </c>
      <c r="B291" t="s">
        <v>58</v>
      </c>
      <c r="C291" s="9">
        <v>371000</v>
      </c>
      <c r="D291" s="7" t="str">
        <f t="shared" si="6"/>
        <v/>
      </c>
      <c r="E291" s="7" t="str">
        <f>IF(A291="HHB",C291*IVA,"")</f>
        <v/>
      </c>
    </row>
    <row r="292" spans="1:5" x14ac:dyDescent="0.25">
      <c r="A292" s="7" t="s">
        <v>53</v>
      </c>
      <c r="B292" t="s">
        <v>54</v>
      </c>
      <c r="C292" s="9">
        <v>457000</v>
      </c>
      <c r="D292" s="7" t="str">
        <f t="shared" si="6"/>
        <v/>
      </c>
      <c r="E292" s="7" t="str">
        <f>IF(A292="HHB",C292*IVA,"")</f>
        <v/>
      </c>
    </row>
    <row r="293" spans="1:5" x14ac:dyDescent="0.25">
      <c r="A293" s="7" t="s">
        <v>5</v>
      </c>
      <c r="B293" t="s">
        <v>6</v>
      </c>
      <c r="C293" s="9">
        <v>642000</v>
      </c>
      <c r="D293" s="7" t="str">
        <f t="shared" si="6"/>
        <v>TROVATO</v>
      </c>
      <c r="E293" s="7" t="str">
        <f>IF(A293="HHB",C293*IVA,"")</f>
        <v/>
      </c>
    </row>
    <row r="294" spans="1:5" x14ac:dyDescent="0.25">
      <c r="A294" s="7" t="s">
        <v>31</v>
      </c>
      <c r="B294" t="s">
        <v>6</v>
      </c>
      <c r="C294" s="9">
        <v>1571000</v>
      </c>
      <c r="D294" s="7" t="str">
        <f t="shared" si="6"/>
        <v>TROVATO</v>
      </c>
      <c r="E294" s="7" t="str">
        <f>IF(A294="HHB",C294*IVA,"")</f>
        <v/>
      </c>
    </row>
    <row r="295" spans="1:5" x14ac:dyDescent="0.25">
      <c r="A295" s="7" t="s">
        <v>31</v>
      </c>
      <c r="B295" t="s">
        <v>6</v>
      </c>
      <c r="C295" s="9">
        <v>756000</v>
      </c>
      <c r="D295" s="7" t="str">
        <f t="shared" si="6"/>
        <v>TROVATO</v>
      </c>
      <c r="E295" s="7" t="str">
        <f>IF(A295="HHB",C295*IVA,"")</f>
        <v/>
      </c>
    </row>
    <row r="296" spans="1:5" x14ac:dyDescent="0.25">
      <c r="A296" s="7" t="s">
        <v>47</v>
      </c>
      <c r="B296" t="s">
        <v>48</v>
      </c>
      <c r="C296" s="9">
        <v>1571000</v>
      </c>
      <c r="D296" s="7" t="str">
        <f t="shared" si="6"/>
        <v/>
      </c>
      <c r="E296" s="7" t="str">
        <f>IF(A296="HHB",C296*IVA,"")</f>
        <v/>
      </c>
    </row>
    <row r="297" spans="1:5" x14ac:dyDescent="0.25">
      <c r="A297" s="7" t="s">
        <v>25</v>
      </c>
      <c r="B297" t="s">
        <v>26</v>
      </c>
      <c r="C297" s="9">
        <v>2716000</v>
      </c>
      <c r="D297" s="7" t="str">
        <f t="shared" si="6"/>
        <v/>
      </c>
      <c r="E297" s="7" t="str">
        <f>IF(A297="HHB",C297*IVA,"")</f>
        <v/>
      </c>
    </row>
    <row r="298" spans="1:5" x14ac:dyDescent="0.25">
      <c r="A298" s="7" t="s">
        <v>65</v>
      </c>
      <c r="B298" t="s">
        <v>64</v>
      </c>
      <c r="C298" s="9">
        <v>640000</v>
      </c>
      <c r="D298" s="7" t="str">
        <f t="shared" si="6"/>
        <v/>
      </c>
      <c r="E298" s="7" t="str">
        <f>IF(A298="HHB",C298*IVA,"")</f>
        <v/>
      </c>
    </row>
    <row r="299" spans="1:5" x14ac:dyDescent="0.25">
      <c r="A299" s="7" t="s">
        <v>66</v>
      </c>
      <c r="B299" t="s">
        <v>51</v>
      </c>
      <c r="C299" s="9">
        <v>255000</v>
      </c>
      <c r="D299" s="7" t="str">
        <f t="shared" si="6"/>
        <v/>
      </c>
      <c r="E299" s="7" t="str">
        <f>IF(A299="HHB",C299*IVA,"")</f>
        <v/>
      </c>
    </row>
    <row r="300" spans="1:5" x14ac:dyDescent="0.25">
      <c r="A300" s="7" t="s">
        <v>33</v>
      </c>
      <c r="B300" t="s">
        <v>6</v>
      </c>
      <c r="C300" s="9">
        <v>413000</v>
      </c>
      <c r="D300" s="7" t="str">
        <f t="shared" si="6"/>
        <v>TROVATO</v>
      </c>
      <c r="E300" s="7" t="str">
        <f>IF(A300="HHB",C300*IVA,"")</f>
        <v/>
      </c>
    </row>
    <row r="301" spans="1:5" x14ac:dyDescent="0.25">
      <c r="A301" s="7" t="s">
        <v>9</v>
      </c>
      <c r="B301" t="s">
        <v>10</v>
      </c>
      <c r="C301" s="9">
        <v>361000</v>
      </c>
      <c r="D301" s="7" t="str">
        <f t="shared" si="6"/>
        <v/>
      </c>
      <c r="E301" s="7" t="str">
        <f>IF(A301="HHB",C301*IVA,"")</f>
        <v/>
      </c>
    </row>
    <row r="302" spans="1:5" x14ac:dyDescent="0.25">
      <c r="A302" s="7" t="s">
        <v>65</v>
      </c>
      <c r="B302" t="s">
        <v>64</v>
      </c>
      <c r="C302" s="9">
        <v>544000</v>
      </c>
      <c r="D302" s="7" t="str">
        <f t="shared" si="6"/>
        <v/>
      </c>
      <c r="E302" s="7" t="str">
        <f>IF(A302="HHB",C302*IVA,"")</f>
        <v/>
      </c>
    </row>
    <row r="303" spans="1:5" x14ac:dyDescent="0.25">
      <c r="A303" s="7" t="s">
        <v>9</v>
      </c>
      <c r="B303" t="s">
        <v>10</v>
      </c>
      <c r="C303" s="9">
        <v>678000</v>
      </c>
      <c r="D303" s="7" t="str">
        <f t="shared" si="6"/>
        <v/>
      </c>
      <c r="E303" s="7" t="str">
        <f>IF(A303="HHB",C303*IVA,"")</f>
        <v/>
      </c>
    </row>
    <row r="304" spans="1:5" x14ac:dyDescent="0.25">
      <c r="A304" s="7" t="s">
        <v>70</v>
      </c>
      <c r="B304" t="s">
        <v>58</v>
      </c>
      <c r="C304" s="9">
        <v>1054000</v>
      </c>
      <c r="D304" s="7" t="str">
        <f t="shared" si="6"/>
        <v/>
      </c>
      <c r="E304" s="7" t="str">
        <f>IF(A304="HHB",C304*IVA,"")</f>
        <v/>
      </c>
    </row>
    <row r="305" spans="1:5" x14ac:dyDescent="0.25">
      <c r="A305" s="7" t="s">
        <v>70</v>
      </c>
      <c r="B305" t="s">
        <v>58</v>
      </c>
      <c r="C305" s="9">
        <v>482000</v>
      </c>
      <c r="D305" s="7" t="str">
        <f t="shared" si="6"/>
        <v/>
      </c>
      <c r="E305" s="7" t="str">
        <f>IF(A305="HHB",C305*IVA,"")</f>
        <v/>
      </c>
    </row>
    <row r="306" spans="1:5" x14ac:dyDescent="0.25">
      <c r="A306" s="7" t="s">
        <v>73</v>
      </c>
      <c r="B306" t="s">
        <v>64</v>
      </c>
      <c r="C306" s="9">
        <v>722000</v>
      </c>
      <c r="D306" s="7" t="str">
        <f t="shared" si="6"/>
        <v/>
      </c>
      <c r="E306" s="7" t="str">
        <f>IF(A306="HHB",C306*IVA,"")</f>
        <v/>
      </c>
    </row>
    <row r="307" spans="1:5" x14ac:dyDescent="0.25">
      <c r="A307" s="7" t="s">
        <v>71</v>
      </c>
      <c r="B307" t="s">
        <v>72</v>
      </c>
      <c r="C307" s="9">
        <v>269000</v>
      </c>
      <c r="D307" s="7" t="str">
        <f t="shared" si="6"/>
        <v/>
      </c>
      <c r="E307" s="7" t="str">
        <f>IF(A307="HHB",C307*IVA,"")</f>
        <v/>
      </c>
    </row>
    <row r="308" spans="1:5" x14ac:dyDescent="0.25">
      <c r="A308" s="7" t="s">
        <v>27</v>
      </c>
      <c r="B308" t="s">
        <v>28</v>
      </c>
      <c r="C308" s="9">
        <v>371000</v>
      </c>
      <c r="D308" s="7" t="str">
        <f t="shared" si="6"/>
        <v/>
      </c>
      <c r="E308" s="7" t="str">
        <f>IF(A308="HHB",C308*IVA,"")</f>
        <v/>
      </c>
    </row>
    <row r="309" spans="1:5" x14ac:dyDescent="0.25">
      <c r="A309" s="7" t="s">
        <v>37</v>
      </c>
      <c r="B309" t="s">
        <v>38</v>
      </c>
      <c r="C309" s="9">
        <v>462000</v>
      </c>
      <c r="D309" s="7" t="str">
        <f t="shared" si="6"/>
        <v/>
      </c>
      <c r="E309" s="7" t="str">
        <f>IF(A309="HHB",C309*IVA,"")</f>
        <v/>
      </c>
    </row>
    <row r="310" spans="1:5" x14ac:dyDescent="0.25">
      <c r="A310" s="7" t="s">
        <v>60</v>
      </c>
      <c r="B310" t="s">
        <v>38</v>
      </c>
      <c r="C310" s="9">
        <v>541000</v>
      </c>
      <c r="D310" s="7" t="str">
        <f t="shared" si="6"/>
        <v/>
      </c>
      <c r="E310" s="7" t="str">
        <f>IF(A310="HHB",C310*IVA,"")</f>
        <v/>
      </c>
    </row>
    <row r="311" spans="1:5" x14ac:dyDescent="0.25">
      <c r="A311" s="7" t="s">
        <v>23</v>
      </c>
      <c r="B311" t="s">
        <v>24</v>
      </c>
      <c r="C311" s="9">
        <v>648000</v>
      </c>
      <c r="D311" s="7" t="str">
        <f t="shared" si="6"/>
        <v/>
      </c>
      <c r="E311" s="7" t="str">
        <f>IF(A311="HHB",C311*IVA,"")</f>
        <v/>
      </c>
    </row>
    <row r="312" spans="1:5" x14ac:dyDescent="0.25">
      <c r="A312" s="7" t="s">
        <v>71</v>
      </c>
      <c r="B312" t="s">
        <v>72</v>
      </c>
      <c r="C312" s="9">
        <v>644000</v>
      </c>
      <c r="D312" s="7" t="str">
        <f t="shared" si="6"/>
        <v/>
      </c>
      <c r="E312" s="7" t="str">
        <f>IF(A312="HHB",C312*IVA,"")</f>
        <v/>
      </c>
    </row>
    <row r="313" spans="1:5" x14ac:dyDescent="0.25">
      <c r="A313" s="7" t="s">
        <v>25</v>
      </c>
      <c r="B313" t="s">
        <v>26</v>
      </c>
      <c r="C313" s="9">
        <v>902000</v>
      </c>
      <c r="D313" s="7" t="str">
        <f t="shared" si="6"/>
        <v/>
      </c>
      <c r="E313" s="7" t="str">
        <f>IF(A313="HHB",C313*IVA,"")</f>
        <v/>
      </c>
    </row>
    <row r="314" spans="1:5" x14ac:dyDescent="0.25">
      <c r="A314" s="7" t="s">
        <v>73</v>
      </c>
      <c r="B314" t="s">
        <v>64</v>
      </c>
      <c r="C314" s="9">
        <v>722000</v>
      </c>
      <c r="D314" s="7" t="str">
        <f t="shared" si="6"/>
        <v/>
      </c>
      <c r="E314" s="7" t="str">
        <f>IF(A314="HHB",C314*IVA,"")</f>
        <v/>
      </c>
    </row>
    <row r="315" spans="1:5" x14ac:dyDescent="0.25">
      <c r="A315" s="7" t="s">
        <v>62</v>
      </c>
      <c r="B315" t="s">
        <v>28</v>
      </c>
      <c r="C315" s="9">
        <v>1457000</v>
      </c>
      <c r="D315" s="7" t="str">
        <f t="shared" si="6"/>
        <v/>
      </c>
      <c r="E315" s="7" t="str">
        <f>IF(A315="HHB",C315*IVA,"")</f>
        <v/>
      </c>
    </row>
    <row r="316" spans="1:5" x14ac:dyDescent="0.25">
      <c r="A316" s="7" t="s">
        <v>33</v>
      </c>
      <c r="B316" t="s">
        <v>6</v>
      </c>
      <c r="C316" s="9">
        <v>1786000</v>
      </c>
      <c r="D316" s="7" t="str">
        <f t="shared" si="6"/>
        <v>TROVATO</v>
      </c>
      <c r="E316" s="7" t="str">
        <f>IF(A316="HHB",C316*IVA,"")</f>
        <v/>
      </c>
    </row>
    <row r="317" spans="1:5" x14ac:dyDescent="0.25">
      <c r="A317" s="7" t="s">
        <v>32</v>
      </c>
      <c r="B317" t="s">
        <v>22</v>
      </c>
      <c r="C317" s="10"/>
      <c r="D317" s="7" t="str">
        <f t="shared" si="6"/>
        <v/>
      </c>
      <c r="E317" s="7" t="str">
        <f>IF(A317="HHB",C317*IVA,"")</f>
        <v/>
      </c>
    </row>
    <row r="318" spans="1:5" x14ac:dyDescent="0.25">
      <c r="A318" s="7" t="s">
        <v>74</v>
      </c>
      <c r="B318" t="s">
        <v>38</v>
      </c>
      <c r="C318" s="9">
        <v>85000</v>
      </c>
      <c r="D318" s="7" t="str">
        <f t="shared" si="6"/>
        <v/>
      </c>
      <c r="E318" s="7" t="str">
        <f>IF(A318="HHB",C318*IVA,"")</f>
        <v/>
      </c>
    </row>
    <row r="319" spans="1:5" x14ac:dyDescent="0.25">
      <c r="A319" s="7" t="s">
        <v>74</v>
      </c>
      <c r="B319" t="s">
        <v>38</v>
      </c>
      <c r="C319" s="9">
        <v>84000</v>
      </c>
      <c r="D319" s="7" t="str">
        <f t="shared" si="6"/>
        <v/>
      </c>
      <c r="E319" s="7" t="str">
        <f>IF(A319="HHB",C319*IVA,"")</f>
        <v/>
      </c>
    </row>
    <row r="320" spans="1:5" x14ac:dyDescent="0.25">
      <c r="A320" s="7" t="s">
        <v>63</v>
      </c>
      <c r="B320" t="s">
        <v>64</v>
      </c>
      <c r="C320" s="9">
        <v>115000</v>
      </c>
      <c r="D320" s="7" t="str">
        <f t="shared" si="6"/>
        <v/>
      </c>
      <c r="E320" s="7" t="str">
        <f>IF(A320="HHB",C320*IVA,"")</f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6"/>
        <v/>
      </c>
      <c r="E321" s="7" t="str">
        <f>IF(A321="HHB",C321*IVA,"")</f>
        <v/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6"/>
        <v/>
      </c>
      <c r="E322" s="7" t="str">
        <f>IF(A322="HHB",C322*IVA,"")</f>
        <v/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6"/>
        <v/>
      </c>
      <c r="E323" s="7">
        <f>IF(A323="HHB",C323*IVA,"")</f>
        <v>16800</v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6"/>
        <v/>
      </c>
      <c r="E324" s="7" t="str">
        <f>IF(A324="HHB",C324*IVA,"")</f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6"/>
        <v/>
      </c>
      <c r="E325" s="7" t="str">
        <f>IF(A325="HHB",C325*IVA,"")</f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7">IF(AND(B326="Abbigliamento",C326&gt;300000),"TROVATO","")</f>
        <v/>
      </c>
      <c r="E326" s="7" t="str">
        <f>IF(A326="HHB",C326*IVA,"")</f>
        <v/>
      </c>
    </row>
    <row r="327" spans="1:8" x14ac:dyDescent="0.25">
      <c r="A327" s="7" t="s">
        <v>34</v>
      </c>
      <c r="B327" s="32" t="s">
        <v>35</v>
      </c>
      <c r="C327" s="9">
        <v>102000</v>
      </c>
      <c r="D327" s="7" t="str">
        <f t="shared" si="7"/>
        <v/>
      </c>
      <c r="E327" s="7" t="str">
        <f>IF(A327="HHB",C327*IVA,"")</f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7"/>
        <v/>
      </c>
      <c r="E328" s="7">
        <f>IF(A328="HHB",C328*IVA,"")</f>
        <v>0</v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7"/>
        <v/>
      </c>
      <c r="E329" s="7" t="str">
        <f>IF(A329="HHB",C329*IVA,"")</f>
        <v/>
      </c>
    </row>
    <row r="330" spans="1:8" x14ac:dyDescent="0.25">
      <c r="A330" s="7" t="s">
        <v>55</v>
      </c>
      <c r="B330" s="32" t="s">
        <v>35</v>
      </c>
      <c r="C330" s="9">
        <v>233000</v>
      </c>
      <c r="D330" s="7" t="str">
        <f t="shared" si="7"/>
        <v/>
      </c>
      <c r="E330" s="7" t="str">
        <f>IF(A330="HHB",C330*IVA,"")</f>
        <v/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7"/>
        <v/>
      </c>
      <c r="E331" s="7" t="str">
        <f>IF(A331="HHB",C331*IVA,"")</f>
        <v/>
      </c>
      <c r="H331" s="7" t="b">
        <v>1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7"/>
        <v/>
      </c>
      <c r="E332" s="7" t="str">
        <f>IF(A332="HHB",C332*IVA,"")</f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7"/>
        <v/>
      </c>
      <c r="E333" s="7" t="str">
        <f>IF(A333="HHB",C333*IVA,"")</f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7"/>
        <v/>
      </c>
      <c r="E334" s="7" t="str">
        <f>IF(A334="HHB",C334*IVA,"")</f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7"/>
        <v/>
      </c>
      <c r="E335" s="7" t="str">
        <f>IF(A335="HHB",C335*IVA,"")</f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7"/>
        <v/>
      </c>
      <c r="E336" s="7" t="str">
        <f>IF(A336="HHB",C336*IVA,"")</f>
        <v/>
      </c>
    </row>
    <row r="337" spans="1:5" x14ac:dyDescent="0.25">
      <c r="A337" s="7" t="s">
        <v>52</v>
      </c>
      <c r="B337" t="s">
        <v>22</v>
      </c>
      <c r="C337" s="9">
        <v>1527000</v>
      </c>
      <c r="D337" s="7" t="str">
        <f t="shared" si="7"/>
        <v/>
      </c>
      <c r="E337" s="7" t="str">
        <f>IF(A337="HHB",C337*IVA,"")</f>
        <v/>
      </c>
    </row>
    <row r="338" spans="1:5" x14ac:dyDescent="0.25">
      <c r="A338" s="7" t="s">
        <v>31</v>
      </c>
      <c r="B338" t="s">
        <v>6</v>
      </c>
      <c r="C338" s="9">
        <v>4134000</v>
      </c>
      <c r="D338" s="7" t="str">
        <f t="shared" si="7"/>
        <v>TROVATO</v>
      </c>
      <c r="E338" s="7" t="str">
        <f>IF(A338="HHB",C338*IVA,"")</f>
        <v/>
      </c>
    </row>
    <row r="339" spans="1:5" x14ac:dyDescent="0.25">
      <c r="A339" s="7" t="s">
        <v>25</v>
      </c>
      <c r="B339" t="s">
        <v>26</v>
      </c>
      <c r="C339" s="9">
        <v>6850000</v>
      </c>
      <c r="D339" s="7" t="str">
        <f t="shared" si="7"/>
        <v/>
      </c>
      <c r="E339" s="7" t="str">
        <f>IF(A339="HHB",C339*IVA,"")</f>
        <v/>
      </c>
    </row>
    <row r="340" spans="1:5" x14ac:dyDescent="0.25">
      <c r="A340" s="7" t="s">
        <v>9</v>
      </c>
      <c r="B340" t="s">
        <v>10</v>
      </c>
      <c r="C340" s="9">
        <v>11712000</v>
      </c>
      <c r="D340" s="7" t="str">
        <f t="shared" si="7"/>
        <v/>
      </c>
      <c r="E340" s="7" t="str">
        <f>IF(A340="HHB",C340*IVA,"")</f>
        <v/>
      </c>
    </row>
  </sheetData>
  <autoFilter ref="A4:C340" xr:uid="{B64CFBE5-9F9D-4F9A-8F99-5524B5637A72}"/>
  <mergeCells count="2">
    <mergeCell ref="A1:C1"/>
    <mergeCell ref="A3:C3"/>
  </mergeCells>
  <phoneticPr fontId="7" type="noConversion"/>
  <conditionalFormatting sqref="E172">
    <cfRule type="containsText" dxfId="0" priority="1" operator="containsText" text="Ufficio">
      <formula>NOT(ISERROR(SEARCH("Ufficio",E172)))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6" sqref="J6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6" sqref="E6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31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Ranae Nemsi</cp:lastModifiedBy>
  <cp:revision>1</cp:revision>
  <cp:lastPrinted>2021-07-07T07:22:11Z</cp:lastPrinted>
  <dcterms:created xsi:type="dcterms:W3CDTF">2005-04-12T12:35:30Z</dcterms:created>
  <dcterms:modified xsi:type="dcterms:W3CDTF">2023-12-13T18:46:43Z</dcterms:modified>
  <cp:category>Excel;Corsi Excel</cp:category>
</cp:coreProperties>
</file>