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q024vs\u8\aczd097\MyDocs\git\msc-data-science\INM431-MachineLearning\labs\week01\"/>
    </mc:Choice>
  </mc:AlternateContent>
  <xr:revisionPtr revIDLastSave="0" documentId="13_ncr:1_{4FFEA0DA-52EF-4BC3-BB0D-E5D124286258}" xr6:coauthVersionLast="36" xr6:coauthVersionMax="36" xr10:uidLastSave="{00000000-0000-0000-0000-000000000000}"/>
  <bookViews>
    <workbookView xWindow="0" yWindow="0" windowWidth="28800" windowHeight="12225" xr2:uid="{1DB5F42F-C9CE-4C8D-97D7-AF2C37467EC1}"/>
  </bookViews>
  <sheets>
    <sheet name="Covarianc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P4" i="1"/>
  <c r="O4" i="1"/>
  <c r="N4" i="1"/>
  <c r="M4" i="1"/>
  <c r="L8" i="1"/>
  <c r="K8" i="1"/>
  <c r="L7" i="1"/>
  <c r="L6" i="1"/>
  <c r="L5" i="1"/>
  <c r="L4" i="1"/>
  <c r="K4" i="1"/>
  <c r="K7" i="1"/>
  <c r="K6" i="1"/>
  <c r="K5" i="1"/>
  <c r="G4" i="1"/>
  <c r="D7" i="1" s="1"/>
  <c r="F4" i="1"/>
  <c r="C7" i="1" s="1"/>
  <c r="D5" i="1"/>
  <c r="C5" i="1" l="1"/>
  <c r="E5" i="1" s="1"/>
  <c r="C4" i="1"/>
  <c r="D4" i="1"/>
  <c r="E7" i="1"/>
  <c r="D6" i="1"/>
  <c r="C6" i="1"/>
  <c r="E4" i="1" l="1"/>
  <c r="E6" i="1"/>
  <c r="E8" i="1" l="1"/>
  <c r="J4" i="1" s="1"/>
</calcChain>
</file>

<file path=xl/sharedStrings.xml><?xml version="1.0" encoding="utf-8"?>
<sst xmlns="http://schemas.openxmlformats.org/spreadsheetml/2006/main" count="18" uniqueCount="17">
  <si>
    <t>Economic Growth % (xi)</t>
  </si>
  <si>
    <t>S&amp;P 500 Returns (yi)</t>
  </si>
  <si>
    <t>x - xbar</t>
  </si>
  <si>
    <t>y - ybar</t>
  </si>
  <si>
    <t>product</t>
  </si>
  <si>
    <t>x bar</t>
  </si>
  <si>
    <t>y bar</t>
  </si>
  <si>
    <t>COV(x,y)</t>
  </si>
  <si>
    <t>N</t>
  </si>
  <si>
    <t>N-1</t>
  </si>
  <si>
    <t>Covariance</t>
  </si>
  <si>
    <t>Sx</t>
  </si>
  <si>
    <t>(x - xbar)^2</t>
  </si>
  <si>
    <t>(y - ybar)^2</t>
  </si>
  <si>
    <t>Sy</t>
  </si>
  <si>
    <t>SQRT(SUM (xi - xbar)^2 / N-1)</t>
  </si>
  <si>
    <t>CORRCOEF(x,y)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</si>
</sst>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6E55-F42E-4B7D-99D8-20FDE1960A4B}">
  <dimension ref="A1:P9"/>
  <sheetViews>
    <sheetView tabSelected="1" workbookViewId="0">
      <selection activeCell="J6" sqref="J6"/>
    </sheetView>
  </sheetViews>
  <sheetFormatPr defaultRowHeight="15" x14ac:dyDescent="0.25"/>
  <cols>
    <col min="1" max="1" width="22.140625" customWidth="1"/>
    <col min="2" max="2" width="19" customWidth="1"/>
    <col min="3" max="3" width="10.85546875" customWidth="1"/>
    <col min="5" max="5" width="10.5703125" customWidth="1"/>
    <col min="7" max="9" width="10.85546875" customWidth="1"/>
    <col min="10" max="10" width="14.5703125" customWidth="1"/>
    <col min="11" max="11" width="11.7109375" customWidth="1"/>
    <col min="12" max="12" width="11" customWidth="1"/>
    <col min="13" max="13" width="26.42578125" customWidth="1"/>
    <col min="14" max="14" width="30.85546875" customWidth="1"/>
    <col min="15" max="15" width="9.85546875" customWidth="1"/>
  </cols>
  <sheetData>
    <row r="1" spans="1:16" x14ac:dyDescent="0.25">
      <c r="A1" s="1" t="s">
        <v>10</v>
      </c>
    </row>
    <row r="3" spans="1:1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8</v>
      </c>
      <c r="I3" s="1" t="s">
        <v>9</v>
      </c>
      <c r="J3" s="1" t="s">
        <v>7</v>
      </c>
      <c r="K3" s="1" t="s">
        <v>12</v>
      </c>
      <c r="L3" s="1" t="s">
        <v>13</v>
      </c>
      <c r="M3" s="1" t="s">
        <v>15</v>
      </c>
      <c r="N3" s="1" t="s">
        <v>15</v>
      </c>
      <c r="O3" s="1" t="s">
        <v>11</v>
      </c>
      <c r="P3" s="1" t="s">
        <v>14</v>
      </c>
    </row>
    <row r="4" spans="1:16" x14ac:dyDescent="0.25">
      <c r="A4" s="2">
        <v>2.1</v>
      </c>
      <c r="B4">
        <v>8</v>
      </c>
      <c r="C4">
        <f>A4-F4</f>
        <v>-0.94999999999999973</v>
      </c>
      <c r="D4">
        <f>B4-G4</f>
        <v>-3</v>
      </c>
      <c r="E4">
        <f>C4*D4</f>
        <v>2.8499999999999992</v>
      </c>
      <c r="F4">
        <f>SUM(A4:A7)/H4</f>
        <v>3.05</v>
      </c>
      <c r="G4">
        <f>SUM(B4:B7)/H4</f>
        <v>11</v>
      </c>
      <c r="H4">
        <v>4</v>
      </c>
      <c r="I4">
        <v>3</v>
      </c>
      <c r="J4" s="2">
        <f>E8/I4</f>
        <v>1.5333333333333332</v>
      </c>
      <c r="K4">
        <f>POWER(C4, 2)</f>
        <v>0.90249999999999952</v>
      </c>
      <c r="L4">
        <f>POWER(D4, 2)</f>
        <v>9</v>
      </c>
      <c r="M4" s="2">
        <f>SQRT(K8/I4)</f>
        <v>0.89628864398325014</v>
      </c>
      <c r="N4" s="2">
        <f>SQRT(L8/I4)</f>
        <v>2.5819888974716112</v>
      </c>
      <c r="O4" s="2">
        <f>STDEV(A4:A7)</f>
        <v>0.89628864398325214</v>
      </c>
      <c r="P4" s="2">
        <f>STDEV(B4:B7)</f>
        <v>2.5819888974716112</v>
      </c>
    </row>
    <row r="5" spans="1:16" x14ac:dyDescent="0.25">
      <c r="A5" s="2">
        <v>2.5</v>
      </c>
      <c r="B5">
        <v>12</v>
      </c>
      <c r="C5">
        <f>A5-F4</f>
        <v>-0.54999999999999982</v>
      </c>
      <c r="D5">
        <f>B5-G4</f>
        <v>1</v>
      </c>
      <c r="E5">
        <f t="shared" ref="E5:E7" si="0">C5*D5</f>
        <v>-0.54999999999999982</v>
      </c>
      <c r="J5" s="1" t="s">
        <v>16</v>
      </c>
      <c r="K5">
        <f t="shared" ref="K5:K7" si="1">POWER(C5, 2)</f>
        <v>0.30249999999999982</v>
      </c>
      <c r="L5">
        <f t="shared" ref="L5:L7" si="2">POWER(D5, 2)</f>
        <v>1</v>
      </c>
    </row>
    <row r="6" spans="1:16" x14ac:dyDescent="0.25">
      <c r="A6" s="2">
        <v>4</v>
      </c>
      <c r="B6">
        <v>14</v>
      </c>
      <c r="C6">
        <f>A6-F4</f>
        <v>0.95000000000000018</v>
      </c>
      <c r="D6">
        <f>B6-G4</f>
        <v>3</v>
      </c>
      <c r="E6">
        <f t="shared" si="0"/>
        <v>2.8500000000000005</v>
      </c>
      <c r="J6" s="2">
        <f>(J4/(O4*P4))</f>
        <v>0.66257388220302749</v>
      </c>
      <c r="K6">
        <f t="shared" si="1"/>
        <v>0.9025000000000003</v>
      </c>
      <c r="L6">
        <f t="shared" si="2"/>
        <v>9</v>
      </c>
    </row>
    <row r="7" spans="1:16" x14ac:dyDescent="0.25">
      <c r="A7" s="2">
        <v>3.6</v>
      </c>
      <c r="B7">
        <v>10</v>
      </c>
      <c r="C7">
        <f>A7-F4</f>
        <v>0.55000000000000027</v>
      </c>
      <c r="D7">
        <f>B7-G4</f>
        <v>-1</v>
      </c>
      <c r="E7">
        <f t="shared" si="0"/>
        <v>-0.55000000000000027</v>
      </c>
      <c r="K7">
        <f t="shared" si="1"/>
        <v>0.30250000000000027</v>
      </c>
      <c r="L7">
        <f t="shared" si="2"/>
        <v>1</v>
      </c>
    </row>
    <row r="8" spans="1:16" x14ac:dyDescent="0.25">
      <c r="E8">
        <f>SUM(E4:E7)</f>
        <v>4.5999999999999996</v>
      </c>
      <c r="K8">
        <f>SUM(K4:K7)</f>
        <v>2.41</v>
      </c>
      <c r="L8">
        <f>SUM(L4:L7)</f>
        <v>20</v>
      </c>
    </row>
    <row r="9" spans="1:16" x14ac:dyDescent="0.25">
      <c r="A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EF0B-C82A-4F91-8D10-31B797D130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Covariance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PG-Sikar, Daniel</dc:creator>
  <cp:lastModifiedBy>PG-Sikar, Daniel</cp:lastModifiedBy>
  <dcterms:created xsi:type="dcterms:W3CDTF">2019-12-15T15:25:55Z</dcterms:created>
  <dcterms:modified xsi:type="dcterms:W3CDTF">2019-12-15T17:04:28Z</dcterms:modified>
</cp:coreProperties>
</file>