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G:\My Drive\Beel Group\Users\Joeran\Teaching\Machine Learning, 2018-19\figures and tables (joeran)\"/>
    </mc:Choice>
  </mc:AlternateContent>
  <xr:revisionPtr revIDLastSave="0" documentId="10_ncr:100000_{41A403CD-8309-43AD-B94C-9BB580CECD83}" xr6:coauthVersionLast="31" xr6:coauthVersionMax="31" xr10:uidLastSave="{00000000-0000-0000-0000-000000000000}"/>
  <bookViews>
    <workbookView xWindow="360" yWindow="80" windowWidth="9720" windowHeight="6800" xr2:uid="{00000000-000D-0000-FFFF-FFFF00000000}"/>
  </bookViews>
  <sheets>
    <sheet name="Adjusted" sheetId="10" r:id="rId1"/>
    <sheet name="Original" sheetId="9" r:id="rId2"/>
  </sheets>
  <definedNames>
    <definedName name="_xlnm.Print_Area" localSheetId="0">Adjusted!$A$1:$M$53</definedName>
    <definedName name="_xlnm.Print_Area" localSheetId="1">Original!$A$1:$M$29</definedName>
  </definedNames>
  <calcPr calcId="179017"/>
</workbook>
</file>

<file path=xl/calcChain.xml><?xml version="1.0" encoding="utf-8"?>
<calcChain xmlns="http://schemas.openxmlformats.org/spreadsheetml/2006/main">
  <c r="P5" i="10" l="1"/>
  <c r="P3" i="10"/>
  <c r="P6" i="10"/>
  <c r="B10" i="10" l="1"/>
  <c r="E10" i="10"/>
  <c r="B11" i="10"/>
  <c r="D11" i="10"/>
  <c r="B12" i="10"/>
  <c r="C12" i="10"/>
  <c r="B13" i="10"/>
  <c r="C13" i="10"/>
  <c r="D13" i="10"/>
  <c r="P4" i="10" l="1"/>
  <c r="E46" i="10"/>
  <c r="D53" i="10"/>
  <c r="C53" i="10"/>
  <c r="B53" i="10"/>
  <c r="C52" i="10"/>
  <c r="B52" i="10"/>
  <c r="D51" i="10"/>
  <c r="B51" i="10"/>
  <c r="B50" i="10"/>
  <c r="D49" i="10"/>
  <c r="C49" i="10"/>
  <c r="B49" i="10"/>
  <c r="C48" i="10"/>
  <c r="B48" i="10"/>
  <c r="D47" i="10"/>
  <c r="B47" i="10"/>
  <c r="B46" i="10"/>
  <c r="D45" i="10"/>
  <c r="C45" i="10"/>
  <c r="B45" i="10"/>
  <c r="C44" i="10"/>
  <c r="B44" i="10"/>
  <c r="D43" i="10"/>
  <c r="B43" i="10"/>
  <c r="B42" i="10"/>
  <c r="D41" i="10"/>
  <c r="C41" i="10"/>
  <c r="B41" i="10"/>
  <c r="C40" i="10"/>
  <c r="B40" i="10"/>
  <c r="D39" i="10"/>
  <c r="B39" i="10"/>
  <c r="B38" i="10"/>
  <c r="D37" i="10"/>
  <c r="C37" i="10"/>
  <c r="B37" i="10"/>
  <c r="C36" i="10"/>
  <c r="B36" i="10"/>
  <c r="D35" i="10"/>
  <c r="B35" i="10"/>
  <c r="B34" i="10"/>
  <c r="D33" i="10"/>
  <c r="C33" i="10"/>
  <c r="B33" i="10"/>
  <c r="C32" i="10"/>
  <c r="B32" i="10"/>
  <c r="D31" i="10"/>
  <c r="B31" i="10"/>
  <c r="B30" i="10"/>
  <c r="D29" i="10"/>
  <c r="C29" i="10"/>
  <c r="B29" i="10"/>
  <c r="C28" i="10"/>
  <c r="B28" i="10"/>
  <c r="D27" i="10"/>
  <c r="B27" i="10"/>
  <c r="B26" i="10"/>
  <c r="O5" i="10"/>
  <c r="N4" i="10"/>
  <c r="O3" i="10"/>
  <c r="N3" i="10"/>
  <c r="D25" i="10"/>
  <c r="C25" i="10"/>
  <c r="B25" i="10"/>
  <c r="C24" i="10"/>
  <c r="B24" i="10"/>
  <c r="D23" i="10"/>
  <c r="B23" i="10"/>
  <c r="B22" i="10"/>
  <c r="D21" i="10"/>
  <c r="C21" i="10"/>
  <c r="B21" i="10"/>
  <c r="C20" i="10"/>
  <c r="B20" i="10"/>
  <c r="D19" i="10"/>
  <c r="B19" i="10"/>
  <c r="B18" i="10"/>
  <c r="D17" i="10"/>
  <c r="C17" i="10"/>
  <c r="B17" i="10"/>
  <c r="C16" i="10"/>
  <c r="B16" i="10"/>
  <c r="D15" i="10"/>
  <c r="B15" i="10"/>
  <c r="B14" i="10"/>
  <c r="D9" i="10"/>
  <c r="C9" i="10"/>
  <c r="B9" i="10"/>
  <c r="C8" i="10"/>
  <c r="B8" i="10"/>
  <c r="D7" i="10"/>
  <c r="B7" i="10"/>
  <c r="B6" i="10"/>
  <c r="D5" i="10"/>
  <c r="C5" i="10"/>
  <c r="B5" i="10"/>
  <c r="C4" i="10"/>
  <c r="B4" i="10"/>
  <c r="D3" i="10"/>
  <c r="B3" i="10"/>
  <c r="B2" i="10"/>
  <c r="C3" i="10" l="1"/>
  <c r="C11" i="10"/>
  <c r="D16" i="10"/>
  <c r="D12" i="10"/>
  <c r="C22" i="10"/>
  <c r="C10" i="10"/>
  <c r="D18" i="10"/>
  <c r="D10" i="10"/>
  <c r="E49" i="10"/>
  <c r="E13" i="10"/>
  <c r="E51" i="10"/>
  <c r="E11" i="10"/>
  <c r="E44" i="10"/>
  <c r="E12" i="10"/>
  <c r="E20" i="10"/>
  <c r="E32" i="10"/>
  <c r="E8" i="10"/>
  <c r="E24" i="10"/>
  <c r="E36" i="10"/>
  <c r="E52" i="10"/>
  <c r="E48" i="10"/>
  <c r="E40" i="10"/>
  <c r="E4" i="10"/>
  <c r="E16" i="10"/>
  <c r="E28" i="10"/>
  <c r="E7" i="10"/>
  <c r="E31" i="10"/>
  <c r="E39" i="10"/>
  <c r="E47" i="10"/>
  <c r="E15" i="10"/>
  <c r="E19" i="10"/>
  <c r="E23" i="10"/>
  <c r="E3" i="10"/>
  <c r="E27" i="10"/>
  <c r="E35" i="10"/>
  <c r="E43" i="10"/>
  <c r="E9" i="10"/>
  <c r="E25" i="10"/>
  <c r="E29" i="10"/>
  <c r="E45" i="10"/>
  <c r="E5" i="10"/>
  <c r="E21" i="10"/>
  <c r="E41" i="10"/>
  <c r="E17" i="10"/>
  <c r="E37" i="10"/>
  <c r="E53" i="10"/>
  <c r="E33" i="10"/>
  <c r="E2" i="10"/>
  <c r="E6" i="10"/>
  <c r="E14" i="10"/>
  <c r="E18" i="10"/>
  <c r="E22" i="10"/>
  <c r="E30" i="10"/>
  <c r="E38" i="10"/>
  <c r="E50" i="10"/>
  <c r="E26" i="10"/>
  <c r="E34" i="10"/>
  <c r="E42" i="10"/>
  <c r="C26" i="10"/>
  <c r="C27" i="10"/>
  <c r="C30" i="10"/>
  <c r="C31" i="10"/>
  <c r="C34" i="10"/>
  <c r="C35" i="10"/>
  <c r="C38" i="10"/>
  <c r="C39" i="10"/>
  <c r="C42" i="10"/>
  <c r="C43" i="10"/>
  <c r="C46" i="10"/>
  <c r="C47" i="10"/>
  <c r="C50" i="10"/>
  <c r="C51" i="10"/>
  <c r="D26" i="10"/>
  <c r="D28" i="10"/>
  <c r="D30" i="10"/>
  <c r="D32" i="10"/>
  <c r="D34" i="10"/>
  <c r="D36" i="10"/>
  <c r="D38" i="10"/>
  <c r="D40" i="10"/>
  <c r="D42" i="10"/>
  <c r="D44" i="10"/>
  <c r="D46" i="10"/>
  <c r="D48" i="10"/>
  <c r="D50" i="10"/>
  <c r="D52" i="10"/>
  <c r="D4" i="10"/>
  <c r="D20" i="10"/>
  <c r="D24" i="10"/>
  <c r="D8" i="10"/>
  <c r="C7" i="10"/>
  <c r="C23" i="10"/>
  <c r="C19" i="10"/>
  <c r="C15" i="10"/>
  <c r="D6" i="10"/>
  <c r="D22" i="10"/>
  <c r="D14" i="10"/>
  <c r="D2" i="10"/>
  <c r="C2" i="10"/>
  <c r="I2" i="10" s="1"/>
  <c r="C18" i="10"/>
  <c r="C6" i="10"/>
  <c r="C14" i="10"/>
  <c r="B2" i="9"/>
  <c r="C2" i="9"/>
  <c r="D2" i="9"/>
  <c r="E2" i="9"/>
  <c r="I2" i="9"/>
  <c r="J2" i="9" s="1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K2" i="9" l="1"/>
  <c r="J2" i="10"/>
  <c r="K2" i="10" s="1"/>
  <c r="F3" i="10" s="1"/>
  <c r="G3" i="9" l="1"/>
  <c r="F3" i="9"/>
  <c r="H3" i="9"/>
  <c r="G3" i="10"/>
  <c r="H3" i="10"/>
  <c r="I3" i="9" l="1"/>
  <c r="J3" i="9" s="1"/>
  <c r="K3" i="9" s="1"/>
  <c r="H4" i="9"/>
  <c r="G4" i="9"/>
  <c r="I3" i="10"/>
  <c r="J3" i="10" s="1"/>
  <c r="K3" i="10" s="1"/>
  <c r="F4" i="9" l="1"/>
  <c r="H4" i="10"/>
  <c r="G4" i="10"/>
  <c r="F4" i="10"/>
  <c r="I4" i="9" l="1"/>
  <c r="J4" i="9" s="1"/>
  <c r="K4" i="9" s="1"/>
  <c r="F5" i="9" s="1"/>
  <c r="I4" i="10"/>
  <c r="J4" i="10" s="1"/>
  <c r="K4" i="10" s="1"/>
  <c r="G5" i="9" l="1"/>
  <c r="H5" i="9"/>
  <c r="G5" i="10"/>
  <c r="F5" i="10"/>
  <c r="H5" i="10"/>
  <c r="I5" i="9" l="1"/>
  <c r="J5" i="9" s="1"/>
  <c r="K5" i="9" s="1"/>
  <c r="H6" i="9" s="1"/>
  <c r="I5" i="10"/>
  <c r="J5" i="10" s="1"/>
  <c r="K5" i="10" s="1"/>
  <c r="G6" i="10" s="1"/>
  <c r="F6" i="9" l="1"/>
  <c r="L5" i="9"/>
  <c r="G6" i="9"/>
  <c r="L5" i="10"/>
  <c r="F6" i="10"/>
  <c r="H6" i="10"/>
  <c r="I6" i="9" l="1"/>
  <c r="J6" i="9" s="1"/>
  <c r="K6" i="9" s="1"/>
  <c r="I6" i="10"/>
  <c r="J6" i="10" s="1"/>
  <c r="K6" i="10" s="1"/>
  <c r="H7" i="10" s="1"/>
  <c r="H7" i="9" l="1"/>
  <c r="F7" i="9"/>
  <c r="G7" i="9"/>
  <c r="F7" i="10"/>
  <c r="G7" i="10"/>
  <c r="I7" i="9" l="1"/>
  <c r="J7" i="9" s="1"/>
  <c r="K7" i="9" s="1"/>
  <c r="I7" i="10"/>
  <c r="J7" i="10" s="1"/>
  <c r="K7" i="10" s="1"/>
  <c r="H8" i="10" s="1"/>
  <c r="H8" i="9" l="1"/>
  <c r="F8" i="9"/>
  <c r="G8" i="9"/>
  <c r="F8" i="10"/>
  <c r="G8" i="10"/>
  <c r="I8" i="9" l="1"/>
  <c r="J8" i="9" s="1"/>
  <c r="K8" i="9" s="1"/>
  <c r="I8" i="10"/>
  <c r="J8" i="10" s="1"/>
  <c r="K8" i="10" s="1"/>
  <c r="F9" i="10" s="1"/>
  <c r="F9" i="9" l="1"/>
  <c r="H9" i="9"/>
  <c r="G9" i="9"/>
  <c r="H9" i="10"/>
  <c r="G9" i="10"/>
  <c r="I9" i="10" l="1"/>
  <c r="J9" i="10" s="1"/>
  <c r="K9" i="10" s="1"/>
  <c r="G10" i="10" s="1"/>
  <c r="F10" i="9"/>
  <c r="I9" i="9"/>
  <c r="J9" i="9" s="1"/>
  <c r="K9" i="9" s="1"/>
  <c r="L9" i="9" s="1"/>
  <c r="H10" i="9" l="1"/>
  <c r="G10" i="9"/>
  <c r="I10" i="9" s="1"/>
  <c r="J10" i="9" s="1"/>
  <c r="K10" i="9" s="1"/>
  <c r="L9" i="10"/>
  <c r="F10" i="10"/>
  <c r="H10" i="10"/>
  <c r="F11" i="9" l="1"/>
  <c r="H11" i="9"/>
  <c r="G11" i="9"/>
  <c r="I10" i="10"/>
  <c r="J10" i="10" s="1"/>
  <c r="K10" i="10" s="1"/>
  <c r="G11" i="10" s="1"/>
  <c r="I11" i="9" l="1"/>
  <c r="J11" i="9" s="1"/>
  <c r="K11" i="9" s="1"/>
  <c r="F12" i="9"/>
  <c r="G12" i="9"/>
  <c r="H11" i="10"/>
  <c r="F11" i="10"/>
  <c r="I11" i="10" l="1"/>
  <c r="J11" i="10" s="1"/>
  <c r="K11" i="10" s="1"/>
  <c r="I12" i="9"/>
  <c r="J12" i="9" s="1"/>
  <c r="K12" i="9" s="1"/>
  <c r="F13" i="9" s="1"/>
  <c r="G13" i="9"/>
  <c r="H12" i="9"/>
  <c r="H13" i="9" l="1"/>
  <c r="F12" i="10"/>
  <c r="H12" i="10"/>
  <c r="G12" i="10"/>
  <c r="I13" i="9" l="1"/>
  <c r="J13" i="9" s="1"/>
  <c r="K13" i="9" s="1"/>
  <c r="I12" i="10"/>
  <c r="J12" i="10" s="1"/>
  <c r="K12" i="10" s="1"/>
  <c r="G13" i="10" s="1"/>
  <c r="L13" i="9" l="1"/>
  <c r="F14" i="9"/>
  <c r="G14" i="9"/>
  <c r="H14" i="9"/>
  <c r="H13" i="10"/>
  <c r="F13" i="10"/>
  <c r="I13" i="10" s="1"/>
  <c r="I14" i="9" l="1"/>
  <c r="J14" i="9" s="1"/>
  <c r="K14" i="9" s="1"/>
  <c r="J13" i="10"/>
  <c r="K13" i="10" s="1"/>
  <c r="F15" i="9" l="1"/>
  <c r="G15" i="9"/>
  <c r="H15" i="9"/>
  <c r="L13" i="10"/>
  <c r="H14" i="10"/>
  <c r="G14" i="10"/>
  <c r="F14" i="10"/>
  <c r="I14" i="10" l="1"/>
  <c r="J14" i="10" s="1"/>
  <c r="K14" i="10" s="1"/>
  <c r="H15" i="10" s="1"/>
  <c r="I15" i="9"/>
  <c r="J15" i="9" s="1"/>
  <c r="K15" i="9" s="1"/>
  <c r="F16" i="9" l="1"/>
  <c r="G16" i="9"/>
  <c r="H16" i="9"/>
  <c r="G15" i="10"/>
  <c r="F15" i="10"/>
  <c r="I16" i="9" l="1"/>
  <c r="J16" i="9" s="1"/>
  <c r="K16" i="9" s="1"/>
  <c r="I15" i="10"/>
  <c r="J15" i="10" s="1"/>
  <c r="K15" i="10" s="1"/>
  <c r="H16" i="10" s="1"/>
  <c r="F17" i="9" l="1"/>
  <c r="G17" i="9"/>
  <c r="H17" i="9"/>
  <c r="F16" i="10"/>
  <c r="G16" i="10"/>
  <c r="I17" i="9" l="1"/>
  <c r="J17" i="9" s="1"/>
  <c r="K17" i="9" s="1"/>
  <c r="L17" i="9" s="1"/>
  <c r="I16" i="10"/>
  <c r="J16" i="10" s="1"/>
  <c r="K16" i="10" s="1"/>
  <c r="F17" i="10" s="1"/>
  <c r="G18" i="9" l="1"/>
  <c r="F18" i="9"/>
  <c r="H18" i="9"/>
  <c r="H17" i="10"/>
  <c r="G17" i="10"/>
  <c r="I18" i="9" l="1"/>
  <c r="J18" i="9" s="1"/>
  <c r="K18" i="9" s="1"/>
  <c r="F19" i="9"/>
  <c r="G19" i="9"/>
  <c r="I17" i="10"/>
  <c r="J17" i="10" s="1"/>
  <c r="K17" i="10" s="1"/>
  <c r="H18" i="10" s="1"/>
  <c r="I19" i="9" l="1"/>
  <c r="J19" i="9" s="1"/>
  <c r="K19" i="9" s="1"/>
  <c r="F20" i="9" s="1"/>
  <c r="G20" i="9"/>
  <c r="H19" i="9"/>
  <c r="L17" i="10"/>
  <c r="F18" i="10"/>
  <c r="G18" i="10"/>
  <c r="H20" i="9" l="1"/>
  <c r="I18" i="10"/>
  <c r="J18" i="10" s="1"/>
  <c r="K18" i="10" s="1"/>
  <c r="H19" i="10" s="1"/>
  <c r="I20" i="9" l="1"/>
  <c r="J20" i="9" s="1"/>
  <c r="K20" i="9" s="1"/>
  <c r="G19" i="10"/>
  <c r="F19" i="10"/>
  <c r="F21" i="9" l="1"/>
  <c r="G21" i="9"/>
  <c r="H21" i="9"/>
  <c r="I19" i="10"/>
  <c r="J19" i="10" s="1"/>
  <c r="K19" i="10" s="1"/>
  <c r="G20" i="10" s="1"/>
  <c r="I21" i="9" l="1"/>
  <c r="J21" i="9" s="1"/>
  <c r="K21" i="9" s="1"/>
  <c r="L21" i="9" s="1"/>
  <c r="H20" i="10"/>
  <c r="F20" i="10"/>
  <c r="F22" i="9" l="1"/>
  <c r="H22" i="9"/>
  <c r="G22" i="9"/>
  <c r="I20" i="10"/>
  <c r="J20" i="10" s="1"/>
  <c r="K20" i="10" s="1"/>
  <c r="G21" i="10" s="1"/>
  <c r="I22" i="9" l="1"/>
  <c r="J22" i="9" s="1"/>
  <c r="K22" i="9" s="1"/>
  <c r="F21" i="10"/>
  <c r="H21" i="10"/>
  <c r="H23" i="9" l="1"/>
  <c r="F23" i="9"/>
  <c r="G23" i="9"/>
  <c r="I21" i="10"/>
  <c r="J21" i="10" s="1"/>
  <c r="K21" i="10" s="1"/>
  <c r="L21" i="10" s="1"/>
  <c r="I23" i="9" l="1"/>
  <c r="J23" i="9" s="1"/>
  <c r="K23" i="9" s="1"/>
  <c r="F22" i="10"/>
  <c r="G22" i="10"/>
  <c r="H22" i="10"/>
  <c r="F24" i="9" l="1"/>
  <c r="H24" i="9"/>
  <c r="G24" i="9"/>
  <c r="I22" i="10"/>
  <c r="J22" i="10" s="1"/>
  <c r="K22" i="10" s="1"/>
  <c r="I24" i="9" l="1"/>
  <c r="J24" i="9" s="1"/>
  <c r="K24" i="9" s="1"/>
  <c r="H23" i="10"/>
  <c r="F23" i="10"/>
  <c r="G23" i="10"/>
  <c r="F25" i="9" l="1"/>
  <c r="H25" i="9"/>
  <c r="G25" i="9"/>
  <c r="I23" i="10"/>
  <c r="J23" i="10" s="1"/>
  <c r="K23" i="10" s="1"/>
  <c r="H24" i="10" s="1"/>
  <c r="I25" i="9" l="1"/>
  <c r="J25" i="9" s="1"/>
  <c r="K25" i="9" s="1"/>
  <c r="L25" i="9" s="1"/>
  <c r="F24" i="10"/>
  <c r="G24" i="10"/>
  <c r="G26" i="9" l="1"/>
  <c r="F26" i="9"/>
  <c r="H26" i="9"/>
  <c r="I24" i="10"/>
  <c r="J24" i="10" s="1"/>
  <c r="K24" i="10" s="1"/>
  <c r="F25" i="10" s="1"/>
  <c r="I26" i="9" l="1"/>
  <c r="J26" i="9" s="1"/>
  <c r="K26" i="9" s="1"/>
  <c r="G25" i="10"/>
  <c r="H25" i="10"/>
  <c r="G27" i="9" l="1"/>
  <c r="F27" i="9"/>
  <c r="H27" i="9"/>
  <c r="I25" i="10"/>
  <c r="J25" i="10" s="1"/>
  <c r="K25" i="10" s="1"/>
  <c r="F26" i="10" s="1"/>
  <c r="I27" i="9" l="1"/>
  <c r="J27" i="9" s="1"/>
  <c r="K27" i="9" s="1"/>
  <c r="L25" i="10"/>
  <c r="G26" i="10"/>
  <c r="H26" i="10"/>
  <c r="G28" i="9" l="1"/>
  <c r="F28" i="9"/>
  <c r="H28" i="9"/>
  <c r="I26" i="10"/>
  <c r="J26" i="10" s="1"/>
  <c r="K26" i="10" s="1"/>
  <c r="H27" i="10" s="1"/>
  <c r="I28" i="9" l="1"/>
  <c r="J28" i="9" s="1"/>
  <c r="K28" i="9" s="1"/>
  <c r="F27" i="10"/>
  <c r="G27" i="10"/>
  <c r="F29" i="9" l="1"/>
  <c r="G29" i="9"/>
  <c r="I27" i="10"/>
  <c r="J27" i="10" s="1"/>
  <c r="K27" i="10" s="1"/>
  <c r="H28" i="10" s="1"/>
  <c r="H29" i="9"/>
  <c r="F28" i="10" l="1"/>
  <c r="G28" i="10"/>
  <c r="I29" i="9"/>
  <c r="J29" i="9" s="1"/>
  <c r="K29" i="9" s="1"/>
  <c r="L29" i="9" s="1"/>
  <c r="I28" i="10" l="1"/>
  <c r="J28" i="10" s="1"/>
  <c r="K28" i="10" s="1"/>
  <c r="F29" i="10" s="1"/>
  <c r="G29" i="10" l="1"/>
  <c r="H29" i="10"/>
  <c r="I29" i="10" s="1"/>
  <c r="J29" i="10" s="1"/>
  <c r="K29" i="10" s="1"/>
  <c r="F30" i="10" s="1"/>
  <c r="H30" i="10" l="1"/>
  <c r="L29" i="10"/>
  <c r="G30" i="10"/>
  <c r="I30" i="10" l="1"/>
  <c r="J30" i="10" s="1"/>
  <c r="K30" i="10" s="1"/>
  <c r="G31" i="10" s="1"/>
  <c r="H31" i="10" l="1"/>
  <c r="F31" i="10"/>
  <c r="I31" i="10" l="1"/>
  <c r="J31" i="10" s="1"/>
  <c r="K31" i="10" s="1"/>
  <c r="G32" i="10" s="1"/>
  <c r="F32" i="10" l="1"/>
  <c r="H32" i="10"/>
  <c r="I32" i="10" l="1"/>
  <c r="J32" i="10" s="1"/>
  <c r="K32" i="10" s="1"/>
  <c r="F33" i="10" s="1"/>
  <c r="H33" i="10" l="1"/>
  <c r="G33" i="10"/>
  <c r="I33" i="10" l="1"/>
  <c r="J33" i="10" s="1"/>
  <c r="K33" i="10" s="1"/>
  <c r="L33" i="10" s="1"/>
  <c r="G34" i="10" l="1"/>
  <c r="F34" i="10"/>
  <c r="H34" i="10"/>
  <c r="I34" i="10" l="1"/>
  <c r="J34" i="10" s="1"/>
  <c r="K34" i="10" s="1"/>
  <c r="G35" i="10" s="1"/>
  <c r="F35" i="10" l="1"/>
  <c r="H35" i="10"/>
  <c r="I35" i="10" l="1"/>
  <c r="J35" i="10" s="1"/>
  <c r="K35" i="10" s="1"/>
  <c r="G36" i="10" s="1"/>
  <c r="H36" i="10" l="1"/>
  <c r="F36" i="10"/>
  <c r="I36" i="10" l="1"/>
  <c r="J36" i="10" s="1"/>
  <c r="K36" i="10" s="1"/>
  <c r="H37" i="10" l="1"/>
  <c r="G37" i="10"/>
  <c r="F37" i="10"/>
  <c r="I37" i="10" l="1"/>
  <c r="J37" i="10" s="1"/>
  <c r="K37" i="10" s="1"/>
  <c r="G38" i="10" s="1"/>
  <c r="F38" i="10" l="1"/>
  <c r="L37" i="10"/>
  <c r="H38" i="10"/>
  <c r="I38" i="10" l="1"/>
  <c r="J38" i="10" s="1"/>
  <c r="K38" i="10" s="1"/>
  <c r="G39" i="10" s="1"/>
  <c r="F39" i="10" l="1"/>
  <c r="H39" i="10"/>
  <c r="I39" i="10" l="1"/>
  <c r="J39" i="10" s="1"/>
  <c r="K39" i="10" s="1"/>
  <c r="G40" i="10" s="1"/>
  <c r="H40" i="10" l="1"/>
  <c r="F40" i="10"/>
  <c r="I40" i="10" s="1"/>
  <c r="J40" i="10" s="1"/>
  <c r="K40" i="10" s="1"/>
  <c r="G41" i="10" s="1"/>
  <c r="F41" i="10" l="1"/>
  <c r="H41" i="10"/>
  <c r="I41" i="10" l="1"/>
  <c r="J41" i="10" s="1"/>
  <c r="K41" i="10" s="1"/>
  <c r="H42" i="10" s="1"/>
  <c r="L41" i="10" l="1"/>
  <c r="G42" i="10"/>
  <c r="F42" i="10"/>
  <c r="I42" i="10" l="1"/>
  <c r="J42" i="10" s="1"/>
  <c r="K42" i="10" s="1"/>
  <c r="F43" i="10" s="1"/>
  <c r="H43" i="10" l="1"/>
  <c r="G43" i="10"/>
  <c r="I43" i="10" l="1"/>
  <c r="J43" i="10" s="1"/>
  <c r="K43" i="10" s="1"/>
  <c r="G44" i="10" l="1"/>
  <c r="F44" i="10"/>
  <c r="H44" i="10"/>
  <c r="I44" i="10" l="1"/>
  <c r="J44" i="10" s="1"/>
  <c r="K44" i="10" s="1"/>
  <c r="F45" i="10" s="1"/>
  <c r="H45" i="10" l="1"/>
  <c r="G45" i="10"/>
  <c r="I45" i="10" l="1"/>
  <c r="J45" i="10" s="1"/>
  <c r="K45" i="10" s="1"/>
  <c r="L45" i="10" l="1"/>
  <c r="F46" i="10"/>
  <c r="H46" i="10"/>
  <c r="G46" i="10"/>
  <c r="I46" i="10" l="1"/>
  <c r="J46" i="10" s="1"/>
  <c r="K46" i="10" s="1"/>
  <c r="G47" i="10" l="1"/>
  <c r="F47" i="10"/>
  <c r="H47" i="10"/>
  <c r="I47" i="10" l="1"/>
  <c r="J47" i="10" s="1"/>
  <c r="K47" i="10" s="1"/>
  <c r="F48" i="10" s="1"/>
  <c r="G48" i="10" l="1"/>
  <c r="H48" i="10"/>
  <c r="I48" i="10" l="1"/>
  <c r="J48" i="10" s="1"/>
  <c r="K48" i="10" s="1"/>
  <c r="F49" i="10" s="1"/>
  <c r="G49" i="10" l="1"/>
  <c r="H49" i="10"/>
  <c r="I49" i="10" l="1"/>
  <c r="J49" i="10" s="1"/>
  <c r="K49" i="10" s="1"/>
  <c r="L49" i="10" l="1"/>
  <c r="G50" i="10"/>
  <c r="F50" i="10"/>
  <c r="H50" i="10"/>
  <c r="I50" i="10" l="1"/>
  <c r="J50" i="10" s="1"/>
  <c r="K50" i="10" s="1"/>
  <c r="F51" i="10" s="1"/>
  <c r="G51" i="10" l="1"/>
  <c r="H51" i="10"/>
  <c r="I51" i="10" l="1"/>
  <c r="J51" i="10" s="1"/>
  <c r="K51" i="10" s="1"/>
  <c r="F52" i="10" s="1"/>
  <c r="H52" i="10" l="1"/>
  <c r="G52" i="10"/>
  <c r="I52" i="10" l="1"/>
  <c r="J52" i="10" s="1"/>
  <c r="K52" i="10" s="1"/>
  <c r="F53" i="10" s="1"/>
  <c r="G53" i="10" l="1"/>
  <c r="H53" i="10"/>
  <c r="I53" i="10" l="1"/>
  <c r="J53" i="10" s="1"/>
  <c r="K53" i="10" s="1"/>
  <c r="L53" i="10" s="1"/>
</calcChain>
</file>

<file path=xl/sharedStrings.xml><?xml version="1.0" encoding="utf-8"?>
<sst xmlns="http://schemas.openxmlformats.org/spreadsheetml/2006/main" count="46" uniqueCount="38">
  <si>
    <t>Epoch</t>
  </si>
  <si>
    <t>I0</t>
  </si>
  <si>
    <t>I1</t>
  </si>
  <si>
    <t>I2</t>
  </si>
  <si>
    <t>Reqd Output</t>
  </si>
  <si>
    <t>W0</t>
  </si>
  <si>
    <t>W1</t>
  </si>
  <si>
    <t>W2</t>
  </si>
  <si>
    <t>Sum</t>
  </si>
  <si>
    <t>Activation</t>
  </si>
  <si>
    <t>Error</t>
  </si>
  <si>
    <t>Converged?</t>
  </si>
  <si>
    <t>Learning Rate</t>
  </si>
  <si>
    <t>Training Data</t>
  </si>
  <si>
    <t>XOR</t>
  </si>
  <si>
    <t>Input 1</t>
  </si>
  <si>
    <t>Input 2</t>
  </si>
  <si>
    <t>Output</t>
  </si>
  <si>
    <t>Note</t>
  </si>
  <si>
    <t>The Formula in column I is the way it is due to a fault in Excel</t>
  </si>
  <si>
    <t>Ideally it should read (B2*F2)+(C2*G2)+(D2*H2) (assuming row 2)</t>
  </si>
  <si>
    <t>www.cs.nott.ac.uk/~pszgxk/courses/g5aiai/006neuralnetworks/perceptron.xls</t>
  </si>
  <si>
    <t>Logical Operator</t>
  </si>
  <si>
    <t>Encoding of x0</t>
  </si>
  <si>
    <t>Encoding of x1 and x2</t>
  </si>
  <si>
    <t>y</t>
  </si>
  <si>
    <t>∑</t>
  </si>
  <si>
    <r>
      <t>x</t>
    </r>
    <r>
      <rPr>
        <b/>
        <vertAlign val="subscript"/>
        <sz val="10"/>
        <rFont val="Arial"/>
        <family val="2"/>
      </rPr>
      <t>0</t>
    </r>
  </si>
  <si>
    <r>
      <t>x</t>
    </r>
    <r>
      <rPr>
        <b/>
        <vertAlign val="subscript"/>
        <sz val="10"/>
        <rFont val="Arial"/>
        <family val="2"/>
      </rPr>
      <t>1</t>
    </r>
  </si>
  <si>
    <r>
      <t>x</t>
    </r>
    <r>
      <rPr>
        <b/>
        <vertAlign val="subscript"/>
        <sz val="10"/>
        <rFont val="Arial"/>
        <family val="2"/>
      </rPr>
      <t>2</t>
    </r>
  </si>
  <si>
    <r>
      <t>w</t>
    </r>
    <r>
      <rPr>
        <b/>
        <vertAlign val="subscript"/>
        <sz val="10"/>
        <rFont val="Arial"/>
        <family val="2"/>
      </rPr>
      <t>0</t>
    </r>
  </si>
  <si>
    <r>
      <t>w</t>
    </r>
    <r>
      <rPr>
        <b/>
        <vertAlign val="subscript"/>
        <sz val="10"/>
        <rFont val="Arial"/>
        <family val="2"/>
      </rPr>
      <t>1</t>
    </r>
  </si>
  <si>
    <r>
      <t>w</t>
    </r>
    <r>
      <rPr>
        <b/>
        <vertAlign val="subscript"/>
        <sz val="10"/>
        <rFont val="Arial"/>
        <family val="2"/>
      </rPr>
      <t>2</t>
    </r>
  </si>
  <si>
    <t>ŷ</t>
  </si>
  <si>
    <t>ɳ</t>
  </si>
  <si>
    <t>Based on www.cs.nott.ac.uk/~pszgxk/courses/g5aiai/006neuralnetworks/perceptron.xls</t>
  </si>
  <si>
    <t>OR</t>
  </si>
  <si>
    <t>1 and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</si>
</sst>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sz val="7"/>
      <color rgb="FF006621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1" borderId="7" xfId="0" applyFont="1" applyFill="1" applyBorder="1" applyAlignment="1">
      <alignment horizontal="center" wrapText="1"/>
    </xf>
    <xf numFmtId="0" fontId="1" fillId="1" borderId="8" xfId="0" applyFont="1" applyFill="1" applyBorder="1" applyAlignment="1">
      <alignment horizontal="center" wrapText="1"/>
    </xf>
    <xf numFmtId="0" fontId="1" fillId="1" borderId="9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1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244475</xdr:colOff>
      <xdr:row>6</xdr:row>
      <xdr:rowOff>41275</xdr:rowOff>
    </xdr:from>
    <xdr:to>
      <xdr:col>17</xdr:col>
      <xdr:colOff>0</xdr:colOff>
      <xdr:row>9</xdr:row>
      <xdr:rowOff>63500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E5DD0A5-2056-498A-90E4-5F48A4123E2F}"/>
            </a:ext>
          </a:extLst>
        </xdr:cNvPr>
        <xdr:cNvSpPr>
          <a:spLocks/>
        </xdr:cNvSpPr>
      </xdr:nvSpPr>
      <xdr:spPr bwMode="auto">
        <a:xfrm>
          <a:off x="8035925" y="1336675"/>
          <a:ext cx="1470025" cy="498475"/>
        </a:xfrm>
        <a:prstGeom prst="borderCallout1">
          <a:avLst>
            <a:gd name="adj1" fmla="val -14343"/>
            <a:gd name="adj2" fmla="val 14276"/>
            <a:gd name="adj3" fmla="val -81696"/>
            <a:gd name="adj4" fmla="val 838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Choose the logical operator you want to learn</a:t>
          </a:r>
        </a:p>
      </xdr:txBody>
    </xdr:sp>
    <xdr:clientData/>
  </xdr:twoCellAnchor>
  <xdr:twoCellAnchor>
    <xdr:from>
      <xdr:col>17</xdr:col>
      <xdr:colOff>371475</xdr:colOff>
      <xdr:row>10</xdr:row>
      <xdr:rowOff>38100</xdr:rowOff>
    </xdr:from>
    <xdr:to>
      <xdr:col>18</xdr:col>
      <xdr:colOff>666750</xdr:colOff>
      <xdr:row>12</xdr:row>
      <xdr:rowOff>146050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A2B3050-E516-4FE6-AA97-30436BD02B6E}"/>
            </a:ext>
          </a:extLst>
        </xdr:cNvPr>
        <xdr:cNvSpPr>
          <a:spLocks/>
        </xdr:cNvSpPr>
      </xdr:nvSpPr>
      <xdr:spPr bwMode="auto">
        <a:xfrm>
          <a:off x="9794875" y="1968500"/>
          <a:ext cx="1393825" cy="425450"/>
        </a:xfrm>
        <a:prstGeom prst="borderCallout1">
          <a:avLst>
            <a:gd name="adj1" fmla="val -5759"/>
            <a:gd name="adj2" fmla="val 52338"/>
            <a:gd name="adj3" fmla="val -243416"/>
            <a:gd name="adj4" fmla="val 4376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Choose the value for the bias neuron</a:t>
          </a:r>
        </a:p>
      </xdr:txBody>
    </xdr:sp>
    <xdr:clientData/>
  </xdr:twoCellAnchor>
  <xdr:twoCellAnchor>
    <xdr:from>
      <xdr:col>0</xdr:col>
      <xdr:colOff>314325</xdr:colOff>
      <xdr:row>63</xdr:row>
      <xdr:rowOff>38100</xdr:rowOff>
    </xdr:from>
    <xdr:to>
      <xdr:col>6</xdr:col>
      <xdr:colOff>104775</xdr:colOff>
      <xdr:row>67</xdr:row>
      <xdr:rowOff>133350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C846F8A-A9CD-4F56-89CA-7099BD1895C5}"/>
            </a:ext>
          </a:extLst>
        </xdr:cNvPr>
        <xdr:cNvSpPr>
          <a:spLocks/>
        </xdr:cNvSpPr>
      </xdr:nvSpPr>
      <xdr:spPr bwMode="auto">
        <a:xfrm>
          <a:off x="314325" y="6604000"/>
          <a:ext cx="1771650" cy="730250"/>
        </a:xfrm>
        <a:prstGeom prst="borderCallout1">
          <a:avLst>
            <a:gd name="adj1" fmla="val 15384"/>
            <a:gd name="adj2" fmla="val -4519"/>
            <a:gd name="adj3" fmla="val -215384"/>
            <a:gd name="adj4" fmla="val -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An epoch is the presentation of the entire training set. In this case a set of four values</a:t>
          </a:r>
        </a:p>
      </xdr:txBody>
    </xdr:sp>
    <xdr:clientData/>
  </xdr:twoCellAnchor>
  <xdr:twoCellAnchor>
    <xdr:from>
      <xdr:col>1</xdr:col>
      <xdr:colOff>19050</xdr:colOff>
      <xdr:row>53</xdr:row>
      <xdr:rowOff>76200</xdr:rowOff>
    </xdr:from>
    <xdr:to>
      <xdr:col>9</xdr:col>
      <xdr:colOff>247650</xdr:colOff>
      <xdr:row>66</xdr:row>
      <xdr:rowOff>152400</xdr:rowOff>
    </xdr:to>
    <xdr:grpSp>
      <xdr:nvGrpSpPr>
        <xdr:cNvPr id="5" name="Group 15">
          <a:extLst>
            <a:ext uri="{FF2B5EF4-FFF2-40B4-BE49-F238E27FC236}">
              <a16:creationId xmlns:a16="http://schemas.microsoft.com/office/drawing/2014/main" id="{B3FD89F0-5557-43B1-9E6F-BEA4AECA12D9}"/>
            </a:ext>
          </a:extLst>
        </xdr:cNvPr>
        <xdr:cNvGrpSpPr>
          <a:grpSpLocks/>
        </xdr:cNvGrpSpPr>
      </xdr:nvGrpSpPr>
      <xdr:grpSpPr bwMode="auto">
        <a:xfrm>
          <a:off x="476250" y="8616950"/>
          <a:ext cx="3625850" cy="2139950"/>
          <a:chOff x="48" y="537"/>
          <a:chExt cx="345" cy="230"/>
        </a:xfrm>
      </xdr:grpSpPr>
      <xdr:sp macro="" textlink="">
        <xdr:nvSpPr>
          <xdr:cNvPr id="6" name="AutoShape 4">
            <a:extLst>
              <a:ext uri="{FF2B5EF4-FFF2-40B4-BE49-F238E27FC236}">
                <a16:creationId xmlns:a16="http://schemas.microsoft.com/office/drawing/2014/main" id="{9783ADBE-A5D5-4FC9-8B04-2F0734911A56}"/>
              </a:ext>
            </a:extLst>
          </xdr:cNvPr>
          <xdr:cNvSpPr>
            <a:spLocks/>
          </xdr:cNvSpPr>
        </xdr:nvSpPr>
        <xdr:spPr bwMode="auto">
          <a:xfrm>
            <a:off x="235" y="690"/>
            <a:ext cx="158" cy="77"/>
          </a:xfrm>
          <a:prstGeom prst="borderCallout1">
            <a:avLst>
              <a:gd name="adj1" fmla="val 15583"/>
              <a:gd name="adj2" fmla="val -5065"/>
              <a:gd name="adj3" fmla="val -155843"/>
              <a:gd name="adj4" fmla="val -9050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54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These values should not be changed (they come from the training data)</a:t>
            </a:r>
          </a:p>
        </xdr:txBody>
      </xdr:sp>
      <xdr:grpSp>
        <xdr:nvGrpSpPr>
          <xdr:cNvPr id="7" name="Group 8">
            <a:extLst>
              <a:ext uri="{FF2B5EF4-FFF2-40B4-BE49-F238E27FC236}">
                <a16:creationId xmlns:a16="http://schemas.microsoft.com/office/drawing/2014/main" id="{6CCC4A94-6084-48F4-ACCE-6EE30115F497}"/>
              </a:ext>
            </a:extLst>
          </xdr:cNvPr>
          <xdr:cNvGrpSpPr>
            <a:grpSpLocks/>
          </xdr:cNvGrpSpPr>
        </xdr:nvGrpSpPr>
        <xdr:grpSpPr bwMode="auto">
          <a:xfrm>
            <a:off x="48" y="537"/>
            <a:ext cx="100" cy="28"/>
            <a:chOff x="48" y="520"/>
            <a:chExt cx="100" cy="28"/>
          </a:xfrm>
        </xdr:grpSpPr>
        <xdr:sp macro="" textlink="">
          <xdr:nvSpPr>
            <xdr:cNvPr id="8" name="Line 5">
              <a:extLst>
                <a:ext uri="{FF2B5EF4-FFF2-40B4-BE49-F238E27FC236}">
                  <a16:creationId xmlns:a16="http://schemas.microsoft.com/office/drawing/2014/main" id="{97CDE50C-0F62-4066-A103-5FE698C3107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8" y="520"/>
              <a:ext cx="12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Line 6">
              <a:extLst>
                <a:ext uri="{FF2B5EF4-FFF2-40B4-BE49-F238E27FC236}">
                  <a16:creationId xmlns:a16="http://schemas.microsoft.com/office/drawing/2014/main" id="{07C91454-1414-4E22-A72B-5D1CACE9419C}"/>
                </a:ext>
              </a:extLst>
            </xdr:cNvPr>
            <xdr:cNvSpPr>
              <a:spLocks noChangeShapeType="1"/>
            </xdr:cNvSpPr>
          </xdr:nvSpPr>
          <xdr:spPr bwMode="auto">
            <a:xfrm rot="3928336">
              <a:off x="128" y="523"/>
              <a:ext cx="12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" name="Line 7">
              <a:extLst>
                <a:ext uri="{FF2B5EF4-FFF2-40B4-BE49-F238E27FC236}">
                  <a16:creationId xmlns:a16="http://schemas.microsoft.com/office/drawing/2014/main" id="{C285C4A1-87A5-4D4A-AF78-C686686FFDB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" y="547"/>
              <a:ext cx="63" cy="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47625</xdr:colOff>
      <xdr:row>53</xdr:row>
      <xdr:rowOff>114300</xdr:rowOff>
    </xdr:from>
    <xdr:to>
      <xdr:col>12</xdr:col>
      <xdr:colOff>361950</xdr:colOff>
      <xdr:row>66</xdr:row>
      <xdr:rowOff>19050</xdr:rowOff>
    </xdr:to>
    <xdr:grpSp>
      <xdr:nvGrpSpPr>
        <xdr:cNvPr id="11" name="Group 24">
          <a:extLst>
            <a:ext uri="{FF2B5EF4-FFF2-40B4-BE49-F238E27FC236}">
              <a16:creationId xmlns:a16="http://schemas.microsoft.com/office/drawing/2014/main" id="{31DD2594-0952-414A-A170-9F032F8F0F75}"/>
            </a:ext>
          </a:extLst>
        </xdr:cNvPr>
        <xdr:cNvGrpSpPr>
          <a:grpSpLocks/>
        </xdr:cNvGrpSpPr>
      </xdr:nvGrpSpPr>
      <xdr:grpSpPr bwMode="auto">
        <a:xfrm>
          <a:off x="1527175" y="8655050"/>
          <a:ext cx="4276725" cy="1968500"/>
          <a:chOff x="154" y="541"/>
          <a:chExt cx="451" cy="212"/>
        </a:xfrm>
      </xdr:grpSpPr>
      <xdr:sp macro="" textlink="">
        <xdr:nvSpPr>
          <xdr:cNvPr id="12" name="AutoShape 10">
            <a:extLst>
              <a:ext uri="{FF2B5EF4-FFF2-40B4-BE49-F238E27FC236}">
                <a16:creationId xmlns:a16="http://schemas.microsoft.com/office/drawing/2014/main" id="{ED36938F-5575-445C-8E59-EA9008BE6E2C}"/>
              </a:ext>
            </a:extLst>
          </xdr:cNvPr>
          <xdr:cNvSpPr>
            <a:spLocks/>
          </xdr:cNvSpPr>
        </xdr:nvSpPr>
        <xdr:spPr bwMode="auto">
          <a:xfrm>
            <a:off x="447" y="639"/>
            <a:ext cx="158" cy="114"/>
          </a:xfrm>
          <a:prstGeom prst="borderCallout1">
            <a:avLst>
              <a:gd name="adj1" fmla="val 10528"/>
              <a:gd name="adj2" fmla="val -5065"/>
              <a:gd name="adj3" fmla="val -57019"/>
              <a:gd name="adj4" fmla="val -13797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54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Weights are calculated automatically, except for the top line (row 2) which are chosen at random - try changing them</a:t>
            </a:r>
          </a:p>
        </xdr:txBody>
      </xdr:sp>
      <xdr:grpSp>
        <xdr:nvGrpSpPr>
          <xdr:cNvPr id="13" name="Group 17">
            <a:extLst>
              <a:ext uri="{FF2B5EF4-FFF2-40B4-BE49-F238E27FC236}">
                <a16:creationId xmlns:a16="http://schemas.microsoft.com/office/drawing/2014/main" id="{0F5EACB8-0EF1-496D-96AD-182CCC2F48E2}"/>
              </a:ext>
            </a:extLst>
          </xdr:cNvPr>
          <xdr:cNvGrpSpPr>
            <a:grpSpLocks/>
          </xdr:cNvGrpSpPr>
        </xdr:nvGrpSpPr>
        <xdr:grpSpPr bwMode="auto">
          <a:xfrm>
            <a:off x="154" y="541"/>
            <a:ext cx="143" cy="28"/>
            <a:chOff x="154" y="541"/>
            <a:chExt cx="143" cy="28"/>
          </a:xfrm>
        </xdr:grpSpPr>
        <xdr:sp macro="" textlink="">
          <xdr:nvSpPr>
            <xdr:cNvPr id="14" name="Line 12">
              <a:extLst>
                <a:ext uri="{FF2B5EF4-FFF2-40B4-BE49-F238E27FC236}">
                  <a16:creationId xmlns:a16="http://schemas.microsoft.com/office/drawing/2014/main" id="{985257BC-EA48-44BC-9F05-E5C4864EC64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4" y="541"/>
              <a:ext cx="17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">
              <a:extLst>
                <a:ext uri="{FF2B5EF4-FFF2-40B4-BE49-F238E27FC236}">
                  <a16:creationId xmlns:a16="http://schemas.microsoft.com/office/drawing/2014/main" id="{1D0508FF-55AD-496A-A493-EF0C103199CA}"/>
                </a:ext>
              </a:extLst>
            </xdr:cNvPr>
            <xdr:cNvSpPr>
              <a:spLocks noChangeShapeType="1"/>
            </xdr:cNvSpPr>
          </xdr:nvSpPr>
          <xdr:spPr bwMode="auto">
            <a:xfrm rot="3928336">
              <a:off x="271" y="534"/>
              <a:ext cx="12" cy="4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Line 14">
              <a:extLst>
                <a:ext uri="{FF2B5EF4-FFF2-40B4-BE49-F238E27FC236}">
                  <a16:creationId xmlns:a16="http://schemas.microsoft.com/office/drawing/2014/main" id="{85E46E05-9E30-4F6E-818B-1E21072C67C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2" y="568"/>
              <a:ext cx="90" cy="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13</xdr:col>
      <xdr:colOff>263525</xdr:colOff>
      <xdr:row>13</xdr:row>
      <xdr:rowOff>101600</xdr:rowOff>
    </xdr:from>
    <xdr:to>
      <xdr:col>15</xdr:col>
      <xdr:colOff>419100</xdr:colOff>
      <xdr:row>17</xdr:row>
      <xdr:rowOff>53975</xdr:rowOff>
    </xdr:to>
    <xdr:sp macro="" textlink="">
      <xdr:nvSpPr>
        <xdr:cNvPr id="23" name="AutoShape 33">
          <a:extLst>
            <a:ext uri="{FF2B5EF4-FFF2-40B4-BE49-F238E27FC236}">
              <a16:creationId xmlns:a16="http://schemas.microsoft.com/office/drawing/2014/main" id="{8726985F-8370-4C6D-AF59-6EC28FBB210B}"/>
            </a:ext>
          </a:extLst>
        </xdr:cNvPr>
        <xdr:cNvSpPr>
          <a:spLocks/>
        </xdr:cNvSpPr>
      </xdr:nvSpPr>
      <xdr:spPr bwMode="auto">
        <a:xfrm>
          <a:off x="5631717" y="2294792"/>
          <a:ext cx="1161806" cy="597145"/>
        </a:xfrm>
        <a:prstGeom prst="borderCallout1">
          <a:avLst>
            <a:gd name="adj1" fmla="val 19046"/>
            <a:gd name="adj2" fmla="val -5065"/>
            <a:gd name="adj3" fmla="val -307798"/>
            <a:gd name="adj4" fmla="val -1678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The learning rate. Adjust it, to see the effect it has</a:t>
          </a:r>
        </a:p>
      </xdr:txBody>
    </xdr:sp>
    <xdr:clientData/>
  </xdr:twoCellAnchor>
  <xdr:twoCellAnchor>
    <xdr:from>
      <xdr:col>18</xdr:col>
      <xdr:colOff>841375</xdr:colOff>
      <xdr:row>7</xdr:row>
      <xdr:rowOff>19050</xdr:rowOff>
    </xdr:from>
    <xdr:to>
      <xdr:col>19</xdr:col>
      <xdr:colOff>806450</xdr:colOff>
      <xdr:row>10</xdr:row>
      <xdr:rowOff>107950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690C78FF-19B9-4758-B076-4649650B9E0C}"/>
            </a:ext>
          </a:extLst>
        </xdr:cNvPr>
        <xdr:cNvSpPr>
          <a:spLocks/>
        </xdr:cNvSpPr>
      </xdr:nvSpPr>
      <xdr:spPr bwMode="auto">
        <a:xfrm>
          <a:off x="11363325" y="1473200"/>
          <a:ext cx="1495425" cy="565150"/>
        </a:xfrm>
        <a:prstGeom prst="borderCallout1">
          <a:avLst>
            <a:gd name="adj1" fmla="val -17463"/>
            <a:gd name="adj2" fmla="val 42200"/>
            <a:gd name="adj3" fmla="val -104610"/>
            <a:gd name="adj4" fmla="val 299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Choose how "true" and "false"  should be encoded for  x1 and x2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11</xdr:row>
      <xdr:rowOff>104775</xdr:rowOff>
    </xdr:from>
    <xdr:to>
      <xdr:col>18</xdr:col>
      <xdr:colOff>57150</xdr:colOff>
      <xdr:row>18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E3E263B-9CD8-4BC5-86EF-C013F8947AC4}"/>
            </a:ext>
          </a:extLst>
        </xdr:cNvPr>
        <xdr:cNvSpPr>
          <a:spLocks/>
        </xdr:cNvSpPr>
      </xdr:nvSpPr>
      <xdr:spPr bwMode="auto">
        <a:xfrm>
          <a:off x="7305675" y="2219325"/>
          <a:ext cx="1504950" cy="1057275"/>
        </a:xfrm>
        <a:prstGeom prst="borderCallout1">
          <a:avLst>
            <a:gd name="adj1" fmla="val 10810"/>
            <a:gd name="adj2" fmla="val -5065"/>
            <a:gd name="adj3" fmla="val -81083"/>
            <a:gd name="adj4" fmla="val -392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Enter here the function you are trying to learn. For example, try XOR by copying the XOR data on the right into the training data area.</a:t>
          </a:r>
        </a:p>
      </xdr:txBody>
    </xdr:sp>
    <xdr:clientData/>
  </xdr:twoCellAnchor>
  <xdr:twoCellAnchor>
    <xdr:from>
      <xdr:col>17</xdr:col>
      <xdr:colOff>504825</xdr:colOff>
      <xdr:row>8</xdr:row>
      <xdr:rowOff>76200</xdr:rowOff>
    </xdr:from>
    <xdr:to>
      <xdr:col>20</xdr:col>
      <xdr:colOff>180975</xdr:colOff>
      <xdr:row>10</xdr:row>
      <xdr:rowOff>152400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495D45E-B974-4C37-96D7-1D5BA27699DD}"/>
            </a:ext>
          </a:extLst>
        </xdr:cNvPr>
        <xdr:cNvSpPr>
          <a:spLocks/>
        </xdr:cNvSpPr>
      </xdr:nvSpPr>
      <xdr:spPr bwMode="auto">
        <a:xfrm>
          <a:off x="8648700" y="1704975"/>
          <a:ext cx="1504950" cy="400050"/>
        </a:xfrm>
        <a:prstGeom prst="borderCallout1">
          <a:avLst>
            <a:gd name="adj1" fmla="val 28569"/>
            <a:gd name="adj2" fmla="val -5065"/>
            <a:gd name="adj3" fmla="val -214287"/>
            <a:gd name="adj4" fmla="val -5126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This is the weight for the bias neuron</a:t>
          </a:r>
        </a:p>
      </xdr:txBody>
    </xdr:sp>
    <xdr:clientData/>
  </xdr:twoCellAnchor>
  <xdr:twoCellAnchor>
    <xdr:from>
      <xdr:col>0</xdr:col>
      <xdr:colOff>314325</xdr:colOff>
      <xdr:row>39</xdr:row>
      <xdr:rowOff>38100</xdr:rowOff>
    </xdr:from>
    <xdr:to>
      <xdr:col>6</xdr:col>
      <xdr:colOff>104775</xdr:colOff>
      <xdr:row>43</xdr:row>
      <xdr:rowOff>133350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F2E2A3D-3FF1-491A-9778-7C68F17595B6}"/>
            </a:ext>
          </a:extLst>
        </xdr:cNvPr>
        <xdr:cNvSpPr>
          <a:spLocks/>
        </xdr:cNvSpPr>
      </xdr:nvSpPr>
      <xdr:spPr bwMode="auto">
        <a:xfrm>
          <a:off x="314325" y="6705600"/>
          <a:ext cx="1685925" cy="742950"/>
        </a:xfrm>
        <a:prstGeom prst="borderCallout1">
          <a:avLst>
            <a:gd name="adj1" fmla="val 15384"/>
            <a:gd name="adj2" fmla="val -4519"/>
            <a:gd name="adj3" fmla="val -215384"/>
            <a:gd name="adj4" fmla="val -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An epoch is the presentation of the entire training set. In this case a set of four values</a:t>
          </a:r>
        </a:p>
      </xdr:txBody>
    </xdr:sp>
    <xdr:clientData/>
  </xdr:twoCellAnchor>
  <xdr:twoCellAnchor>
    <xdr:from>
      <xdr:col>1</xdr:col>
      <xdr:colOff>19050</xdr:colOff>
      <xdr:row>29</xdr:row>
      <xdr:rowOff>76200</xdr:rowOff>
    </xdr:from>
    <xdr:to>
      <xdr:col>9</xdr:col>
      <xdr:colOff>247650</xdr:colOff>
      <xdr:row>42</xdr:row>
      <xdr:rowOff>152400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753F98A4-5C08-4E65-B7A2-BD2B3214EF97}"/>
            </a:ext>
          </a:extLst>
        </xdr:cNvPr>
        <xdr:cNvGrpSpPr>
          <a:grpSpLocks/>
        </xdr:cNvGrpSpPr>
      </xdr:nvGrpSpPr>
      <xdr:grpSpPr bwMode="auto">
        <a:xfrm>
          <a:off x="476250" y="5048250"/>
          <a:ext cx="3422650" cy="2146300"/>
          <a:chOff x="48" y="537"/>
          <a:chExt cx="345" cy="230"/>
        </a:xfrm>
      </xdr:grpSpPr>
      <xdr:sp macro="" textlink="">
        <xdr:nvSpPr>
          <xdr:cNvPr id="1028" name="AutoShape 4">
            <a:extLst>
              <a:ext uri="{FF2B5EF4-FFF2-40B4-BE49-F238E27FC236}">
                <a16:creationId xmlns:a16="http://schemas.microsoft.com/office/drawing/2014/main" id="{8846EC8E-C9FC-4490-9E05-6AC53DD6B971}"/>
              </a:ext>
            </a:extLst>
          </xdr:cNvPr>
          <xdr:cNvSpPr>
            <a:spLocks/>
          </xdr:cNvSpPr>
        </xdr:nvSpPr>
        <xdr:spPr bwMode="auto">
          <a:xfrm>
            <a:off x="235" y="690"/>
            <a:ext cx="158" cy="77"/>
          </a:xfrm>
          <a:prstGeom prst="borderCallout1">
            <a:avLst>
              <a:gd name="adj1" fmla="val 15583"/>
              <a:gd name="adj2" fmla="val -5065"/>
              <a:gd name="adj3" fmla="val -155843"/>
              <a:gd name="adj4" fmla="val -9050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54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These values should not be changed (they come from the training data)</a:t>
            </a:r>
          </a:p>
        </xdr:txBody>
      </xdr:sp>
      <xdr:grpSp>
        <xdr:nvGrpSpPr>
          <xdr:cNvPr id="1032" name="Group 8">
            <a:extLst>
              <a:ext uri="{FF2B5EF4-FFF2-40B4-BE49-F238E27FC236}">
                <a16:creationId xmlns:a16="http://schemas.microsoft.com/office/drawing/2014/main" id="{D9D6788E-5EB3-464C-8C6E-3E6E23C4A5C4}"/>
              </a:ext>
            </a:extLst>
          </xdr:cNvPr>
          <xdr:cNvGrpSpPr>
            <a:grpSpLocks/>
          </xdr:cNvGrpSpPr>
        </xdr:nvGrpSpPr>
        <xdr:grpSpPr bwMode="auto">
          <a:xfrm>
            <a:off x="48" y="537"/>
            <a:ext cx="100" cy="28"/>
            <a:chOff x="48" y="520"/>
            <a:chExt cx="100" cy="28"/>
          </a:xfrm>
        </xdr:grpSpPr>
        <xdr:sp macro="" textlink="">
          <xdr:nvSpPr>
            <xdr:cNvPr id="1029" name="Line 5">
              <a:extLst>
                <a:ext uri="{FF2B5EF4-FFF2-40B4-BE49-F238E27FC236}">
                  <a16:creationId xmlns:a16="http://schemas.microsoft.com/office/drawing/2014/main" id="{28B44BEB-862F-4B53-BA99-2720CC91828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8" y="520"/>
              <a:ext cx="12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6">
              <a:extLst>
                <a:ext uri="{FF2B5EF4-FFF2-40B4-BE49-F238E27FC236}">
                  <a16:creationId xmlns:a16="http://schemas.microsoft.com/office/drawing/2014/main" id="{FA5538ED-822A-40A8-ABD7-FD3482B2AB5E}"/>
                </a:ext>
              </a:extLst>
            </xdr:cNvPr>
            <xdr:cNvSpPr>
              <a:spLocks noChangeShapeType="1"/>
            </xdr:cNvSpPr>
          </xdr:nvSpPr>
          <xdr:spPr bwMode="auto">
            <a:xfrm rot="3928336">
              <a:off x="128" y="523"/>
              <a:ext cx="12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1" name="Line 7">
              <a:extLst>
                <a:ext uri="{FF2B5EF4-FFF2-40B4-BE49-F238E27FC236}">
                  <a16:creationId xmlns:a16="http://schemas.microsoft.com/office/drawing/2014/main" id="{B1BCDD8A-3EC6-4B22-8B54-05097FD569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" y="547"/>
              <a:ext cx="63" cy="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47625</xdr:colOff>
      <xdr:row>29</xdr:row>
      <xdr:rowOff>114300</xdr:rowOff>
    </xdr:from>
    <xdr:to>
      <xdr:col>12</xdr:col>
      <xdr:colOff>361950</xdr:colOff>
      <xdr:row>42</xdr:row>
      <xdr:rowOff>19050</xdr:rowOff>
    </xdr:to>
    <xdr:grpSp>
      <xdr:nvGrpSpPr>
        <xdr:cNvPr id="1048" name="Group 24">
          <a:extLst>
            <a:ext uri="{FF2B5EF4-FFF2-40B4-BE49-F238E27FC236}">
              <a16:creationId xmlns:a16="http://schemas.microsoft.com/office/drawing/2014/main" id="{02FCCCBD-7E9D-42A5-9703-83210DA7DB72}"/>
            </a:ext>
          </a:extLst>
        </xdr:cNvPr>
        <xdr:cNvGrpSpPr>
          <a:grpSpLocks/>
        </xdr:cNvGrpSpPr>
      </xdr:nvGrpSpPr>
      <xdr:grpSpPr bwMode="auto">
        <a:xfrm>
          <a:off x="1527175" y="5086350"/>
          <a:ext cx="4486275" cy="1974850"/>
          <a:chOff x="154" y="541"/>
          <a:chExt cx="451" cy="212"/>
        </a:xfrm>
      </xdr:grpSpPr>
      <xdr:sp macro="" textlink="">
        <xdr:nvSpPr>
          <xdr:cNvPr id="1034" name="AutoShape 10">
            <a:extLst>
              <a:ext uri="{FF2B5EF4-FFF2-40B4-BE49-F238E27FC236}">
                <a16:creationId xmlns:a16="http://schemas.microsoft.com/office/drawing/2014/main" id="{F3C8DFEB-C0ED-4F75-B7C3-8F75E039F2F8}"/>
              </a:ext>
            </a:extLst>
          </xdr:cNvPr>
          <xdr:cNvSpPr>
            <a:spLocks/>
          </xdr:cNvSpPr>
        </xdr:nvSpPr>
        <xdr:spPr bwMode="auto">
          <a:xfrm>
            <a:off x="447" y="639"/>
            <a:ext cx="158" cy="114"/>
          </a:xfrm>
          <a:prstGeom prst="borderCallout1">
            <a:avLst>
              <a:gd name="adj1" fmla="val 10528"/>
              <a:gd name="adj2" fmla="val -5065"/>
              <a:gd name="adj3" fmla="val -57019"/>
              <a:gd name="adj4" fmla="val -13797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54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Weights are calculated automatically, except for the top line (row 2) which are chosen at random - try changing them</a:t>
            </a:r>
          </a:p>
        </xdr:txBody>
      </xdr:sp>
      <xdr:grpSp>
        <xdr:nvGrpSpPr>
          <xdr:cNvPr id="1041" name="Group 17">
            <a:extLst>
              <a:ext uri="{FF2B5EF4-FFF2-40B4-BE49-F238E27FC236}">
                <a16:creationId xmlns:a16="http://schemas.microsoft.com/office/drawing/2014/main" id="{5A008E81-1375-4A15-B436-D9B9D3673CAD}"/>
              </a:ext>
            </a:extLst>
          </xdr:cNvPr>
          <xdr:cNvGrpSpPr>
            <a:grpSpLocks/>
          </xdr:cNvGrpSpPr>
        </xdr:nvGrpSpPr>
        <xdr:grpSpPr bwMode="auto">
          <a:xfrm>
            <a:off x="154" y="541"/>
            <a:ext cx="143" cy="28"/>
            <a:chOff x="154" y="541"/>
            <a:chExt cx="143" cy="28"/>
          </a:xfrm>
        </xdr:grpSpPr>
        <xdr:sp macro="" textlink="">
          <xdr:nvSpPr>
            <xdr:cNvPr id="1036" name="Line 12">
              <a:extLst>
                <a:ext uri="{FF2B5EF4-FFF2-40B4-BE49-F238E27FC236}">
                  <a16:creationId xmlns:a16="http://schemas.microsoft.com/office/drawing/2014/main" id="{1C87A0A9-EC24-4AA8-8F25-E332D038B28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4" y="541"/>
              <a:ext cx="17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13">
              <a:extLst>
                <a:ext uri="{FF2B5EF4-FFF2-40B4-BE49-F238E27FC236}">
                  <a16:creationId xmlns:a16="http://schemas.microsoft.com/office/drawing/2014/main" id="{8F84BC30-3395-42D8-88E1-8EB6C6FC1E08}"/>
                </a:ext>
              </a:extLst>
            </xdr:cNvPr>
            <xdr:cNvSpPr>
              <a:spLocks noChangeShapeType="1"/>
            </xdr:cNvSpPr>
          </xdr:nvSpPr>
          <xdr:spPr bwMode="auto">
            <a:xfrm rot="3928336">
              <a:off x="271" y="534"/>
              <a:ext cx="12" cy="4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14">
              <a:extLst>
                <a:ext uri="{FF2B5EF4-FFF2-40B4-BE49-F238E27FC236}">
                  <a16:creationId xmlns:a16="http://schemas.microsoft.com/office/drawing/2014/main" id="{E7ABB617-D930-4AC1-938A-E75BE3D19D2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2" y="568"/>
              <a:ext cx="90" cy="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8</xdr:col>
      <xdr:colOff>38100</xdr:colOff>
      <xdr:row>29</xdr:row>
      <xdr:rowOff>95250</xdr:rowOff>
    </xdr:from>
    <xdr:to>
      <xdr:col>18</xdr:col>
      <xdr:colOff>152400</xdr:colOff>
      <xdr:row>41</xdr:row>
      <xdr:rowOff>38100</xdr:rowOff>
    </xdr:to>
    <xdr:grpSp>
      <xdr:nvGrpSpPr>
        <xdr:cNvPr id="1056" name="Group 32">
          <a:extLst>
            <a:ext uri="{FF2B5EF4-FFF2-40B4-BE49-F238E27FC236}">
              <a16:creationId xmlns:a16="http://schemas.microsoft.com/office/drawing/2014/main" id="{D7195F77-14C9-4B3E-BE9C-6F29F00E1B6A}"/>
            </a:ext>
          </a:extLst>
        </xdr:cNvPr>
        <xdr:cNvGrpSpPr>
          <a:grpSpLocks/>
        </xdr:cNvGrpSpPr>
      </xdr:nvGrpSpPr>
      <xdr:grpSpPr bwMode="auto">
        <a:xfrm>
          <a:off x="3003550" y="5067300"/>
          <a:ext cx="6286500" cy="1854200"/>
          <a:chOff x="302" y="539"/>
          <a:chExt cx="633" cy="199"/>
        </a:xfrm>
      </xdr:grpSpPr>
      <xdr:grpSp>
        <xdr:nvGrpSpPr>
          <xdr:cNvPr id="1047" name="Group 23">
            <a:extLst>
              <a:ext uri="{FF2B5EF4-FFF2-40B4-BE49-F238E27FC236}">
                <a16:creationId xmlns:a16="http://schemas.microsoft.com/office/drawing/2014/main" id="{E0B726B4-E84E-45DA-BC6F-7340342E5E07}"/>
              </a:ext>
            </a:extLst>
          </xdr:cNvPr>
          <xdr:cNvGrpSpPr>
            <a:grpSpLocks/>
          </xdr:cNvGrpSpPr>
        </xdr:nvGrpSpPr>
        <xdr:grpSpPr bwMode="auto">
          <a:xfrm>
            <a:off x="302" y="539"/>
            <a:ext cx="264" cy="28"/>
            <a:chOff x="302" y="539"/>
            <a:chExt cx="264" cy="28"/>
          </a:xfrm>
        </xdr:grpSpPr>
        <xdr:sp macro="" textlink="">
          <xdr:nvSpPr>
            <xdr:cNvPr id="1044" name="Line 20">
              <a:extLst>
                <a:ext uri="{FF2B5EF4-FFF2-40B4-BE49-F238E27FC236}">
                  <a16:creationId xmlns:a16="http://schemas.microsoft.com/office/drawing/2014/main" id="{60189887-F633-4B91-B373-56EC24E19DC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02" y="539"/>
              <a:ext cx="32" cy="28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" name="Line 21">
              <a:extLst>
                <a:ext uri="{FF2B5EF4-FFF2-40B4-BE49-F238E27FC236}">
                  <a16:creationId xmlns:a16="http://schemas.microsoft.com/office/drawing/2014/main" id="{5ACBB57C-556C-4FF0-837D-E1A24F324AC5}"/>
                </a:ext>
              </a:extLst>
            </xdr:cNvPr>
            <xdr:cNvSpPr>
              <a:spLocks noChangeShapeType="1"/>
            </xdr:cNvSpPr>
          </xdr:nvSpPr>
          <xdr:spPr bwMode="auto">
            <a:xfrm rot="3928336">
              <a:off x="534" y="520"/>
              <a:ext cx="4" cy="6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6" name="Line 22">
              <a:extLst>
                <a:ext uri="{FF2B5EF4-FFF2-40B4-BE49-F238E27FC236}">
                  <a16:creationId xmlns:a16="http://schemas.microsoft.com/office/drawing/2014/main" id="{2AB8ECAE-AA34-4949-A6C3-5C8254E0EBA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5" y="566"/>
              <a:ext cx="172" cy="0"/>
            </a:xfrm>
            <a:prstGeom prst="line">
              <a:avLst/>
            </a:prstGeom>
            <a:noFill/>
            <a:ln w="254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5" name="AutoShape 31">
            <a:extLst>
              <a:ext uri="{FF2B5EF4-FFF2-40B4-BE49-F238E27FC236}">
                <a16:creationId xmlns:a16="http://schemas.microsoft.com/office/drawing/2014/main" id="{59FA27BF-D7D7-46E9-879F-4040154AAEF0}"/>
              </a:ext>
            </a:extLst>
          </xdr:cNvPr>
          <xdr:cNvSpPr>
            <a:spLocks/>
          </xdr:cNvSpPr>
        </xdr:nvSpPr>
        <xdr:spPr bwMode="auto">
          <a:xfrm>
            <a:off x="777" y="667"/>
            <a:ext cx="158" cy="71"/>
          </a:xfrm>
          <a:prstGeom prst="borderCallout1">
            <a:avLst>
              <a:gd name="adj1" fmla="val 16903"/>
              <a:gd name="adj2" fmla="val -5065"/>
              <a:gd name="adj3" fmla="val -132394"/>
              <a:gd name="adj4" fmla="val -201264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54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All these values are calculated, using the fomulae shown in the notes</a:t>
            </a:r>
          </a:p>
        </xdr:txBody>
      </xdr:sp>
    </xdr:grpSp>
    <xdr:clientData/>
  </xdr:twoCellAnchor>
  <xdr:twoCellAnchor>
    <xdr:from>
      <xdr:col>13</xdr:col>
      <xdr:colOff>371475</xdr:colOff>
      <xdr:row>31</xdr:row>
      <xdr:rowOff>95250</xdr:rowOff>
    </xdr:from>
    <xdr:to>
      <xdr:col>16</xdr:col>
      <xdr:colOff>457200</xdr:colOff>
      <xdr:row>35</xdr:row>
      <xdr:rowOff>47625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0E25382E-C3C5-4964-A370-2A11CAF9E690}"/>
            </a:ext>
          </a:extLst>
        </xdr:cNvPr>
        <xdr:cNvSpPr>
          <a:spLocks/>
        </xdr:cNvSpPr>
      </xdr:nvSpPr>
      <xdr:spPr bwMode="auto">
        <a:xfrm>
          <a:off x="6391275" y="5467350"/>
          <a:ext cx="1504950" cy="600075"/>
        </a:xfrm>
        <a:prstGeom prst="borderCallout1">
          <a:avLst>
            <a:gd name="adj1" fmla="val 19046"/>
            <a:gd name="adj2" fmla="val -5065"/>
            <a:gd name="adj3" fmla="val -55556"/>
            <a:gd name="adj4" fmla="val -4113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The learning rate. Adjust it, to see the effect it has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3"/>
  <sheetViews>
    <sheetView tabSelected="1" zoomScaleNormal="100" workbookViewId="0">
      <selection activeCell="M3" sqref="M3"/>
    </sheetView>
  </sheetViews>
  <sheetFormatPr defaultRowHeight="12.5" x14ac:dyDescent="0.25"/>
  <cols>
    <col min="1" max="1" width="6.54296875" customWidth="1"/>
    <col min="2" max="4" width="2.54296875" customWidth="1"/>
    <col min="5" max="5" width="7" customWidth="1"/>
    <col min="6" max="6" width="7.1796875" customWidth="1"/>
    <col min="7" max="7" width="6.81640625" customWidth="1"/>
    <col min="8" max="8" width="7.26953125" customWidth="1"/>
    <col min="9" max="9" width="12.7265625" bestFit="1" customWidth="1"/>
    <col min="10" max="10" width="4.26953125" customWidth="1"/>
    <col min="11" max="11" width="5.453125" customWidth="1"/>
    <col min="12" max="12" width="13" customWidth="1"/>
    <col min="13" max="13" width="5.54296875" customWidth="1"/>
    <col min="14" max="15" width="7.1796875" customWidth="1"/>
    <col min="16" max="16" width="7" customWidth="1"/>
    <col min="17" max="17" width="23.453125" customWidth="1"/>
    <col min="18" max="18" width="15.7265625" customWidth="1"/>
    <col min="19" max="19" width="21.81640625" customWidth="1"/>
    <col min="20" max="20" width="24.453125" customWidth="1"/>
    <col min="21" max="21" width="22.81640625" customWidth="1"/>
  </cols>
  <sheetData>
    <row r="1" spans="1:19" s="1" customFormat="1" ht="18" x14ac:dyDescent="0.4">
      <c r="A1" s="17" t="s">
        <v>0</v>
      </c>
      <c r="B1" s="18" t="s">
        <v>27</v>
      </c>
      <c r="C1" s="18" t="s">
        <v>28</v>
      </c>
      <c r="D1" s="18" t="s">
        <v>29</v>
      </c>
      <c r="E1" s="17" t="s">
        <v>25</v>
      </c>
      <c r="F1" s="18" t="s">
        <v>30</v>
      </c>
      <c r="G1" s="18" t="s">
        <v>31</v>
      </c>
      <c r="H1" s="18" t="s">
        <v>32</v>
      </c>
      <c r="I1" s="17" t="s">
        <v>26</v>
      </c>
      <c r="J1" s="17" t="s">
        <v>33</v>
      </c>
      <c r="K1" s="17" t="s">
        <v>10</v>
      </c>
      <c r="L1" s="17" t="s">
        <v>11</v>
      </c>
      <c r="M1" s="17" t="s">
        <v>34</v>
      </c>
      <c r="N1" s="20" t="s">
        <v>13</v>
      </c>
      <c r="O1" s="21"/>
      <c r="P1" s="21"/>
      <c r="Q1" s="21"/>
      <c r="R1" s="21"/>
    </row>
    <row r="2" spans="1:19" ht="15" x14ac:dyDescent="0.4">
      <c r="A2" s="2">
        <v>1</v>
      </c>
      <c r="B2" s="3">
        <f t="shared" ref="B2:B33" si="0">$R$3</f>
        <v>-1</v>
      </c>
      <c r="C2" s="3">
        <f>$N$3</f>
        <v>-1</v>
      </c>
      <c r="D2" s="3">
        <f>$O$3</f>
        <v>-1</v>
      </c>
      <c r="E2" s="3">
        <f>$P$3</f>
        <v>-1</v>
      </c>
      <c r="F2" s="3">
        <v>0.1</v>
      </c>
      <c r="G2" s="3">
        <v>0.3</v>
      </c>
      <c r="H2" s="3">
        <v>0.1</v>
      </c>
      <c r="I2" s="3">
        <f t="shared" ref="I2:I11" si="1">ROUND((B2*F2)+(C2*G2)+(D2*H2),1)</f>
        <v>-0.5</v>
      </c>
      <c r="J2" s="3">
        <f>IF(I2&gt;0,1,IF($S$3="1 and 0",0,-1))</f>
        <v>-1</v>
      </c>
      <c r="K2" s="16">
        <f t="shared" ref="K2:K25" si="2">E2-J2</f>
        <v>0</v>
      </c>
      <c r="L2" s="3"/>
      <c r="M2" s="4">
        <v>0.4</v>
      </c>
      <c r="N2" s="19" t="s">
        <v>28</v>
      </c>
      <c r="O2" s="1" t="s">
        <v>29</v>
      </c>
      <c r="P2" s="1" t="s">
        <v>17</v>
      </c>
      <c r="Q2" s="14" t="s">
        <v>22</v>
      </c>
      <c r="R2" s="1" t="s">
        <v>23</v>
      </c>
      <c r="S2" s="15" t="s">
        <v>24</v>
      </c>
    </row>
    <row r="3" spans="1:19" x14ac:dyDescent="0.25">
      <c r="A3" s="2"/>
      <c r="B3" s="3">
        <f t="shared" si="0"/>
        <v>-1</v>
      </c>
      <c r="C3" s="3">
        <f>$N$4</f>
        <v>-1</v>
      </c>
      <c r="D3" s="3">
        <f>$O$4</f>
        <v>1</v>
      </c>
      <c r="E3" s="3">
        <f>$P$4</f>
        <v>1</v>
      </c>
      <c r="F3" s="3">
        <f t="shared" ref="F3:F25" si="3">F2+$M$2*B2*K2</f>
        <v>0.1</v>
      </c>
      <c r="G3" s="3">
        <f t="shared" ref="G3:G25" si="4">G2+$M$2*C2*K2</f>
        <v>0.3</v>
      </c>
      <c r="H3" s="3">
        <f t="shared" ref="H3:H25" si="5">H2+$M$2*D2*K2</f>
        <v>0.1</v>
      </c>
      <c r="I3" s="3">
        <f t="shared" si="1"/>
        <v>-0.3</v>
      </c>
      <c r="J3" s="3">
        <f t="shared" ref="J3:J53" si="6">IF(I3&gt;0,1,IF($S$3="1 and 0",0,-1))</f>
        <v>-1</v>
      </c>
      <c r="K3" s="16">
        <f t="shared" si="2"/>
        <v>2</v>
      </c>
      <c r="L3" s="3"/>
      <c r="M3" s="4"/>
      <c r="N3">
        <f>IF($S$3="1 and 0",0,-1)</f>
        <v>-1</v>
      </c>
      <c r="O3">
        <f>IF($S$3="1 and 0",0,-1)</f>
        <v>-1</v>
      </c>
      <c r="P3" s="13">
        <f>IF($S$3="1 and 0",0,-1)</f>
        <v>-1</v>
      </c>
      <c r="Q3" t="s">
        <v>36</v>
      </c>
      <c r="R3">
        <v>-1</v>
      </c>
      <c r="S3" t="s">
        <v>37</v>
      </c>
    </row>
    <row r="4" spans="1:19" x14ac:dyDescent="0.25">
      <c r="A4" s="2"/>
      <c r="B4" s="3">
        <f t="shared" si="0"/>
        <v>-1</v>
      </c>
      <c r="C4" s="3">
        <f>$N$5</f>
        <v>1</v>
      </c>
      <c r="D4" s="3">
        <f>$O$5</f>
        <v>-1</v>
      </c>
      <c r="E4" s="3">
        <f>$P$5</f>
        <v>1</v>
      </c>
      <c r="F4" s="3">
        <f t="shared" si="3"/>
        <v>-0.70000000000000007</v>
      </c>
      <c r="G4" s="3">
        <f t="shared" si="4"/>
        <v>-0.5</v>
      </c>
      <c r="H4" s="3">
        <f t="shared" si="5"/>
        <v>0.9</v>
      </c>
      <c r="I4" s="3">
        <f t="shared" si="1"/>
        <v>-0.7</v>
      </c>
      <c r="J4" s="3">
        <f t="shared" si="6"/>
        <v>-1</v>
      </c>
      <c r="K4" s="16">
        <f t="shared" si="2"/>
        <v>2</v>
      </c>
      <c r="L4" s="3"/>
      <c r="M4" s="4"/>
      <c r="N4">
        <f>IF($S$3="1 and 0",0,-1)</f>
        <v>-1</v>
      </c>
      <c r="O4">
        <v>1</v>
      </c>
      <c r="P4">
        <f>IF(Q3="AND",IF($S$3="1 and 0",0,-1),1)</f>
        <v>1</v>
      </c>
    </row>
    <row r="5" spans="1:19" x14ac:dyDescent="0.25">
      <c r="A5" s="2"/>
      <c r="B5" s="3">
        <f t="shared" si="0"/>
        <v>-1</v>
      </c>
      <c r="C5" s="3">
        <f>$N$6</f>
        <v>1</v>
      </c>
      <c r="D5" s="3">
        <f>$O$6</f>
        <v>1</v>
      </c>
      <c r="E5" s="3">
        <f>$P$6</f>
        <v>1</v>
      </c>
      <c r="F5" s="3">
        <f t="shared" si="3"/>
        <v>-1.5</v>
      </c>
      <c r="G5" s="3">
        <f t="shared" si="4"/>
        <v>0.30000000000000004</v>
      </c>
      <c r="H5" s="3">
        <f t="shared" si="5"/>
        <v>9.9999999999999978E-2</v>
      </c>
      <c r="I5" s="3">
        <f t="shared" si="1"/>
        <v>1.9</v>
      </c>
      <c r="J5" s="3">
        <f t="shared" si="6"/>
        <v>1</v>
      </c>
      <c r="K5" s="16">
        <f t="shared" si="2"/>
        <v>0</v>
      </c>
      <c r="L5" s="3" t="str">
        <f>IF(ABS(K2)+ABS(K3)+ABS(K4)+ABS(K5)=0,"Converged","Not Converged")</f>
        <v>Not Converged</v>
      </c>
      <c r="M5" s="4"/>
      <c r="N5">
        <v>1</v>
      </c>
      <c r="O5">
        <f>IF($S$3="1 and 0",0,-1)</f>
        <v>-1</v>
      </c>
      <c r="P5">
        <f>IF(Q3="AND",IF($S$3="1 and 0",0,-1),1)</f>
        <v>1</v>
      </c>
    </row>
    <row r="6" spans="1:19" x14ac:dyDescent="0.25">
      <c r="A6" s="2">
        <v>2</v>
      </c>
      <c r="B6" s="3">
        <f t="shared" si="0"/>
        <v>-1</v>
      </c>
      <c r="C6" s="3">
        <f>$N$3</f>
        <v>-1</v>
      </c>
      <c r="D6" s="3">
        <f>$O$3</f>
        <v>-1</v>
      </c>
      <c r="E6" s="3">
        <f>$P$3</f>
        <v>-1</v>
      </c>
      <c r="F6" s="3">
        <f t="shared" si="3"/>
        <v>-1.5</v>
      </c>
      <c r="G6" s="3">
        <f t="shared" si="4"/>
        <v>0.30000000000000004</v>
      </c>
      <c r="H6" s="3">
        <f t="shared" si="5"/>
        <v>9.9999999999999978E-2</v>
      </c>
      <c r="I6" s="3">
        <f t="shared" si="1"/>
        <v>1.1000000000000001</v>
      </c>
      <c r="J6" s="3">
        <f t="shared" si="6"/>
        <v>1</v>
      </c>
      <c r="K6" s="16">
        <f t="shared" si="2"/>
        <v>-2</v>
      </c>
      <c r="L6" s="3"/>
      <c r="M6" s="4"/>
      <c r="N6">
        <v>1</v>
      </c>
      <c r="O6">
        <v>1</v>
      </c>
      <c r="P6">
        <f>IF(Q3="XOR",IF($S$3="1 and 0",0,-1),1)</f>
        <v>1</v>
      </c>
    </row>
    <row r="7" spans="1:19" x14ac:dyDescent="0.25">
      <c r="A7" s="2"/>
      <c r="B7" s="3">
        <f t="shared" si="0"/>
        <v>-1</v>
      </c>
      <c r="C7" s="3">
        <f>$N$4</f>
        <v>-1</v>
      </c>
      <c r="D7" s="3">
        <f>$O$4</f>
        <v>1</v>
      </c>
      <c r="E7" s="3">
        <f>$P$4</f>
        <v>1</v>
      </c>
      <c r="F7" s="3">
        <f t="shared" si="3"/>
        <v>-0.7</v>
      </c>
      <c r="G7" s="3">
        <f t="shared" si="4"/>
        <v>1.1000000000000001</v>
      </c>
      <c r="H7" s="3">
        <f t="shared" si="5"/>
        <v>0.9</v>
      </c>
      <c r="I7" s="3">
        <f t="shared" si="1"/>
        <v>0.5</v>
      </c>
      <c r="J7" s="3">
        <f t="shared" si="6"/>
        <v>1</v>
      </c>
      <c r="K7" s="16">
        <f t="shared" si="2"/>
        <v>0</v>
      </c>
      <c r="L7" s="3"/>
      <c r="M7" s="4"/>
    </row>
    <row r="8" spans="1:19" x14ac:dyDescent="0.25">
      <c r="A8" s="2"/>
      <c r="B8" s="3">
        <f t="shared" si="0"/>
        <v>-1</v>
      </c>
      <c r="C8" s="3">
        <f>$N$5</f>
        <v>1</v>
      </c>
      <c r="D8" s="3">
        <f>$O$5</f>
        <v>-1</v>
      </c>
      <c r="E8" s="3">
        <f>$P$5</f>
        <v>1</v>
      </c>
      <c r="F8" s="3">
        <f t="shared" si="3"/>
        <v>-0.7</v>
      </c>
      <c r="G8" s="3">
        <f t="shared" si="4"/>
        <v>1.1000000000000001</v>
      </c>
      <c r="H8" s="3">
        <f t="shared" si="5"/>
        <v>0.9</v>
      </c>
      <c r="I8" s="3">
        <f t="shared" si="1"/>
        <v>0.9</v>
      </c>
      <c r="J8" s="3">
        <f t="shared" si="6"/>
        <v>1</v>
      </c>
      <c r="K8" s="16">
        <f t="shared" si="2"/>
        <v>0</v>
      </c>
      <c r="L8" s="3"/>
      <c r="M8" s="4"/>
    </row>
    <row r="9" spans="1:19" x14ac:dyDescent="0.25">
      <c r="A9" s="2"/>
      <c r="B9" s="3">
        <f t="shared" si="0"/>
        <v>-1</v>
      </c>
      <c r="C9" s="3">
        <f>$N$6</f>
        <v>1</v>
      </c>
      <c r="D9" s="3">
        <f>$O$6</f>
        <v>1</v>
      </c>
      <c r="E9" s="3">
        <f>$P$6</f>
        <v>1</v>
      </c>
      <c r="F9" s="3">
        <f t="shared" si="3"/>
        <v>-0.7</v>
      </c>
      <c r="G9" s="3">
        <f t="shared" si="4"/>
        <v>1.1000000000000001</v>
      </c>
      <c r="H9" s="3">
        <f t="shared" si="5"/>
        <v>0.9</v>
      </c>
      <c r="I9" s="3">
        <f t="shared" si="1"/>
        <v>2.7</v>
      </c>
      <c r="J9" s="3">
        <f t="shared" si="6"/>
        <v>1</v>
      </c>
      <c r="K9" s="16">
        <f t="shared" si="2"/>
        <v>0</v>
      </c>
      <c r="L9" s="3" t="str">
        <f>IF(ABS(K6)+ABS(K7)+ABS(K8)+ABS(K9)=0,"Converged","Not Converged")</f>
        <v>Not Converged</v>
      </c>
      <c r="M9" s="4"/>
    </row>
    <row r="10" spans="1:19" x14ac:dyDescent="0.25">
      <c r="A10" s="2">
        <v>3</v>
      </c>
      <c r="B10" s="3">
        <f t="shared" si="0"/>
        <v>-1</v>
      </c>
      <c r="C10" s="3">
        <f>$N$3</f>
        <v>-1</v>
      </c>
      <c r="D10" s="3">
        <f>$O$3</f>
        <v>-1</v>
      </c>
      <c r="E10" s="3">
        <f>$P$3</f>
        <v>-1</v>
      </c>
      <c r="F10" s="3">
        <f t="shared" si="3"/>
        <v>-0.7</v>
      </c>
      <c r="G10" s="3">
        <f t="shared" si="4"/>
        <v>1.1000000000000001</v>
      </c>
      <c r="H10" s="3">
        <f t="shared" si="5"/>
        <v>0.9</v>
      </c>
      <c r="I10" s="3">
        <f t="shared" si="1"/>
        <v>-1.3</v>
      </c>
      <c r="J10" s="3">
        <f t="shared" si="6"/>
        <v>-1</v>
      </c>
      <c r="K10" s="16">
        <f t="shared" si="2"/>
        <v>0</v>
      </c>
      <c r="L10" s="3"/>
      <c r="M10" s="4"/>
    </row>
    <row r="11" spans="1:19" x14ac:dyDescent="0.25">
      <c r="A11" s="2"/>
      <c r="B11" s="3">
        <f t="shared" si="0"/>
        <v>-1</v>
      </c>
      <c r="C11" s="3">
        <f>$N$4</f>
        <v>-1</v>
      </c>
      <c r="D11" s="3">
        <f>$O$4</f>
        <v>1</v>
      </c>
      <c r="E11" s="3">
        <f>$P$4</f>
        <v>1</v>
      </c>
      <c r="F11" s="3">
        <f t="shared" si="3"/>
        <v>-0.7</v>
      </c>
      <c r="G11" s="3">
        <f t="shared" si="4"/>
        <v>1.1000000000000001</v>
      </c>
      <c r="H11" s="3">
        <f t="shared" si="5"/>
        <v>0.9</v>
      </c>
      <c r="I11" s="3">
        <f t="shared" si="1"/>
        <v>0.5</v>
      </c>
      <c r="J11" s="3">
        <f t="shared" si="6"/>
        <v>1</v>
      </c>
      <c r="K11" s="16">
        <f t="shared" si="2"/>
        <v>0</v>
      </c>
      <c r="L11" s="3"/>
      <c r="M11" s="4"/>
    </row>
    <row r="12" spans="1:19" x14ac:dyDescent="0.25">
      <c r="A12" s="2"/>
      <c r="B12" s="3">
        <f t="shared" si="0"/>
        <v>-1</v>
      </c>
      <c r="C12" s="3">
        <f>$N$5</f>
        <v>1</v>
      </c>
      <c r="D12" s="3">
        <f>$O$5</f>
        <v>-1</v>
      </c>
      <c r="E12" s="3">
        <f>$P$5</f>
        <v>1</v>
      </c>
      <c r="F12" s="3">
        <f t="shared" si="3"/>
        <v>-0.7</v>
      </c>
      <c r="G12" s="3">
        <f t="shared" si="4"/>
        <v>1.1000000000000001</v>
      </c>
      <c r="H12" s="3">
        <f t="shared" si="5"/>
        <v>0.9</v>
      </c>
      <c r="I12" s="3">
        <f>ROUND((B12*F12)+(C12*G12)+(D12*H12),1)</f>
        <v>0.9</v>
      </c>
      <c r="J12" s="3">
        <f t="shared" si="6"/>
        <v>1</v>
      </c>
      <c r="K12" s="16">
        <f t="shared" si="2"/>
        <v>0</v>
      </c>
      <c r="L12" s="3"/>
      <c r="M12" s="4"/>
    </row>
    <row r="13" spans="1:19" x14ac:dyDescent="0.25">
      <c r="A13" s="2"/>
      <c r="B13" s="3">
        <f t="shared" si="0"/>
        <v>-1</v>
      </c>
      <c r="C13" s="3">
        <f>$N$6</f>
        <v>1</v>
      </c>
      <c r="D13" s="3">
        <f>$O$6</f>
        <v>1</v>
      </c>
      <c r="E13" s="3">
        <f>$P$6</f>
        <v>1</v>
      </c>
      <c r="F13" s="3">
        <f t="shared" si="3"/>
        <v>-0.7</v>
      </c>
      <c r="G13" s="3">
        <f t="shared" si="4"/>
        <v>1.1000000000000001</v>
      </c>
      <c r="H13" s="3">
        <f t="shared" si="5"/>
        <v>0.9</v>
      </c>
      <c r="I13" s="3">
        <f t="shared" ref="I13:I53" si="7">ROUND((B13*F13)+(C13*G13)+(D13*H13),1)</f>
        <v>2.7</v>
      </c>
      <c r="J13" s="3">
        <f t="shared" si="6"/>
        <v>1</v>
      </c>
      <c r="K13" s="16">
        <f t="shared" si="2"/>
        <v>0</v>
      </c>
      <c r="L13" s="3" t="str">
        <f>IF(ABS(K10)+ABS(K11)+ABS(K12)+ABS(K13)=0,"Converged","Not Converged")</f>
        <v>Converged</v>
      </c>
      <c r="M13" s="4"/>
    </row>
    <row r="14" spans="1:19" x14ac:dyDescent="0.25">
      <c r="A14" s="2">
        <v>4</v>
      </c>
      <c r="B14" s="3">
        <f t="shared" si="0"/>
        <v>-1</v>
      </c>
      <c r="C14" s="3">
        <f>$N$3</f>
        <v>-1</v>
      </c>
      <c r="D14" s="3">
        <f>$O$3</f>
        <v>-1</v>
      </c>
      <c r="E14" s="3">
        <f>$P$3</f>
        <v>-1</v>
      </c>
      <c r="F14" s="3">
        <f t="shared" si="3"/>
        <v>-0.7</v>
      </c>
      <c r="G14" s="3">
        <f t="shared" si="4"/>
        <v>1.1000000000000001</v>
      </c>
      <c r="H14" s="3">
        <f t="shared" si="5"/>
        <v>0.9</v>
      </c>
      <c r="I14" s="3">
        <f t="shared" si="7"/>
        <v>-1.3</v>
      </c>
      <c r="J14" s="3">
        <f t="shared" si="6"/>
        <v>-1</v>
      </c>
      <c r="K14" s="16">
        <f t="shared" si="2"/>
        <v>0</v>
      </c>
      <c r="L14" s="3"/>
      <c r="M14" s="4"/>
    </row>
    <row r="15" spans="1:19" x14ac:dyDescent="0.25">
      <c r="A15" s="2"/>
      <c r="B15" s="3">
        <f t="shared" si="0"/>
        <v>-1</v>
      </c>
      <c r="C15" s="3">
        <f>$N$4</f>
        <v>-1</v>
      </c>
      <c r="D15" s="3">
        <f>$O$4</f>
        <v>1</v>
      </c>
      <c r="E15" s="3">
        <f>$P$4</f>
        <v>1</v>
      </c>
      <c r="F15" s="3">
        <f t="shared" si="3"/>
        <v>-0.7</v>
      </c>
      <c r="G15" s="3">
        <f t="shared" si="4"/>
        <v>1.1000000000000001</v>
      </c>
      <c r="H15" s="3">
        <f t="shared" si="5"/>
        <v>0.9</v>
      </c>
      <c r="I15" s="3">
        <f t="shared" si="7"/>
        <v>0.5</v>
      </c>
      <c r="J15" s="3">
        <f t="shared" si="6"/>
        <v>1</v>
      </c>
      <c r="K15" s="16">
        <f t="shared" si="2"/>
        <v>0</v>
      </c>
      <c r="L15" s="3"/>
      <c r="M15" s="4"/>
    </row>
    <row r="16" spans="1:19" x14ac:dyDescent="0.25">
      <c r="A16" s="2"/>
      <c r="B16" s="3">
        <f t="shared" si="0"/>
        <v>-1</v>
      </c>
      <c r="C16" s="3">
        <f>$N$5</f>
        <v>1</v>
      </c>
      <c r="D16" s="3">
        <f>$O$5</f>
        <v>-1</v>
      </c>
      <c r="E16" s="3">
        <f>$P$5</f>
        <v>1</v>
      </c>
      <c r="F16" s="3">
        <f t="shared" si="3"/>
        <v>-0.7</v>
      </c>
      <c r="G16" s="3">
        <f t="shared" si="4"/>
        <v>1.1000000000000001</v>
      </c>
      <c r="H16" s="3">
        <f t="shared" si="5"/>
        <v>0.9</v>
      </c>
      <c r="I16" s="3">
        <f t="shared" si="7"/>
        <v>0.9</v>
      </c>
      <c r="J16" s="3">
        <f t="shared" si="6"/>
        <v>1</v>
      </c>
      <c r="K16" s="16">
        <f t="shared" si="2"/>
        <v>0</v>
      </c>
      <c r="L16" s="3"/>
      <c r="M16" s="4"/>
    </row>
    <row r="17" spans="1:15" x14ac:dyDescent="0.25">
      <c r="A17" s="2"/>
      <c r="B17" s="3">
        <f t="shared" si="0"/>
        <v>-1</v>
      </c>
      <c r="C17" s="3">
        <f>$N$6</f>
        <v>1</v>
      </c>
      <c r="D17" s="3">
        <f>$O$6</f>
        <v>1</v>
      </c>
      <c r="E17" s="3">
        <f>$P$6</f>
        <v>1</v>
      </c>
      <c r="F17" s="3">
        <f t="shared" si="3"/>
        <v>-0.7</v>
      </c>
      <c r="G17" s="3">
        <f t="shared" si="4"/>
        <v>1.1000000000000001</v>
      </c>
      <c r="H17" s="3">
        <f t="shared" si="5"/>
        <v>0.9</v>
      </c>
      <c r="I17" s="3">
        <f t="shared" si="7"/>
        <v>2.7</v>
      </c>
      <c r="J17" s="3">
        <f t="shared" si="6"/>
        <v>1</v>
      </c>
      <c r="K17" s="16">
        <f t="shared" si="2"/>
        <v>0</v>
      </c>
      <c r="L17" s="3" t="str">
        <f>IF(ABS(K14)+ABS(K15)+ABS(K16)+ABS(K17)=0,"Converged","Not Converged")</f>
        <v>Converged</v>
      </c>
      <c r="M17" s="4"/>
    </row>
    <row r="18" spans="1:15" x14ac:dyDescent="0.25">
      <c r="A18" s="2">
        <v>5</v>
      </c>
      <c r="B18" s="3">
        <f t="shared" si="0"/>
        <v>-1</v>
      </c>
      <c r="C18" s="3">
        <f>$N$3</f>
        <v>-1</v>
      </c>
      <c r="D18" s="3">
        <f>$O$3</f>
        <v>-1</v>
      </c>
      <c r="E18" s="3">
        <f>$P$3</f>
        <v>-1</v>
      </c>
      <c r="F18" s="3">
        <f t="shared" si="3"/>
        <v>-0.7</v>
      </c>
      <c r="G18" s="3">
        <f t="shared" si="4"/>
        <v>1.1000000000000001</v>
      </c>
      <c r="H18" s="3">
        <f t="shared" si="5"/>
        <v>0.9</v>
      </c>
      <c r="I18" s="3">
        <f t="shared" si="7"/>
        <v>-1.3</v>
      </c>
      <c r="J18" s="3">
        <f t="shared" si="6"/>
        <v>-1</v>
      </c>
      <c r="K18" s="16">
        <f t="shared" si="2"/>
        <v>0</v>
      </c>
      <c r="L18" s="3"/>
      <c r="M18" s="4"/>
    </row>
    <row r="19" spans="1:15" x14ac:dyDescent="0.25">
      <c r="A19" s="2"/>
      <c r="B19" s="3">
        <f t="shared" si="0"/>
        <v>-1</v>
      </c>
      <c r="C19" s="3">
        <f>$N$4</f>
        <v>-1</v>
      </c>
      <c r="D19" s="3">
        <f>$O$4</f>
        <v>1</v>
      </c>
      <c r="E19" s="3">
        <f>$P$4</f>
        <v>1</v>
      </c>
      <c r="F19" s="3">
        <f t="shared" si="3"/>
        <v>-0.7</v>
      </c>
      <c r="G19" s="3">
        <f t="shared" si="4"/>
        <v>1.1000000000000001</v>
      </c>
      <c r="H19" s="3">
        <f t="shared" si="5"/>
        <v>0.9</v>
      </c>
      <c r="I19" s="3">
        <f t="shared" si="7"/>
        <v>0.5</v>
      </c>
      <c r="J19" s="3">
        <f t="shared" si="6"/>
        <v>1</v>
      </c>
      <c r="K19" s="16">
        <f t="shared" si="2"/>
        <v>0</v>
      </c>
      <c r="L19" s="3"/>
      <c r="M19" s="4"/>
    </row>
    <row r="20" spans="1:15" ht="13" x14ac:dyDescent="0.3">
      <c r="A20" s="2"/>
      <c r="B20" s="3">
        <f t="shared" si="0"/>
        <v>-1</v>
      </c>
      <c r="C20" s="3">
        <f>$N$5</f>
        <v>1</v>
      </c>
      <c r="D20" s="3">
        <f>$O$5</f>
        <v>-1</v>
      </c>
      <c r="E20" s="3">
        <f>$P$5</f>
        <v>1</v>
      </c>
      <c r="F20" s="3">
        <f t="shared" si="3"/>
        <v>-0.7</v>
      </c>
      <c r="G20" s="3">
        <f t="shared" si="4"/>
        <v>1.1000000000000001</v>
      </c>
      <c r="H20" s="3">
        <f t="shared" si="5"/>
        <v>0.9</v>
      </c>
      <c r="I20" s="3">
        <f t="shared" si="7"/>
        <v>0.9</v>
      </c>
      <c r="J20" s="3">
        <f t="shared" si="6"/>
        <v>1</v>
      </c>
      <c r="K20" s="16">
        <f t="shared" si="2"/>
        <v>0</v>
      </c>
      <c r="L20" s="3"/>
      <c r="M20" s="4"/>
      <c r="O20" s="11"/>
    </row>
    <row r="21" spans="1:15" ht="13" x14ac:dyDescent="0.3">
      <c r="A21" s="2"/>
      <c r="B21" s="3">
        <f t="shared" si="0"/>
        <v>-1</v>
      </c>
      <c r="C21" s="3">
        <f>$N$6</f>
        <v>1</v>
      </c>
      <c r="D21" s="3">
        <f>$O$6</f>
        <v>1</v>
      </c>
      <c r="E21" s="3">
        <f>$P$6</f>
        <v>1</v>
      </c>
      <c r="F21" s="3">
        <f t="shared" si="3"/>
        <v>-0.7</v>
      </c>
      <c r="G21" s="3">
        <f t="shared" si="4"/>
        <v>1.1000000000000001</v>
      </c>
      <c r="H21" s="3">
        <f t="shared" si="5"/>
        <v>0.9</v>
      </c>
      <c r="I21" s="3">
        <f t="shared" si="7"/>
        <v>2.7</v>
      </c>
      <c r="J21" s="3">
        <f t="shared" si="6"/>
        <v>1</v>
      </c>
      <c r="K21" s="16">
        <f t="shared" si="2"/>
        <v>0</v>
      </c>
      <c r="L21" s="3" t="str">
        <f>IF(ABS(K18)+ABS(K19)+ABS(K20)+ABS(K21)=0,"Converged","Not Converged")</f>
        <v>Converged</v>
      </c>
      <c r="M21" s="4"/>
      <c r="O21" s="11"/>
    </row>
    <row r="22" spans="1:15" ht="13" x14ac:dyDescent="0.3">
      <c r="A22" s="2">
        <v>6</v>
      </c>
      <c r="B22" s="3">
        <f t="shared" si="0"/>
        <v>-1</v>
      </c>
      <c r="C22" s="3">
        <f>$N$3</f>
        <v>-1</v>
      </c>
      <c r="D22" s="3">
        <f>$O$3</f>
        <v>-1</v>
      </c>
      <c r="E22" s="3">
        <f>$P$3</f>
        <v>-1</v>
      </c>
      <c r="F22" s="3">
        <f t="shared" si="3"/>
        <v>-0.7</v>
      </c>
      <c r="G22" s="3">
        <f t="shared" si="4"/>
        <v>1.1000000000000001</v>
      </c>
      <c r="H22" s="3">
        <f t="shared" si="5"/>
        <v>0.9</v>
      </c>
      <c r="I22" s="3">
        <f t="shared" si="7"/>
        <v>-1.3</v>
      </c>
      <c r="J22" s="3">
        <f t="shared" si="6"/>
        <v>-1</v>
      </c>
      <c r="K22" s="16">
        <f t="shared" si="2"/>
        <v>0</v>
      </c>
      <c r="L22" s="3"/>
      <c r="M22" s="4"/>
      <c r="O22" s="11"/>
    </row>
    <row r="23" spans="1:15" x14ac:dyDescent="0.25">
      <c r="A23" s="2"/>
      <c r="B23" s="3">
        <f t="shared" si="0"/>
        <v>-1</v>
      </c>
      <c r="C23" s="3">
        <f>$N$4</f>
        <v>-1</v>
      </c>
      <c r="D23" s="3">
        <f>$O$4</f>
        <v>1</v>
      </c>
      <c r="E23" s="3">
        <f>$P$4</f>
        <v>1</v>
      </c>
      <c r="F23" s="3">
        <f t="shared" si="3"/>
        <v>-0.7</v>
      </c>
      <c r="G23" s="3">
        <f t="shared" si="4"/>
        <v>1.1000000000000001</v>
      </c>
      <c r="H23" s="3">
        <f t="shared" si="5"/>
        <v>0.9</v>
      </c>
      <c r="I23" s="3">
        <f t="shared" si="7"/>
        <v>0.5</v>
      </c>
      <c r="J23" s="3">
        <f t="shared" si="6"/>
        <v>1</v>
      </c>
      <c r="K23" s="16">
        <f t="shared" si="2"/>
        <v>0</v>
      </c>
      <c r="L23" s="3"/>
      <c r="M23" s="4"/>
    </row>
    <row r="24" spans="1:15" x14ac:dyDescent="0.25">
      <c r="A24" s="2"/>
      <c r="B24" s="3">
        <f t="shared" si="0"/>
        <v>-1</v>
      </c>
      <c r="C24" s="3">
        <f>$N$5</f>
        <v>1</v>
      </c>
      <c r="D24" s="3">
        <f>$O$5</f>
        <v>-1</v>
      </c>
      <c r="E24" s="3">
        <f>$P$5</f>
        <v>1</v>
      </c>
      <c r="F24" s="3">
        <f t="shared" si="3"/>
        <v>-0.7</v>
      </c>
      <c r="G24" s="3">
        <f t="shared" si="4"/>
        <v>1.1000000000000001</v>
      </c>
      <c r="H24" s="3">
        <f t="shared" si="5"/>
        <v>0.9</v>
      </c>
      <c r="I24" s="3">
        <f t="shared" si="7"/>
        <v>0.9</v>
      </c>
      <c r="J24" s="3">
        <f t="shared" si="6"/>
        <v>1</v>
      </c>
      <c r="K24" s="16">
        <f t="shared" si="2"/>
        <v>0</v>
      </c>
      <c r="L24" s="3"/>
      <c r="M24" s="4"/>
    </row>
    <row r="25" spans="1:15" x14ac:dyDescent="0.25">
      <c r="A25" s="2"/>
      <c r="B25" s="3">
        <f t="shared" si="0"/>
        <v>-1</v>
      </c>
      <c r="C25" s="3">
        <f>$N$6</f>
        <v>1</v>
      </c>
      <c r="D25" s="3">
        <f>$O$6</f>
        <v>1</v>
      </c>
      <c r="E25" s="3">
        <f>$P$6</f>
        <v>1</v>
      </c>
      <c r="F25" s="3">
        <f t="shared" si="3"/>
        <v>-0.7</v>
      </c>
      <c r="G25" s="3">
        <f t="shared" si="4"/>
        <v>1.1000000000000001</v>
      </c>
      <c r="H25" s="3">
        <f t="shared" si="5"/>
        <v>0.9</v>
      </c>
      <c r="I25" s="3">
        <f t="shared" si="7"/>
        <v>2.7</v>
      </c>
      <c r="J25" s="3">
        <f t="shared" si="6"/>
        <v>1</v>
      </c>
      <c r="K25" s="16">
        <f t="shared" si="2"/>
        <v>0</v>
      </c>
      <c r="L25" s="3" t="str">
        <f>IF(ABS(K22)+ABS(K23)+ABS(K24)+ABS(K25)=0,"Converged","Not Converged")</f>
        <v>Converged</v>
      </c>
      <c r="M25" s="4"/>
    </row>
    <row r="26" spans="1:15" x14ac:dyDescent="0.25">
      <c r="A26" s="2">
        <v>7</v>
      </c>
      <c r="B26" s="3">
        <f t="shared" si="0"/>
        <v>-1</v>
      </c>
      <c r="C26" s="3">
        <f>$N$3</f>
        <v>-1</v>
      </c>
      <c r="D26" s="3">
        <f>$O$3</f>
        <v>-1</v>
      </c>
      <c r="E26" s="3">
        <f>$P$3</f>
        <v>-1</v>
      </c>
      <c r="F26" s="3">
        <f t="shared" ref="F26:F45" si="8">F25+$M$2*B25*K25</f>
        <v>-0.7</v>
      </c>
      <c r="G26" s="3">
        <f t="shared" ref="G26:G45" si="9">G25+$M$2*C25*K25</f>
        <v>1.1000000000000001</v>
      </c>
      <c r="H26" s="3">
        <f t="shared" ref="H26:H45" si="10">H25+$M$2*D25*K25</f>
        <v>0.9</v>
      </c>
      <c r="I26" s="3">
        <f t="shared" si="7"/>
        <v>-1.3</v>
      </c>
      <c r="J26" s="3">
        <f t="shared" si="6"/>
        <v>-1</v>
      </c>
      <c r="K26" s="16">
        <f t="shared" ref="K26:K45" si="11">E26-J26</f>
        <v>0</v>
      </c>
      <c r="L26" s="3"/>
      <c r="M26" s="4"/>
    </row>
    <row r="27" spans="1:15" x14ac:dyDescent="0.25">
      <c r="A27" s="2"/>
      <c r="B27" s="3">
        <f t="shared" si="0"/>
        <v>-1</v>
      </c>
      <c r="C27" s="3">
        <f>$N$4</f>
        <v>-1</v>
      </c>
      <c r="D27" s="3">
        <f>$O$4</f>
        <v>1</v>
      </c>
      <c r="E27" s="3">
        <f>$P$4</f>
        <v>1</v>
      </c>
      <c r="F27" s="3">
        <f t="shared" si="8"/>
        <v>-0.7</v>
      </c>
      <c r="G27" s="3">
        <f t="shared" si="9"/>
        <v>1.1000000000000001</v>
      </c>
      <c r="H27" s="3">
        <f t="shared" si="10"/>
        <v>0.9</v>
      </c>
      <c r="I27" s="3">
        <f t="shared" si="7"/>
        <v>0.5</v>
      </c>
      <c r="J27" s="3">
        <f t="shared" si="6"/>
        <v>1</v>
      </c>
      <c r="K27" s="16">
        <f t="shared" si="11"/>
        <v>0</v>
      </c>
      <c r="L27" s="3"/>
      <c r="M27" s="4"/>
    </row>
    <row r="28" spans="1:15" x14ac:dyDescent="0.25">
      <c r="A28" s="2"/>
      <c r="B28" s="3">
        <f t="shared" si="0"/>
        <v>-1</v>
      </c>
      <c r="C28" s="3">
        <f>$N$5</f>
        <v>1</v>
      </c>
      <c r="D28" s="3">
        <f>$O$5</f>
        <v>-1</v>
      </c>
      <c r="E28" s="3">
        <f>$P$5</f>
        <v>1</v>
      </c>
      <c r="F28" s="3">
        <f t="shared" si="8"/>
        <v>-0.7</v>
      </c>
      <c r="G28" s="3">
        <f t="shared" si="9"/>
        <v>1.1000000000000001</v>
      </c>
      <c r="H28" s="3">
        <f t="shared" si="10"/>
        <v>0.9</v>
      </c>
      <c r="I28" s="3">
        <f t="shared" si="7"/>
        <v>0.9</v>
      </c>
      <c r="J28" s="3">
        <f t="shared" si="6"/>
        <v>1</v>
      </c>
      <c r="K28" s="16">
        <f t="shared" si="11"/>
        <v>0</v>
      </c>
      <c r="L28" s="3"/>
      <c r="M28" s="4"/>
    </row>
    <row r="29" spans="1:15" x14ac:dyDescent="0.25">
      <c r="A29" s="2"/>
      <c r="B29" s="3">
        <f t="shared" si="0"/>
        <v>-1</v>
      </c>
      <c r="C29" s="3">
        <f>$N$6</f>
        <v>1</v>
      </c>
      <c r="D29" s="3">
        <f>$O$6</f>
        <v>1</v>
      </c>
      <c r="E29" s="3">
        <f>$P$6</f>
        <v>1</v>
      </c>
      <c r="F29" s="3">
        <f t="shared" si="8"/>
        <v>-0.7</v>
      </c>
      <c r="G29" s="3">
        <f t="shared" si="9"/>
        <v>1.1000000000000001</v>
      </c>
      <c r="H29" s="3">
        <f t="shared" si="10"/>
        <v>0.9</v>
      </c>
      <c r="I29" s="3">
        <f t="shared" si="7"/>
        <v>2.7</v>
      </c>
      <c r="J29" s="3">
        <f t="shared" si="6"/>
        <v>1</v>
      </c>
      <c r="K29" s="16">
        <f t="shared" si="11"/>
        <v>0</v>
      </c>
      <c r="L29" s="3" t="str">
        <f>IF(ABS(K26)+ABS(K27)+ABS(K28)+ABS(K29)=0,"Converged","Not Converged")</f>
        <v>Converged</v>
      </c>
      <c r="M29" s="4"/>
    </row>
    <row r="30" spans="1:15" x14ac:dyDescent="0.25">
      <c r="A30" s="2">
        <v>8</v>
      </c>
      <c r="B30" s="3">
        <f t="shared" si="0"/>
        <v>-1</v>
      </c>
      <c r="C30" s="3">
        <f>$N$3</f>
        <v>-1</v>
      </c>
      <c r="D30" s="3">
        <f>$O$3</f>
        <v>-1</v>
      </c>
      <c r="E30" s="3">
        <f>$P$3</f>
        <v>-1</v>
      </c>
      <c r="F30" s="3">
        <f t="shared" si="8"/>
        <v>-0.7</v>
      </c>
      <c r="G30" s="3">
        <f t="shared" si="9"/>
        <v>1.1000000000000001</v>
      </c>
      <c r="H30" s="3">
        <f t="shared" si="10"/>
        <v>0.9</v>
      </c>
      <c r="I30" s="3">
        <f t="shared" si="7"/>
        <v>-1.3</v>
      </c>
      <c r="J30" s="3">
        <f t="shared" si="6"/>
        <v>-1</v>
      </c>
      <c r="K30" s="16">
        <f t="shared" si="11"/>
        <v>0</v>
      </c>
      <c r="L30" s="3"/>
      <c r="M30" s="4"/>
    </row>
    <row r="31" spans="1:15" x14ac:dyDescent="0.25">
      <c r="A31" s="2"/>
      <c r="B31" s="3">
        <f t="shared" si="0"/>
        <v>-1</v>
      </c>
      <c r="C31" s="3">
        <f>$N$4</f>
        <v>-1</v>
      </c>
      <c r="D31" s="3">
        <f>$O$4</f>
        <v>1</v>
      </c>
      <c r="E31" s="3">
        <f>$P$4</f>
        <v>1</v>
      </c>
      <c r="F31" s="3">
        <f t="shared" si="8"/>
        <v>-0.7</v>
      </c>
      <c r="G31" s="3">
        <f t="shared" si="9"/>
        <v>1.1000000000000001</v>
      </c>
      <c r="H31" s="3">
        <f t="shared" si="10"/>
        <v>0.9</v>
      </c>
      <c r="I31" s="3">
        <f t="shared" si="7"/>
        <v>0.5</v>
      </c>
      <c r="J31" s="3">
        <f t="shared" si="6"/>
        <v>1</v>
      </c>
      <c r="K31" s="16">
        <f t="shared" si="11"/>
        <v>0</v>
      </c>
      <c r="L31" s="3"/>
      <c r="M31" s="4"/>
    </row>
    <row r="32" spans="1:15" x14ac:dyDescent="0.25">
      <c r="A32" s="2"/>
      <c r="B32" s="3">
        <f t="shared" si="0"/>
        <v>-1</v>
      </c>
      <c r="C32" s="3">
        <f>$N$5</f>
        <v>1</v>
      </c>
      <c r="D32" s="3">
        <f>$O$5</f>
        <v>-1</v>
      </c>
      <c r="E32" s="3">
        <f>$P$5</f>
        <v>1</v>
      </c>
      <c r="F32" s="3">
        <f t="shared" si="8"/>
        <v>-0.7</v>
      </c>
      <c r="G32" s="3">
        <f t="shared" si="9"/>
        <v>1.1000000000000001</v>
      </c>
      <c r="H32" s="3">
        <f t="shared" si="10"/>
        <v>0.9</v>
      </c>
      <c r="I32" s="3">
        <f t="shared" si="7"/>
        <v>0.9</v>
      </c>
      <c r="J32" s="3">
        <f t="shared" si="6"/>
        <v>1</v>
      </c>
      <c r="K32" s="16">
        <f t="shared" si="11"/>
        <v>0</v>
      </c>
      <c r="L32" s="3"/>
      <c r="M32" s="4"/>
    </row>
    <row r="33" spans="1:13" x14ac:dyDescent="0.25">
      <c r="A33" s="2"/>
      <c r="B33" s="3">
        <f t="shared" si="0"/>
        <v>-1</v>
      </c>
      <c r="C33" s="3">
        <f>$N$6</f>
        <v>1</v>
      </c>
      <c r="D33" s="3">
        <f>$O$6</f>
        <v>1</v>
      </c>
      <c r="E33" s="3">
        <f>$P$6</f>
        <v>1</v>
      </c>
      <c r="F33" s="3">
        <f t="shared" si="8"/>
        <v>-0.7</v>
      </c>
      <c r="G33" s="3">
        <f t="shared" si="9"/>
        <v>1.1000000000000001</v>
      </c>
      <c r="H33" s="3">
        <f t="shared" si="10"/>
        <v>0.9</v>
      </c>
      <c r="I33" s="3">
        <f t="shared" si="7"/>
        <v>2.7</v>
      </c>
      <c r="J33" s="3">
        <f t="shared" si="6"/>
        <v>1</v>
      </c>
      <c r="K33" s="16">
        <f t="shared" si="11"/>
        <v>0</v>
      </c>
      <c r="L33" s="3" t="str">
        <f>IF(ABS(K30)+ABS(K31)+ABS(K32)+ABS(K33)=0,"Converged","Not Converged")</f>
        <v>Converged</v>
      </c>
      <c r="M33" s="4"/>
    </row>
    <row r="34" spans="1:13" x14ac:dyDescent="0.25">
      <c r="A34" s="2">
        <v>9</v>
      </c>
      <c r="B34" s="3">
        <f t="shared" ref="B34:B53" si="12">$R$3</f>
        <v>-1</v>
      </c>
      <c r="C34" s="3">
        <f>$N$3</f>
        <v>-1</v>
      </c>
      <c r="D34" s="3">
        <f>$O$3</f>
        <v>-1</v>
      </c>
      <c r="E34" s="3">
        <f>$P$3</f>
        <v>-1</v>
      </c>
      <c r="F34" s="3">
        <f t="shared" si="8"/>
        <v>-0.7</v>
      </c>
      <c r="G34" s="3">
        <f t="shared" si="9"/>
        <v>1.1000000000000001</v>
      </c>
      <c r="H34" s="3">
        <f t="shared" si="10"/>
        <v>0.9</v>
      </c>
      <c r="I34" s="3">
        <f t="shared" si="7"/>
        <v>-1.3</v>
      </c>
      <c r="J34" s="3">
        <f t="shared" si="6"/>
        <v>-1</v>
      </c>
      <c r="K34" s="16">
        <f t="shared" si="11"/>
        <v>0</v>
      </c>
      <c r="L34" s="3"/>
      <c r="M34" s="4"/>
    </row>
    <row r="35" spans="1:13" x14ac:dyDescent="0.25">
      <c r="A35" s="2"/>
      <c r="B35" s="3">
        <f t="shared" si="12"/>
        <v>-1</v>
      </c>
      <c r="C35" s="3">
        <f>$N$4</f>
        <v>-1</v>
      </c>
      <c r="D35" s="3">
        <f>$O$4</f>
        <v>1</v>
      </c>
      <c r="E35" s="3">
        <f>$P$4</f>
        <v>1</v>
      </c>
      <c r="F35" s="3">
        <f t="shared" si="8"/>
        <v>-0.7</v>
      </c>
      <c r="G35" s="3">
        <f t="shared" si="9"/>
        <v>1.1000000000000001</v>
      </c>
      <c r="H35" s="3">
        <f t="shared" si="10"/>
        <v>0.9</v>
      </c>
      <c r="I35" s="3">
        <f t="shared" si="7"/>
        <v>0.5</v>
      </c>
      <c r="J35" s="3">
        <f t="shared" si="6"/>
        <v>1</v>
      </c>
      <c r="K35" s="16">
        <f t="shared" si="11"/>
        <v>0</v>
      </c>
      <c r="L35" s="3"/>
      <c r="M35" s="4"/>
    </row>
    <row r="36" spans="1:13" x14ac:dyDescent="0.25">
      <c r="A36" s="2"/>
      <c r="B36" s="3">
        <f t="shared" si="12"/>
        <v>-1</v>
      </c>
      <c r="C36" s="3">
        <f>$N$5</f>
        <v>1</v>
      </c>
      <c r="D36" s="3">
        <f>$O$5</f>
        <v>-1</v>
      </c>
      <c r="E36" s="3">
        <f>$P$5</f>
        <v>1</v>
      </c>
      <c r="F36" s="3">
        <f t="shared" si="8"/>
        <v>-0.7</v>
      </c>
      <c r="G36" s="3">
        <f t="shared" si="9"/>
        <v>1.1000000000000001</v>
      </c>
      <c r="H36" s="3">
        <f t="shared" si="10"/>
        <v>0.9</v>
      </c>
      <c r="I36" s="3">
        <f t="shared" si="7"/>
        <v>0.9</v>
      </c>
      <c r="J36" s="3">
        <f t="shared" si="6"/>
        <v>1</v>
      </c>
      <c r="K36" s="16">
        <f t="shared" si="11"/>
        <v>0</v>
      </c>
      <c r="L36" s="3"/>
      <c r="M36" s="4"/>
    </row>
    <row r="37" spans="1:13" x14ac:dyDescent="0.25">
      <c r="A37" s="2"/>
      <c r="B37" s="3">
        <f t="shared" si="12"/>
        <v>-1</v>
      </c>
      <c r="C37" s="3">
        <f>$N$6</f>
        <v>1</v>
      </c>
      <c r="D37" s="3">
        <f>$O$6</f>
        <v>1</v>
      </c>
      <c r="E37" s="3">
        <f>$P$6</f>
        <v>1</v>
      </c>
      <c r="F37" s="3">
        <f t="shared" si="8"/>
        <v>-0.7</v>
      </c>
      <c r="G37" s="3">
        <f t="shared" si="9"/>
        <v>1.1000000000000001</v>
      </c>
      <c r="H37" s="3">
        <f t="shared" si="10"/>
        <v>0.9</v>
      </c>
      <c r="I37" s="3">
        <f t="shared" si="7"/>
        <v>2.7</v>
      </c>
      <c r="J37" s="3">
        <f t="shared" si="6"/>
        <v>1</v>
      </c>
      <c r="K37" s="16">
        <f t="shared" si="11"/>
        <v>0</v>
      </c>
      <c r="L37" s="3" t="str">
        <f>IF(ABS(K34)+ABS(K35)+ABS(K36)+ABS(K37)=0,"Converged","Not Converged")</f>
        <v>Converged</v>
      </c>
      <c r="M37" s="4"/>
    </row>
    <row r="38" spans="1:13" x14ac:dyDescent="0.25">
      <c r="A38" s="2">
        <v>10</v>
      </c>
      <c r="B38" s="3">
        <f t="shared" si="12"/>
        <v>-1</v>
      </c>
      <c r="C38" s="3">
        <f>$N$3</f>
        <v>-1</v>
      </c>
      <c r="D38" s="3">
        <f>$O$3</f>
        <v>-1</v>
      </c>
      <c r="E38" s="3">
        <f>$P$3</f>
        <v>-1</v>
      </c>
      <c r="F38" s="3">
        <f t="shared" si="8"/>
        <v>-0.7</v>
      </c>
      <c r="G38" s="3">
        <f t="shared" si="9"/>
        <v>1.1000000000000001</v>
      </c>
      <c r="H38" s="3">
        <f t="shared" si="10"/>
        <v>0.9</v>
      </c>
      <c r="I38" s="3">
        <f t="shared" si="7"/>
        <v>-1.3</v>
      </c>
      <c r="J38" s="3">
        <f t="shared" si="6"/>
        <v>-1</v>
      </c>
      <c r="K38" s="16">
        <f t="shared" si="11"/>
        <v>0</v>
      </c>
      <c r="L38" s="3"/>
      <c r="M38" s="4"/>
    </row>
    <row r="39" spans="1:13" x14ac:dyDescent="0.25">
      <c r="A39" s="2"/>
      <c r="B39" s="3">
        <f t="shared" si="12"/>
        <v>-1</v>
      </c>
      <c r="C39" s="3">
        <f>$N$4</f>
        <v>-1</v>
      </c>
      <c r="D39" s="3">
        <f>$O$4</f>
        <v>1</v>
      </c>
      <c r="E39" s="3">
        <f>$P$4</f>
        <v>1</v>
      </c>
      <c r="F39" s="3">
        <f t="shared" si="8"/>
        <v>-0.7</v>
      </c>
      <c r="G39" s="3">
        <f t="shared" si="9"/>
        <v>1.1000000000000001</v>
      </c>
      <c r="H39" s="3">
        <f t="shared" si="10"/>
        <v>0.9</v>
      </c>
      <c r="I39" s="3">
        <f t="shared" si="7"/>
        <v>0.5</v>
      </c>
      <c r="J39" s="3">
        <f t="shared" si="6"/>
        <v>1</v>
      </c>
      <c r="K39" s="16">
        <f t="shared" si="11"/>
        <v>0</v>
      </c>
      <c r="L39" s="3"/>
      <c r="M39" s="4"/>
    </row>
    <row r="40" spans="1:13" x14ac:dyDescent="0.25">
      <c r="A40" s="2"/>
      <c r="B40" s="3">
        <f t="shared" si="12"/>
        <v>-1</v>
      </c>
      <c r="C40" s="3">
        <f>$N$5</f>
        <v>1</v>
      </c>
      <c r="D40" s="3">
        <f>$O$5</f>
        <v>-1</v>
      </c>
      <c r="E40" s="3">
        <f>$P$5</f>
        <v>1</v>
      </c>
      <c r="F40" s="3">
        <f t="shared" si="8"/>
        <v>-0.7</v>
      </c>
      <c r="G40" s="3">
        <f t="shared" si="9"/>
        <v>1.1000000000000001</v>
      </c>
      <c r="H40" s="3">
        <f t="shared" si="10"/>
        <v>0.9</v>
      </c>
      <c r="I40" s="3">
        <f t="shared" si="7"/>
        <v>0.9</v>
      </c>
      <c r="J40" s="3">
        <f t="shared" si="6"/>
        <v>1</v>
      </c>
      <c r="K40" s="16">
        <f t="shared" si="11"/>
        <v>0</v>
      </c>
      <c r="L40" s="3"/>
      <c r="M40" s="4"/>
    </row>
    <row r="41" spans="1:13" x14ac:dyDescent="0.25">
      <c r="A41" s="2"/>
      <c r="B41" s="3">
        <f t="shared" si="12"/>
        <v>-1</v>
      </c>
      <c r="C41" s="3">
        <f>$N$6</f>
        <v>1</v>
      </c>
      <c r="D41" s="3">
        <f>$O$6</f>
        <v>1</v>
      </c>
      <c r="E41" s="3">
        <f>$P$6</f>
        <v>1</v>
      </c>
      <c r="F41" s="3">
        <f t="shared" si="8"/>
        <v>-0.7</v>
      </c>
      <c r="G41" s="3">
        <f t="shared" si="9"/>
        <v>1.1000000000000001</v>
      </c>
      <c r="H41" s="3">
        <f t="shared" si="10"/>
        <v>0.9</v>
      </c>
      <c r="I41" s="3">
        <f t="shared" si="7"/>
        <v>2.7</v>
      </c>
      <c r="J41" s="3">
        <f t="shared" si="6"/>
        <v>1</v>
      </c>
      <c r="K41" s="16">
        <f t="shared" si="11"/>
        <v>0</v>
      </c>
      <c r="L41" s="3" t="str">
        <f>IF(ABS(K38)+ABS(K39)+ABS(K40)+ABS(K41)=0,"Converged","Not Converged")</f>
        <v>Converged</v>
      </c>
      <c r="M41" s="4"/>
    </row>
    <row r="42" spans="1:13" x14ac:dyDescent="0.25">
      <c r="A42" s="2">
        <v>11</v>
      </c>
      <c r="B42" s="3">
        <f t="shared" si="12"/>
        <v>-1</v>
      </c>
      <c r="C42" s="3">
        <f>$N$3</f>
        <v>-1</v>
      </c>
      <c r="D42" s="3">
        <f>$O$3</f>
        <v>-1</v>
      </c>
      <c r="E42" s="3">
        <f>$P$3</f>
        <v>-1</v>
      </c>
      <c r="F42" s="3">
        <f t="shared" si="8"/>
        <v>-0.7</v>
      </c>
      <c r="G42" s="3">
        <f t="shared" si="9"/>
        <v>1.1000000000000001</v>
      </c>
      <c r="H42" s="3">
        <f t="shared" si="10"/>
        <v>0.9</v>
      </c>
      <c r="I42" s="3">
        <f t="shared" si="7"/>
        <v>-1.3</v>
      </c>
      <c r="J42" s="3">
        <f t="shared" si="6"/>
        <v>-1</v>
      </c>
      <c r="K42" s="16">
        <f t="shared" si="11"/>
        <v>0</v>
      </c>
      <c r="L42" s="3"/>
      <c r="M42" s="4"/>
    </row>
    <row r="43" spans="1:13" x14ac:dyDescent="0.25">
      <c r="A43" s="2"/>
      <c r="B43" s="3">
        <f t="shared" si="12"/>
        <v>-1</v>
      </c>
      <c r="C43" s="3">
        <f>$N$4</f>
        <v>-1</v>
      </c>
      <c r="D43" s="3">
        <f>$O$4</f>
        <v>1</v>
      </c>
      <c r="E43" s="3">
        <f>$P$4</f>
        <v>1</v>
      </c>
      <c r="F43" s="3">
        <f t="shared" si="8"/>
        <v>-0.7</v>
      </c>
      <c r="G43" s="3">
        <f t="shared" si="9"/>
        <v>1.1000000000000001</v>
      </c>
      <c r="H43" s="3">
        <f t="shared" si="10"/>
        <v>0.9</v>
      </c>
      <c r="I43" s="3">
        <f t="shared" si="7"/>
        <v>0.5</v>
      </c>
      <c r="J43" s="3">
        <f t="shared" si="6"/>
        <v>1</v>
      </c>
      <c r="K43" s="16">
        <f t="shared" si="11"/>
        <v>0</v>
      </c>
      <c r="L43" s="3"/>
      <c r="M43" s="4"/>
    </row>
    <row r="44" spans="1:13" x14ac:dyDescent="0.25">
      <c r="A44" s="2"/>
      <c r="B44" s="3">
        <f t="shared" si="12"/>
        <v>-1</v>
      </c>
      <c r="C44" s="3">
        <f>$N$5</f>
        <v>1</v>
      </c>
      <c r="D44" s="3">
        <f>$O$5</f>
        <v>-1</v>
      </c>
      <c r="E44" s="3">
        <f>$P$5</f>
        <v>1</v>
      </c>
      <c r="F44" s="3">
        <f t="shared" si="8"/>
        <v>-0.7</v>
      </c>
      <c r="G44" s="3">
        <f t="shared" si="9"/>
        <v>1.1000000000000001</v>
      </c>
      <c r="H44" s="3">
        <f t="shared" si="10"/>
        <v>0.9</v>
      </c>
      <c r="I44" s="3">
        <f t="shared" si="7"/>
        <v>0.9</v>
      </c>
      <c r="J44" s="3">
        <f t="shared" si="6"/>
        <v>1</v>
      </c>
      <c r="K44" s="16">
        <f t="shared" si="11"/>
        <v>0</v>
      </c>
      <c r="L44" s="3"/>
      <c r="M44" s="4"/>
    </row>
    <row r="45" spans="1:13" x14ac:dyDescent="0.25">
      <c r="A45" s="2"/>
      <c r="B45" s="3">
        <f t="shared" si="12"/>
        <v>-1</v>
      </c>
      <c r="C45" s="3">
        <f>$N$6</f>
        <v>1</v>
      </c>
      <c r="D45" s="3">
        <f>$O$6</f>
        <v>1</v>
      </c>
      <c r="E45" s="3">
        <f>$P$6</f>
        <v>1</v>
      </c>
      <c r="F45" s="3">
        <f t="shared" si="8"/>
        <v>-0.7</v>
      </c>
      <c r="G45" s="3">
        <f t="shared" si="9"/>
        <v>1.1000000000000001</v>
      </c>
      <c r="H45" s="3">
        <f t="shared" si="10"/>
        <v>0.9</v>
      </c>
      <c r="I45" s="3">
        <f t="shared" si="7"/>
        <v>2.7</v>
      </c>
      <c r="J45" s="3">
        <f t="shared" si="6"/>
        <v>1</v>
      </c>
      <c r="K45" s="16">
        <f t="shared" si="11"/>
        <v>0</v>
      </c>
      <c r="L45" s="3" t="str">
        <f>IF(ABS(K42)+ABS(K43)+ABS(K44)+ABS(K45)=0,"Converged","Not Converged")</f>
        <v>Converged</v>
      </c>
      <c r="M45" s="4"/>
    </row>
    <row r="46" spans="1:13" x14ac:dyDescent="0.25">
      <c r="A46" s="2">
        <v>12</v>
      </c>
      <c r="B46" s="3">
        <f t="shared" si="12"/>
        <v>-1</v>
      </c>
      <c r="C46" s="3">
        <f>$N$3</f>
        <v>-1</v>
      </c>
      <c r="D46" s="3">
        <f>$O$3</f>
        <v>-1</v>
      </c>
      <c r="E46" s="3">
        <f>$P$3</f>
        <v>-1</v>
      </c>
      <c r="F46" s="3">
        <f t="shared" ref="F46:F49" si="13">F45+$M$2*B45*K45</f>
        <v>-0.7</v>
      </c>
      <c r="G46" s="3">
        <f t="shared" ref="G46:G49" si="14">G45+$M$2*C45*K45</f>
        <v>1.1000000000000001</v>
      </c>
      <c r="H46" s="3">
        <f t="shared" ref="H46:H49" si="15">H45+$M$2*D45*K45</f>
        <v>0.9</v>
      </c>
      <c r="I46" s="3">
        <f t="shared" si="7"/>
        <v>-1.3</v>
      </c>
      <c r="J46" s="3">
        <f t="shared" si="6"/>
        <v>-1</v>
      </c>
      <c r="K46" s="16">
        <f t="shared" ref="K46:K49" si="16">E46-J46</f>
        <v>0</v>
      </c>
      <c r="L46" s="3"/>
      <c r="M46" s="4"/>
    </row>
    <row r="47" spans="1:13" x14ac:dyDescent="0.25">
      <c r="A47" s="2"/>
      <c r="B47" s="3">
        <f t="shared" si="12"/>
        <v>-1</v>
      </c>
      <c r="C47" s="3">
        <f>$N$4</f>
        <v>-1</v>
      </c>
      <c r="D47" s="3">
        <f>$O$4</f>
        <v>1</v>
      </c>
      <c r="E47" s="3">
        <f>$P$4</f>
        <v>1</v>
      </c>
      <c r="F47" s="3">
        <f t="shared" si="13"/>
        <v>-0.7</v>
      </c>
      <c r="G47" s="3">
        <f t="shared" si="14"/>
        <v>1.1000000000000001</v>
      </c>
      <c r="H47" s="3">
        <f t="shared" si="15"/>
        <v>0.9</v>
      </c>
      <c r="I47" s="3">
        <f t="shared" si="7"/>
        <v>0.5</v>
      </c>
      <c r="J47" s="3">
        <f t="shared" si="6"/>
        <v>1</v>
      </c>
      <c r="K47" s="16">
        <f t="shared" si="16"/>
        <v>0</v>
      </c>
      <c r="L47" s="3"/>
      <c r="M47" s="4"/>
    </row>
    <row r="48" spans="1:13" x14ac:dyDescent="0.25">
      <c r="A48" s="2"/>
      <c r="B48" s="3">
        <f t="shared" si="12"/>
        <v>-1</v>
      </c>
      <c r="C48" s="3">
        <f>$N$5</f>
        <v>1</v>
      </c>
      <c r="D48" s="3">
        <f>$O$5</f>
        <v>-1</v>
      </c>
      <c r="E48" s="3">
        <f>$P$5</f>
        <v>1</v>
      </c>
      <c r="F48" s="3">
        <f t="shared" si="13"/>
        <v>-0.7</v>
      </c>
      <c r="G48" s="3">
        <f t="shared" si="14"/>
        <v>1.1000000000000001</v>
      </c>
      <c r="H48" s="3">
        <f t="shared" si="15"/>
        <v>0.9</v>
      </c>
      <c r="I48" s="3">
        <f t="shared" si="7"/>
        <v>0.9</v>
      </c>
      <c r="J48" s="3">
        <f t="shared" si="6"/>
        <v>1</v>
      </c>
      <c r="K48" s="16">
        <f t="shared" si="16"/>
        <v>0</v>
      </c>
      <c r="L48" s="3"/>
      <c r="M48" s="4"/>
    </row>
    <row r="49" spans="1:13" x14ac:dyDescent="0.25">
      <c r="A49" s="2"/>
      <c r="B49" s="3">
        <f t="shared" si="12"/>
        <v>-1</v>
      </c>
      <c r="C49" s="3">
        <f>$N$6</f>
        <v>1</v>
      </c>
      <c r="D49" s="3">
        <f>$O$6</f>
        <v>1</v>
      </c>
      <c r="E49" s="3">
        <f>$P$6</f>
        <v>1</v>
      </c>
      <c r="F49" s="3">
        <f t="shared" si="13"/>
        <v>-0.7</v>
      </c>
      <c r="G49" s="3">
        <f t="shared" si="14"/>
        <v>1.1000000000000001</v>
      </c>
      <c r="H49" s="3">
        <f t="shared" si="15"/>
        <v>0.9</v>
      </c>
      <c r="I49" s="3">
        <f t="shared" si="7"/>
        <v>2.7</v>
      </c>
      <c r="J49" s="3">
        <f t="shared" si="6"/>
        <v>1</v>
      </c>
      <c r="K49" s="16">
        <f t="shared" si="16"/>
        <v>0</v>
      </c>
      <c r="L49" s="3" t="str">
        <f>IF(ABS(K46)+ABS(K47)+ABS(K48)+ABS(K49)=0,"Converged","Not Converged")</f>
        <v>Converged</v>
      </c>
      <c r="M49" s="4"/>
    </row>
    <row r="50" spans="1:13" x14ac:dyDescent="0.25">
      <c r="A50" s="2">
        <v>13</v>
      </c>
      <c r="B50" s="3">
        <f t="shared" si="12"/>
        <v>-1</v>
      </c>
      <c r="C50" s="3">
        <f>$N$3</f>
        <v>-1</v>
      </c>
      <c r="D50" s="3">
        <f>$O$3</f>
        <v>-1</v>
      </c>
      <c r="E50" s="3">
        <f>$P$3</f>
        <v>-1</v>
      </c>
      <c r="F50" s="3">
        <f t="shared" ref="F50:F53" si="17">F49+$M$2*B49*K49</f>
        <v>-0.7</v>
      </c>
      <c r="G50" s="3">
        <f t="shared" ref="G50:G53" si="18">G49+$M$2*C49*K49</f>
        <v>1.1000000000000001</v>
      </c>
      <c r="H50" s="3">
        <f t="shared" ref="H50:H53" si="19">H49+$M$2*D49*K49</f>
        <v>0.9</v>
      </c>
      <c r="I50" s="3">
        <f t="shared" si="7"/>
        <v>-1.3</v>
      </c>
      <c r="J50" s="3">
        <f t="shared" si="6"/>
        <v>-1</v>
      </c>
      <c r="K50" s="16">
        <f t="shared" ref="K50:K53" si="20">E50-J50</f>
        <v>0</v>
      </c>
      <c r="L50" s="3"/>
      <c r="M50" s="4"/>
    </row>
    <row r="51" spans="1:13" x14ac:dyDescent="0.25">
      <c r="A51" s="2"/>
      <c r="B51" s="3">
        <f t="shared" si="12"/>
        <v>-1</v>
      </c>
      <c r="C51" s="3">
        <f>$N$4</f>
        <v>-1</v>
      </c>
      <c r="D51" s="3">
        <f>$O$4</f>
        <v>1</v>
      </c>
      <c r="E51" s="3">
        <f>$P$4</f>
        <v>1</v>
      </c>
      <c r="F51" s="3">
        <f t="shared" si="17"/>
        <v>-0.7</v>
      </c>
      <c r="G51" s="3">
        <f t="shared" si="18"/>
        <v>1.1000000000000001</v>
      </c>
      <c r="H51" s="3">
        <f t="shared" si="19"/>
        <v>0.9</v>
      </c>
      <c r="I51" s="3">
        <f t="shared" si="7"/>
        <v>0.5</v>
      </c>
      <c r="J51" s="3">
        <f t="shared" si="6"/>
        <v>1</v>
      </c>
      <c r="K51" s="16">
        <f t="shared" si="20"/>
        <v>0</v>
      </c>
      <c r="L51" s="3"/>
      <c r="M51" s="4"/>
    </row>
    <row r="52" spans="1:13" x14ac:dyDescent="0.25">
      <c r="A52" s="2"/>
      <c r="B52" s="3">
        <f t="shared" si="12"/>
        <v>-1</v>
      </c>
      <c r="C52" s="3">
        <f>$N$5</f>
        <v>1</v>
      </c>
      <c r="D52" s="3">
        <f>$O$5</f>
        <v>-1</v>
      </c>
      <c r="E52" s="3">
        <f>$P$5</f>
        <v>1</v>
      </c>
      <c r="F52" s="3">
        <f t="shared" si="17"/>
        <v>-0.7</v>
      </c>
      <c r="G52" s="3">
        <f t="shared" si="18"/>
        <v>1.1000000000000001</v>
      </c>
      <c r="H52" s="3">
        <f t="shared" si="19"/>
        <v>0.9</v>
      </c>
      <c r="I52" s="3">
        <f t="shared" si="7"/>
        <v>0.9</v>
      </c>
      <c r="J52" s="3">
        <f t="shared" si="6"/>
        <v>1</v>
      </c>
      <c r="K52" s="16">
        <f t="shared" si="20"/>
        <v>0</v>
      </c>
      <c r="L52" s="3"/>
      <c r="M52" s="4"/>
    </row>
    <row r="53" spans="1:13" ht="13" thickBot="1" x14ac:dyDescent="0.3">
      <c r="A53" s="2"/>
      <c r="B53" s="3">
        <f t="shared" si="12"/>
        <v>-1</v>
      </c>
      <c r="C53" s="3">
        <f>$N$6</f>
        <v>1</v>
      </c>
      <c r="D53" s="3">
        <f>$O$6</f>
        <v>1</v>
      </c>
      <c r="E53" s="3">
        <f>$P$6</f>
        <v>1</v>
      </c>
      <c r="F53" s="3">
        <f t="shared" si="17"/>
        <v>-0.7</v>
      </c>
      <c r="G53" s="3">
        <f t="shared" si="18"/>
        <v>1.1000000000000001</v>
      </c>
      <c r="H53" s="3">
        <f t="shared" si="19"/>
        <v>0.9</v>
      </c>
      <c r="I53" s="3">
        <f t="shared" si="7"/>
        <v>2.7</v>
      </c>
      <c r="J53" s="3">
        <f t="shared" si="6"/>
        <v>1</v>
      </c>
      <c r="K53" s="16">
        <f t="shared" si="20"/>
        <v>0</v>
      </c>
      <c r="L53" s="3" t="str">
        <f>IF(ABS(K50)+ABS(K51)+ABS(K52)+ABS(K53)=0,"Converged","Not Converged")</f>
        <v>Converged</v>
      </c>
      <c r="M53" s="7"/>
    </row>
    <row r="73" spans="1:1" x14ac:dyDescent="0.25">
      <c r="A73" s="12" t="s">
        <v>35</v>
      </c>
    </row>
  </sheetData>
  <mergeCells count="1">
    <mergeCell ref="N1:R1"/>
  </mergeCells>
  <dataValidations count="3">
    <dataValidation type="list" allowBlank="1" showInputMessage="1" showErrorMessage="1" sqref="Q3" xr:uid="{00000000-0002-0000-0000-000000000000}">
      <formula1>"OR,AND,XOR"</formula1>
    </dataValidation>
    <dataValidation type="list" allowBlank="1" showInputMessage="1" showErrorMessage="1" sqref="S3" xr:uid="{00000000-0002-0000-0000-000001000000}">
      <formula1>"1 and 0, 1 and -1"</formula1>
    </dataValidation>
    <dataValidation type="list" allowBlank="1" showInputMessage="1" showErrorMessage="1" sqref="R3" xr:uid="{00000000-0002-0000-0000-000002000000}">
      <formula1>"-1,0,1"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&amp;C&amp;"Times New Roman,Bold"&amp;20&amp;UPerceptron Learning - In Action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9"/>
  <sheetViews>
    <sheetView workbookViewId="0">
      <selection activeCell="F7" sqref="F7"/>
    </sheetView>
  </sheetViews>
  <sheetFormatPr defaultRowHeight="12.5" x14ac:dyDescent="0.25"/>
  <cols>
    <col min="1" max="1" width="6.54296875" bestFit="1" customWidth="1"/>
    <col min="2" max="4" width="2.54296875" bestFit="1" customWidth="1"/>
    <col min="5" max="5" width="7" bestFit="1" customWidth="1"/>
    <col min="6" max="6" width="7.1796875" customWidth="1"/>
    <col min="7" max="7" width="6.81640625" customWidth="1"/>
    <col min="8" max="8" width="7.26953125" customWidth="1"/>
    <col min="9" max="9" width="9.81640625" customWidth="1"/>
    <col min="10" max="10" width="10.1796875" customWidth="1"/>
    <col min="11" max="11" width="5.453125" bestFit="1" customWidth="1"/>
    <col min="12" max="12" width="13" bestFit="1" customWidth="1"/>
    <col min="13" max="13" width="9.26953125" customWidth="1"/>
    <col min="14" max="15" width="7.1796875" bestFit="1" customWidth="1"/>
    <col min="16" max="16" width="7" bestFit="1" customWidth="1"/>
    <col min="17" max="17" width="10.54296875" customWidth="1"/>
  </cols>
  <sheetData>
    <row r="1" spans="1:22" s="1" customFormat="1" ht="39" customHeight="1" thickTop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22" t="s">
        <v>13</v>
      </c>
      <c r="O1" s="21"/>
      <c r="P1" s="21"/>
      <c r="Q1" s="21"/>
      <c r="T1" s="1" t="s">
        <v>14</v>
      </c>
    </row>
    <row r="2" spans="1:22" ht="13" x14ac:dyDescent="0.3">
      <c r="A2" s="2">
        <v>1</v>
      </c>
      <c r="B2" s="3">
        <f t="shared" ref="B2:B29" si="0">$Q$3</f>
        <v>-1</v>
      </c>
      <c r="C2" s="3">
        <f>$N$3</f>
        <v>0</v>
      </c>
      <c r="D2" s="3">
        <f>$O$3</f>
        <v>0</v>
      </c>
      <c r="E2" s="3">
        <f>$P$3</f>
        <v>0</v>
      </c>
      <c r="F2" s="3">
        <v>0.3</v>
      </c>
      <c r="G2" s="3">
        <v>0.5</v>
      </c>
      <c r="H2" s="3">
        <v>-0.4</v>
      </c>
      <c r="I2" s="3">
        <f>INT(((B2*F2)+(C2*G2)+(D2*H2))*1000)/1000</f>
        <v>-0.3</v>
      </c>
      <c r="J2" s="3">
        <f t="shared" ref="J2:J29" si="1">IF(I2&gt;0,1,0)</f>
        <v>0</v>
      </c>
      <c r="K2" s="3">
        <f t="shared" ref="K2:K29" si="2">E2-J2</f>
        <v>0</v>
      </c>
      <c r="L2" s="3"/>
      <c r="M2" s="4">
        <v>0.1</v>
      </c>
      <c r="N2" s="1" t="s">
        <v>15</v>
      </c>
      <c r="O2" s="1" t="s">
        <v>16</v>
      </c>
      <c r="P2" s="1" t="s">
        <v>17</v>
      </c>
      <c r="Q2" s="1" t="s">
        <v>1</v>
      </c>
    </row>
    <row r="3" spans="1:22" x14ac:dyDescent="0.25">
      <c r="A3" s="2"/>
      <c r="B3" s="3">
        <f t="shared" si="0"/>
        <v>-1</v>
      </c>
      <c r="C3" s="3">
        <f>$N$4</f>
        <v>0</v>
      </c>
      <c r="D3" s="3">
        <f>$O$4</f>
        <v>1</v>
      </c>
      <c r="E3" s="3">
        <f>$P$4</f>
        <v>0</v>
      </c>
      <c r="F3" s="3">
        <f t="shared" ref="F3:F29" si="3">F2+$M$2*B2*K2</f>
        <v>0.3</v>
      </c>
      <c r="G3" s="3">
        <f t="shared" ref="G3:G29" si="4">G2+$M$2*C2*K2</f>
        <v>0.5</v>
      </c>
      <c r="H3" s="3">
        <f t="shared" ref="H3:H29" si="5">H2+$M$2*D2*K2</f>
        <v>-0.4</v>
      </c>
      <c r="I3" s="3">
        <f t="shared" ref="I3:I29" si="6">INT(((B3*F3)+(C3*G3)+(D3*H3))*1000)/1000</f>
        <v>-0.7</v>
      </c>
      <c r="J3" s="3">
        <f t="shared" si="1"/>
        <v>0</v>
      </c>
      <c r="K3" s="3">
        <f t="shared" si="2"/>
        <v>0</v>
      </c>
      <c r="L3" s="3"/>
      <c r="M3" s="4"/>
      <c r="N3">
        <v>0</v>
      </c>
      <c r="O3">
        <v>0</v>
      </c>
      <c r="P3">
        <v>0</v>
      </c>
      <c r="Q3">
        <v>-1</v>
      </c>
      <c r="T3">
        <v>0</v>
      </c>
      <c r="U3">
        <v>0</v>
      </c>
      <c r="V3">
        <v>1</v>
      </c>
    </row>
    <row r="4" spans="1:22" x14ac:dyDescent="0.25">
      <c r="A4" s="2"/>
      <c r="B4" s="3">
        <f t="shared" si="0"/>
        <v>-1</v>
      </c>
      <c r="C4" s="3">
        <f>$N$5</f>
        <v>1</v>
      </c>
      <c r="D4" s="3">
        <f>$O$5</f>
        <v>0</v>
      </c>
      <c r="E4" s="3">
        <f>$P$5</f>
        <v>0</v>
      </c>
      <c r="F4" s="3">
        <f t="shared" si="3"/>
        <v>0.3</v>
      </c>
      <c r="G4" s="3">
        <f t="shared" si="4"/>
        <v>0.5</v>
      </c>
      <c r="H4" s="3">
        <f t="shared" si="5"/>
        <v>-0.4</v>
      </c>
      <c r="I4" s="3">
        <f t="shared" si="6"/>
        <v>0.2</v>
      </c>
      <c r="J4" s="3">
        <f t="shared" si="1"/>
        <v>1</v>
      </c>
      <c r="K4" s="3">
        <f t="shared" si="2"/>
        <v>-1</v>
      </c>
      <c r="L4" s="3"/>
      <c r="M4" s="4"/>
      <c r="N4">
        <v>0</v>
      </c>
      <c r="O4">
        <v>1</v>
      </c>
      <c r="P4">
        <v>0</v>
      </c>
      <c r="T4">
        <v>0</v>
      </c>
      <c r="U4">
        <v>1</v>
      </c>
      <c r="V4">
        <v>0</v>
      </c>
    </row>
    <row r="5" spans="1:22" x14ac:dyDescent="0.25">
      <c r="A5" s="2"/>
      <c r="B5" s="3">
        <f t="shared" si="0"/>
        <v>-1</v>
      </c>
      <c r="C5" s="3">
        <f>$N$6</f>
        <v>1</v>
      </c>
      <c r="D5" s="3">
        <f>$O$6</f>
        <v>1</v>
      </c>
      <c r="E5" s="3">
        <f>$P$6</f>
        <v>1</v>
      </c>
      <c r="F5" s="3">
        <f t="shared" si="3"/>
        <v>0.4</v>
      </c>
      <c r="G5" s="3">
        <f t="shared" si="4"/>
        <v>0.4</v>
      </c>
      <c r="H5" s="3">
        <f t="shared" si="5"/>
        <v>-0.4</v>
      </c>
      <c r="I5" s="3">
        <f t="shared" si="6"/>
        <v>-0.4</v>
      </c>
      <c r="J5" s="3">
        <f t="shared" si="1"/>
        <v>0</v>
      </c>
      <c r="K5" s="3">
        <f t="shared" si="2"/>
        <v>1</v>
      </c>
      <c r="L5" s="3" t="str">
        <f>IF(ABS(K2)+ABS(K3)+ABS(K4)+ABS(K5)=0,"Converged","Not Converged")</f>
        <v>Not Converged</v>
      </c>
      <c r="M5" s="4"/>
      <c r="N5">
        <v>1</v>
      </c>
      <c r="O5">
        <v>0</v>
      </c>
      <c r="P5">
        <v>0</v>
      </c>
      <c r="T5">
        <v>1</v>
      </c>
      <c r="U5">
        <v>0</v>
      </c>
      <c r="V5">
        <v>0</v>
      </c>
    </row>
    <row r="6" spans="1:22" x14ac:dyDescent="0.25">
      <c r="A6" s="2">
        <v>2</v>
      </c>
      <c r="B6" s="3">
        <f t="shared" si="0"/>
        <v>-1</v>
      </c>
      <c r="C6" s="3">
        <f>$N$3</f>
        <v>0</v>
      </c>
      <c r="D6" s="3">
        <f>$O$3</f>
        <v>0</v>
      </c>
      <c r="E6" s="3">
        <f>$P$3</f>
        <v>0</v>
      </c>
      <c r="F6" s="3">
        <f t="shared" si="3"/>
        <v>0.30000000000000004</v>
      </c>
      <c r="G6" s="3">
        <f t="shared" si="4"/>
        <v>0.5</v>
      </c>
      <c r="H6" s="3">
        <f t="shared" si="5"/>
        <v>-0.30000000000000004</v>
      </c>
      <c r="I6" s="3">
        <f t="shared" si="6"/>
        <v>-0.3</v>
      </c>
      <c r="J6" s="3">
        <f t="shared" si="1"/>
        <v>0</v>
      </c>
      <c r="K6" s="3">
        <f t="shared" si="2"/>
        <v>0</v>
      </c>
      <c r="L6" s="3"/>
      <c r="M6" s="4"/>
      <c r="N6">
        <v>1</v>
      </c>
      <c r="O6">
        <v>1</v>
      </c>
      <c r="P6">
        <v>1</v>
      </c>
      <c r="T6">
        <v>1</v>
      </c>
      <c r="U6">
        <v>1</v>
      </c>
      <c r="V6">
        <v>1</v>
      </c>
    </row>
    <row r="7" spans="1:22" x14ac:dyDescent="0.25">
      <c r="A7" s="2"/>
      <c r="B7" s="3">
        <f t="shared" si="0"/>
        <v>-1</v>
      </c>
      <c r="C7" s="3">
        <f>$N$4</f>
        <v>0</v>
      </c>
      <c r="D7" s="3">
        <f>$O$4</f>
        <v>1</v>
      </c>
      <c r="E7" s="3">
        <f>$P$4</f>
        <v>0</v>
      </c>
      <c r="F7" s="3">
        <f t="shared" si="3"/>
        <v>0.30000000000000004</v>
      </c>
      <c r="G7" s="3">
        <f t="shared" si="4"/>
        <v>0.5</v>
      </c>
      <c r="H7" s="3">
        <f t="shared" si="5"/>
        <v>-0.30000000000000004</v>
      </c>
      <c r="I7" s="3">
        <f t="shared" si="6"/>
        <v>-0.6</v>
      </c>
      <c r="J7" s="3">
        <f t="shared" si="1"/>
        <v>0</v>
      </c>
      <c r="K7" s="3">
        <f t="shared" si="2"/>
        <v>0</v>
      </c>
      <c r="L7" s="3"/>
      <c r="M7" s="4"/>
    </row>
    <row r="8" spans="1:22" x14ac:dyDescent="0.25">
      <c r="A8" s="2"/>
      <c r="B8" s="3">
        <f t="shared" si="0"/>
        <v>-1</v>
      </c>
      <c r="C8" s="3">
        <f>$N$5</f>
        <v>1</v>
      </c>
      <c r="D8" s="3">
        <f>$O$5</f>
        <v>0</v>
      </c>
      <c r="E8" s="3">
        <f>$P$5</f>
        <v>0</v>
      </c>
      <c r="F8" s="3">
        <f t="shared" si="3"/>
        <v>0.30000000000000004</v>
      </c>
      <c r="G8" s="3">
        <f t="shared" si="4"/>
        <v>0.5</v>
      </c>
      <c r="H8" s="3">
        <f t="shared" si="5"/>
        <v>-0.30000000000000004</v>
      </c>
      <c r="I8" s="3">
        <f t="shared" si="6"/>
        <v>0.2</v>
      </c>
      <c r="J8" s="3">
        <f t="shared" si="1"/>
        <v>1</v>
      </c>
      <c r="K8" s="3">
        <f t="shared" si="2"/>
        <v>-1</v>
      </c>
      <c r="L8" s="3"/>
      <c r="M8" s="4"/>
    </row>
    <row r="9" spans="1:22" x14ac:dyDescent="0.25">
      <c r="A9" s="2"/>
      <c r="B9" s="3">
        <f t="shared" si="0"/>
        <v>-1</v>
      </c>
      <c r="C9" s="3">
        <f>$N$6</f>
        <v>1</v>
      </c>
      <c r="D9" s="3">
        <f>$O$6</f>
        <v>1</v>
      </c>
      <c r="E9" s="3">
        <f>$P$6</f>
        <v>1</v>
      </c>
      <c r="F9" s="3">
        <f t="shared" si="3"/>
        <v>0.4</v>
      </c>
      <c r="G9" s="3">
        <f t="shared" si="4"/>
        <v>0.4</v>
      </c>
      <c r="H9" s="3">
        <f t="shared" si="5"/>
        <v>-0.30000000000000004</v>
      </c>
      <c r="I9" s="3">
        <f t="shared" si="6"/>
        <v>-0.3</v>
      </c>
      <c r="J9" s="3">
        <f t="shared" si="1"/>
        <v>0</v>
      </c>
      <c r="K9" s="3">
        <f t="shared" si="2"/>
        <v>1</v>
      </c>
      <c r="L9" s="3" t="str">
        <f>IF(ABS(K6)+ABS(K7)+ABS(K8)+ABS(K9)=0,"Converged","Not Converged")</f>
        <v>Not Converged</v>
      </c>
      <c r="M9" s="4"/>
    </row>
    <row r="10" spans="1:22" x14ac:dyDescent="0.25">
      <c r="A10" s="2">
        <v>3</v>
      </c>
      <c r="B10" s="3">
        <f t="shared" si="0"/>
        <v>-1</v>
      </c>
      <c r="C10" s="3">
        <f>$N$3</f>
        <v>0</v>
      </c>
      <c r="D10" s="3">
        <f>$O$3</f>
        <v>0</v>
      </c>
      <c r="E10" s="3">
        <f>$P$3</f>
        <v>0</v>
      </c>
      <c r="F10" s="3">
        <f t="shared" si="3"/>
        <v>0.30000000000000004</v>
      </c>
      <c r="G10" s="3">
        <f t="shared" si="4"/>
        <v>0.5</v>
      </c>
      <c r="H10" s="3">
        <f t="shared" si="5"/>
        <v>-0.20000000000000004</v>
      </c>
      <c r="I10" s="3">
        <f t="shared" si="6"/>
        <v>-0.3</v>
      </c>
      <c r="J10" s="3">
        <f t="shared" si="1"/>
        <v>0</v>
      </c>
      <c r="K10" s="3">
        <f t="shared" si="2"/>
        <v>0</v>
      </c>
      <c r="L10" s="3"/>
      <c r="M10" s="4"/>
    </row>
    <row r="11" spans="1:22" x14ac:dyDescent="0.25">
      <c r="A11" s="2"/>
      <c r="B11" s="3">
        <f t="shared" si="0"/>
        <v>-1</v>
      </c>
      <c r="C11" s="3">
        <f>$N$4</f>
        <v>0</v>
      </c>
      <c r="D11" s="3">
        <f>$O$4</f>
        <v>1</v>
      </c>
      <c r="E11" s="3">
        <f>$P$4</f>
        <v>0</v>
      </c>
      <c r="F11" s="3">
        <f t="shared" si="3"/>
        <v>0.30000000000000004</v>
      </c>
      <c r="G11" s="3">
        <f t="shared" si="4"/>
        <v>0.5</v>
      </c>
      <c r="H11" s="3">
        <f t="shared" si="5"/>
        <v>-0.20000000000000004</v>
      </c>
      <c r="I11" s="3">
        <f t="shared" si="6"/>
        <v>-0.5</v>
      </c>
      <c r="J11" s="3">
        <f t="shared" si="1"/>
        <v>0</v>
      </c>
      <c r="K11" s="3">
        <f t="shared" si="2"/>
        <v>0</v>
      </c>
      <c r="L11" s="3"/>
      <c r="M11" s="4"/>
    </row>
    <row r="12" spans="1:22" x14ac:dyDescent="0.25">
      <c r="A12" s="2"/>
      <c r="B12" s="3">
        <f t="shared" si="0"/>
        <v>-1</v>
      </c>
      <c r="C12" s="3">
        <f>$N$5</f>
        <v>1</v>
      </c>
      <c r="D12" s="3">
        <f>$O$5</f>
        <v>0</v>
      </c>
      <c r="E12" s="3">
        <f>$P$5</f>
        <v>0</v>
      </c>
      <c r="F12" s="3">
        <f t="shared" si="3"/>
        <v>0.30000000000000004</v>
      </c>
      <c r="G12" s="3">
        <f t="shared" si="4"/>
        <v>0.5</v>
      </c>
      <c r="H12" s="3">
        <f t="shared" si="5"/>
        <v>-0.20000000000000004</v>
      </c>
      <c r="I12" s="3">
        <f t="shared" si="6"/>
        <v>0.2</v>
      </c>
      <c r="J12" s="3">
        <f t="shared" si="1"/>
        <v>1</v>
      </c>
      <c r="K12" s="3">
        <f t="shared" si="2"/>
        <v>-1</v>
      </c>
      <c r="L12" s="3"/>
      <c r="M12" s="4"/>
    </row>
    <row r="13" spans="1:22" x14ac:dyDescent="0.25">
      <c r="A13" s="2"/>
      <c r="B13" s="3">
        <f t="shared" si="0"/>
        <v>-1</v>
      </c>
      <c r="C13" s="3">
        <f>$N$6</f>
        <v>1</v>
      </c>
      <c r="D13" s="3">
        <f>$O$6</f>
        <v>1</v>
      </c>
      <c r="E13" s="3">
        <f>$P$6</f>
        <v>1</v>
      </c>
      <c r="F13" s="3">
        <f t="shared" si="3"/>
        <v>0.4</v>
      </c>
      <c r="G13" s="3">
        <f t="shared" si="4"/>
        <v>0.4</v>
      </c>
      <c r="H13" s="3">
        <f t="shared" si="5"/>
        <v>-0.20000000000000004</v>
      </c>
      <c r="I13" s="3">
        <f t="shared" si="6"/>
        <v>-0.2</v>
      </c>
      <c r="J13" s="3">
        <f t="shared" si="1"/>
        <v>0</v>
      </c>
      <c r="K13" s="3">
        <f t="shared" si="2"/>
        <v>1</v>
      </c>
      <c r="L13" s="3" t="str">
        <f>IF(ABS(K10)+ABS(K11)+ABS(K12)+ABS(K13)=0,"Converged","Not Converged")</f>
        <v>Not Converged</v>
      </c>
      <c r="M13" s="4"/>
    </row>
    <row r="14" spans="1:22" x14ac:dyDescent="0.25">
      <c r="A14" s="2">
        <v>4</v>
      </c>
      <c r="B14" s="3">
        <f t="shared" si="0"/>
        <v>-1</v>
      </c>
      <c r="C14" s="3">
        <f>$N$3</f>
        <v>0</v>
      </c>
      <c r="D14" s="3">
        <f>$O$3</f>
        <v>0</v>
      </c>
      <c r="E14" s="3">
        <f>$P$3</f>
        <v>0</v>
      </c>
      <c r="F14" s="3">
        <f t="shared" si="3"/>
        <v>0.30000000000000004</v>
      </c>
      <c r="G14" s="3">
        <f t="shared" si="4"/>
        <v>0.5</v>
      </c>
      <c r="H14" s="3">
        <f t="shared" si="5"/>
        <v>-0.10000000000000003</v>
      </c>
      <c r="I14" s="3">
        <f t="shared" si="6"/>
        <v>-0.3</v>
      </c>
      <c r="J14" s="3">
        <f t="shared" si="1"/>
        <v>0</v>
      </c>
      <c r="K14" s="3">
        <f t="shared" si="2"/>
        <v>0</v>
      </c>
      <c r="L14" s="3"/>
      <c r="M14" s="4"/>
    </row>
    <row r="15" spans="1:22" x14ac:dyDescent="0.25">
      <c r="A15" s="2"/>
      <c r="B15" s="3">
        <f t="shared" si="0"/>
        <v>-1</v>
      </c>
      <c r="C15" s="3">
        <f>$N$4</f>
        <v>0</v>
      </c>
      <c r="D15" s="3">
        <f>$O$4</f>
        <v>1</v>
      </c>
      <c r="E15" s="3">
        <f>$P$4</f>
        <v>0</v>
      </c>
      <c r="F15" s="3">
        <f t="shared" si="3"/>
        <v>0.30000000000000004</v>
      </c>
      <c r="G15" s="3">
        <f t="shared" si="4"/>
        <v>0.5</v>
      </c>
      <c r="H15" s="3">
        <f t="shared" si="5"/>
        <v>-0.10000000000000003</v>
      </c>
      <c r="I15" s="3">
        <f t="shared" si="6"/>
        <v>-0.4</v>
      </c>
      <c r="J15" s="3">
        <f t="shared" si="1"/>
        <v>0</v>
      </c>
      <c r="K15" s="3">
        <f t="shared" si="2"/>
        <v>0</v>
      </c>
      <c r="L15" s="3"/>
      <c r="M15" s="4"/>
    </row>
    <row r="16" spans="1:22" x14ac:dyDescent="0.25">
      <c r="A16" s="2"/>
      <c r="B16" s="3">
        <f t="shared" si="0"/>
        <v>-1</v>
      </c>
      <c r="C16" s="3">
        <f>$N$5</f>
        <v>1</v>
      </c>
      <c r="D16" s="3">
        <f>$O$5</f>
        <v>0</v>
      </c>
      <c r="E16" s="3">
        <f>$P$5</f>
        <v>0</v>
      </c>
      <c r="F16" s="3">
        <f t="shared" si="3"/>
        <v>0.30000000000000004</v>
      </c>
      <c r="G16" s="3">
        <f t="shared" si="4"/>
        <v>0.5</v>
      </c>
      <c r="H16" s="3">
        <f t="shared" si="5"/>
        <v>-0.10000000000000003</v>
      </c>
      <c r="I16" s="3">
        <f t="shared" si="6"/>
        <v>0.2</v>
      </c>
      <c r="J16" s="3">
        <f t="shared" si="1"/>
        <v>1</v>
      </c>
      <c r="K16" s="3">
        <f t="shared" si="2"/>
        <v>-1</v>
      </c>
      <c r="L16" s="3"/>
      <c r="M16" s="4"/>
    </row>
    <row r="17" spans="1:15" x14ac:dyDescent="0.25">
      <c r="A17" s="2"/>
      <c r="B17" s="3">
        <f t="shared" si="0"/>
        <v>-1</v>
      </c>
      <c r="C17" s="3">
        <f>$N$6</f>
        <v>1</v>
      </c>
      <c r="D17" s="3">
        <f>$O$6</f>
        <v>1</v>
      </c>
      <c r="E17" s="3">
        <f>$P$6</f>
        <v>1</v>
      </c>
      <c r="F17" s="3">
        <f t="shared" si="3"/>
        <v>0.4</v>
      </c>
      <c r="G17" s="3">
        <f t="shared" si="4"/>
        <v>0.4</v>
      </c>
      <c r="H17" s="3">
        <f t="shared" si="5"/>
        <v>-0.10000000000000003</v>
      </c>
      <c r="I17" s="3">
        <f t="shared" si="6"/>
        <v>-0.1</v>
      </c>
      <c r="J17" s="3">
        <f t="shared" si="1"/>
        <v>0</v>
      </c>
      <c r="K17" s="3">
        <f t="shared" si="2"/>
        <v>1</v>
      </c>
      <c r="L17" s="3" t="str">
        <f>IF(ABS(K14)+ABS(K15)+ABS(K16)+ABS(K17)=0,"Converged","Not Converged")</f>
        <v>Not Converged</v>
      </c>
      <c r="M17" s="4"/>
    </row>
    <row r="18" spans="1:15" x14ac:dyDescent="0.25">
      <c r="A18" s="2">
        <v>5</v>
      </c>
      <c r="B18" s="3">
        <f t="shared" si="0"/>
        <v>-1</v>
      </c>
      <c r="C18" s="3">
        <f>$N$3</f>
        <v>0</v>
      </c>
      <c r="D18" s="3">
        <f>$O$3</f>
        <v>0</v>
      </c>
      <c r="E18" s="3">
        <f>$P$3</f>
        <v>0</v>
      </c>
      <c r="F18" s="3">
        <f t="shared" si="3"/>
        <v>0.30000000000000004</v>
      </c>
      <c r="G18" s="3">
        <f t="shared" si="4"/>
        <v>0.5</v>
      </c>
      <c r="H18" s="3">
        <f t="shared" si="5"/>
        <v>0</v>
      </c>
      <c r="I18" s="3">
        <f t="shared" si="6"/>
        <v>-0.3</v>
      </c>
      <c r="J18" s="3">
        <f t="shared" si="1"/>
        <v>0</v>
      </c>
      <c r="K18" s="3">
        <f t="shared" si="2"/>
        <v>0</v>
      </c>
      <c r="L18" s="3"/>
      <c r="M18" s="4"/>
    </row>
    <row r="19" spans="1:15" x14ac:dyDescent="0.25">
      <c r="A19" s="2"/>
      <c r="B19" s="3">
        <f t="shared" si="0"/>
        <v>-1</v>
      </c>
      <c r="C19" s="3">
        <f>$N$4</f>
        <v>0</v>
      </c>
      <c r="D19" s="3">
        <f>$O$4</f>
        <v>1</v>
      </c>
      <c r="E19" s="3">
        <f>$P$4</f>
        <v>0</v>
      </c>
      <c r="F19" s="3">
        <f t="shared" si="3"/>
        <v>0.30000000000000004</v>
      </c>
      <c r="G19" s="3">
        <f t="shared" si="4"/>
        <v>0.5</v>
      </c>
      <c r="H19" s="3">
        <f t="shared" si="5"/>
        <v>0</v>
      </c>
      <c r="I19" s="3">
        <f t="shared" si="6"/>
        <v>-0.3</v>
      </c>
      <c r="J19" s="3">
        <f t="shared" si="1"/>
        <v>0</v>
      </c>
      <c r="K19" s="3">
        <f t="shared" si="2"/>
        <v>0</v>
      </c>
      <c r="L19" s="3"/>
      <c r="M19" s="4"/>
    </row>
    <row r="20" spans="1:15" ht="13" x14ac:dyDescent="0.3">
      <c r="A20" s="2"/>
      <c r="B20" s="3">
        <f t="shared" si="0"/>
        <v>-1</v>
      </c>
      <c r="C20" s="3">
        <f>$N$5</f>
        <v>1</v>
      </c>
      <c r="D20" s="3">
        <f>$O$5</f>
        <v>0</v>
      </c>
      <c r="E20" s="3">
        <f>$P$5</f>
        <v>0</v>
      </c>
      <c r="F20" s="3">
        <f t="shared" si="3"/>
        <v>0.30000000000000004</v>
      </c>
      <c r="G20" s="3">
        <f t="shared" si="4"/>
        <v>0.5</v>
      </c>
      <c r="H20" s="3">
        <f t="shared" si="5"/>
        <v>0</v>
      </c>
      <c r="I20" s="3">
        <f t="shared" si="6"/>
        <v>0.2</v>
      </c>
      <c r="J20" s="3">
        <f t="shared" si="1"/>
        <v>1</v>
      </c>
      <c r="K20" s="3">
        <f t="shared" si="2"/>
        <v>-1</v>
      </c>
      <c r="L20" s="3"/>
      <c r="M20" s="4"/>
      <c r="O20" s="11" t="s">
        <v>18</v>
      </c>
    </row>
    <row r="21" spans="1:15" ht="13" x14ac:dyDescent="0.3">
      <c r="A21" s="2"/>
      <c r="B21" s="3">
        <f t="shared" si="0"/>
        <v>-1</v>
      </c>
      <c r="C21" s="3">
        <f>$N$6</f>
        <v>1</v>
      </c>
      <c r="D21" s="3">
        <f>$O$6</f>
        <v>1</v>
      </c>
      <c r="E21" s="3">
        <f>$P$6</f>
        <v>1</v>
      </c>
      <c r="F21" s="3">
        <f t="shared" si="3"/>
        <v>0.4</v>
      </c>
      <c r="G21" s="3">
        <f t="shared" si="4"/>
        <v>0.4</v>
      </c>
      <c r="H21" s="3">
        <f t="shared" si="5"/>
        <v>0</v>
      </c>
      <c r="I21" s="3">
        <f t="shared" si="6"/>
        <v>0</v>
      </c>
      <c r="J21" s="3">
        <f t="shared" si="1"/>
        <v>0</v>
      </c>
      <c r="K21" s="3">
        <f t="shared" si="2"/>
        <v>1</v>
      </c>
      <c r="L21" s="3" t="str">
        <f>IF(ABS(K18)+ABS(K19)+ABS(K20)+ABS(K21)=0,"Converged","Not Converged")</f>
        <v>Not Converged</v>
      </c>
      <c r="M21" s="4"/>
      <c r="O21" s="11" t="s">
        <v>19</v>
      </c>
    </row>
    <row r="22" spans="1:15" ht="13" x14ac:dyDescent="0.3">
      <c r="A22" s="2">
        <v>6</v>
      </c>
      <c r="B22" s="3">
        <f t="shared" si="0"/>
        <v>-1</v>
      </c>
      <c r="C22" s="3">
        <f>$N$3</f>
        <v>0</v>
      </c>
      <c r="D22" s="3">
        <f>$O$3</f>
        <v>0</v>
      </c>
      <c r="E22" s="3">
        <f>$P$3</f>
        <v>0</v>
      </c>
      <c r="F22" s="3">
        <f t="shared" si="3"/>
        <v>0.30000000000000004</v>
      </c>
      <c r="G22" s="3">
        <f t="shared" si="4"/>
        <v>0.5</v>
      </c>
      <c r="H22" s="3">
        <f t="shared" si="5"/>
        <v>0.1</v>
      </c>
      <c r="I22" s="3">
        <f t="shared" si="6"/>
        <v>-0.3</v>
      </c>
      <c r="J22" s="3">
        <f t="shared" si="1"/>
        <v>0</v>
      </c>
      <c r="K22" s="3">
        <f t="shared" si="2"/>
        <v>0</v>
      </c>
      <c r="L22" s="3"/>
      <c r="M22" s="4"/>
      <c r="O22" s="11" t="s">
        <v>20</v>
      </c>
    </row>
    <row r="23" spans="1:15" x14ac:dyDescent="0.25">
      <c r="A23" s="2"/>
      <c r="B23" s="3">
        <f t="shared" si="0"/>
        <v>-1</v>
      </c>
      <c r="C23" s="3">
        <f>$N$4</f>
        <v>0</v>
      </c>
      <c r="D23" s="3">
        <f>$O$4</f>
        <v>1</v>
      </c>
      <c r="E23" s="3">
        <f>$P$4</f>
        <v>0</v>
      </c>
      <c r="F23" s="3">
        <f t="shared" si="3"/>
        <v>0.30000000000000004</v>
      </c>
      <c r="G23" s="3">
        <f t="shared" si="4"/>
        <v>0.5</v>
      </c>
      <c r="H23" s="3">
        <f t="shared" si="5"/>
        <v>0.1</v>
      </c>
      <c r="I23" s="3">
        <f t="shared" si="6"/>
        <v>-0.2</v>
      </c>
      <c r="J23" s="3">
        <f t="shared" si="1"/>
        <v>0</v>
      </c>
      <c r="K23" s="3">
        <f t="shared" si="2"/>
        <v>0</v>
      </c>
      <c r="L23" s="3"/>
      <c r="M23" s="4"/>
    </row>
    <row r="24" spans="1:15" x14ac:dyDescent="0.25">
      <c r="A24" s="2"/>
      <c r="B24" s="3">
        <f t="shared" si="0"/>
        <v>-1</v>
      </c>
      <c r="C24" s="3">
        <f>$N$5</f>
        <v>1</v>
      </c>
      <c r="D24" s="3">
        <f>$O$5</f>
        <v>0</v>
      </c>
      <c r="E24" s="3">
        <f>$P$5</f>
        <v>0</v>
      </c>
      <c r="F24" s="3">
        <f t="shared" si="3"/>
        <v>0.30000000000000004</v>
      </c>
      <c r="G24" s="3">
        <f t="shared" si="4"/>
        <v>0.5</v>
      </c>
      <c r="H24" s="3">
        <f t="shared" si="5"/>
        <v>0.1</v>
      </c>
      <c r="I24" s="3">
        <f t="shared" si="6"/>
        <v>0.2</v>
      </c>
      <c r="J24" s="3">
        <f t="shared" si="1"/>
        <v>1</v>
      </c>
      <c r="K24" s="3">
        <f t="shared" si="2"/>
        <v>-1</v>
      </c>
      <c r="L24" s="3"/>
      <c r="M24" s="4"/>
    </row>
    <row r="25" spans="1:15" x14ac:dyDescent="0.25">
      <c r="A25" s="2"/>
      <c r="B25" s="3">
        <f t="shared" si="0"/>
        <v>-1</v>
      </c>
      <c r="C25" s="3">
        <f>$N$6</f>
        <v>1</v>
      </c>
      <c r="D25" s="3">
        <f>$O$6</f>
        <v>1</v>
      </c>
      <c r="E25" s="3">
        <f>$P$6</f>
        <v>1</v>
      </c>
      <c r="F25" s="3">
        <f t="shared" si="3"/>
        <v>0.4</v>
      </c>
      <c r="G25" s="3">
        <f t="shared" si="4"/>
        <v>0.4</v>
      </c>
      <c r="H25" s="3">
        <f t="shared" si="5"/>
        <v>0.1</v>
      </c>
      <c r="I25" s="3">
        <f t="shared" si="6"/>
        <v>0.1</v>
      </c>
      <c r="J25" s="3">
        <f t="shared" si="1"/>
        <v>1</v>
      </c>
      <c r="K25" s="3">
        <f t="shared" si="2"/>
        <v>0</v>
      </c>
      <c r="L25" s="3" t="str">
        <f>IF(ABS(K22)+ABS(K23)+ABS(K24)+ABS(K25)=0,"Converged","Not Converged")</f>
        <v>Not Converged</v>
      </c>
      <c r="M25" s="4"/>
    </row>
    <row r="26" spans="1:15" x14ac:dyDescent="0.25">
      <c r="A26" s="2">
        <v>7</v>
      </c>
      <c r="B26" s="3">
        <f t="shared" si="0"/>
        <v>-1</v>
      </c>
      <c r="C26" s="3">
        <f>$N$3</f>
        <v>0</v>
      </c>
      <c r="D26" s="3">
        <f>$O$3</f>
        <v>0</v>
      </c>
      <c r="E26" s="3">
        <f>$P$3</f>
        <v>0</v>
      </c>
      <c r="F26" s="3">
        <f t="shared" si="3"/>
        <v>0.4</v>
      </c>
      <c r="G26" s="3">
        <f t="shared" si="4"/>
        <v>0.4</v>
      </c>
      <c r="H26" s="3">
        <f t="shared" si="5"/>
        <v>0.1</v>
      </c>
      <c r="I26" s="3">
        <f t="shared" si="6"/>
        <v>-0.4</v>
      </c>
      <c r="J26" s="3">
        <f t="shared" si="1"/>
        <v>0</v>
      </c>
      <c r="K26" s="3">
        <f t="shared" si="2"/>
        <v>0</v>
      </c>
      <c r="L26" s="3"/>
      <c r="M26" s="4"/>
    </row>
    <row r="27" spans="1:15" x14ac:dyDescent="0.25">
      <c r="A27" s="2"/>
      <c r="B27" s="3">
        <f t="shared" si="0"/>
        <v>-1</v>
      </c>
      <c r="C27" s="3">
        <f>$N$4</f>
        <v>0</v>
      </c>
      <c r="D27" s="3">
        <f>$O$4</f>
        <v>1</v>
      </c>
      <c r="E27" s="3">
        <f>$P$4</f>
        <v>0</v>
      </c>
      <c r="F27" s="3">
        <f t="shared" si="3"/>
        <v>0.4</v>
      </c>
      <c r="G27" s="3">
        <f t="shared" si="4"/>
        <v>0.4</v>
      </c>
      <c r="H27" s="3">
        <f t="shared" si="5"/>
        <v>0.1</v>
      </c>
      <c r="I27" s="3">
        <f t="shared" si="6"/>
        <v>-0.3</v>
      </c>
      <c r="J27" s="3">
        <f t="shared" si="1"/>
        <v>0</v>
      </c>
      <c r="K27" s="3">
        <f t="shared" si="2"/>
        <v>0</v>
      </c>
      <c r="L27" s="3"/>
      <c r="M27" s="4"/>
    </row>
    <row r="28" spans="1:15" x14ac:dyDescent="0.25">
      <c r="A28" s="2"/>
      <c r="B28" s="3">
        <f t="shared" si="0"/>
        <v>-1</v>
      </c>
      <c r="C28" s="3">
        <f>$N$5</f>
        <v>1</v>
      </c>
      <c r="D28" s="3">
        <f>$O$5</f>
        <v>0</v>
      </c>
      <c r="E28" s="3">
        <f>$P$5</f>
        <v>0</v>
      </c>
      <c r="F28" s="3">
        <f t="shared" si="3"/>
        <v>0.4</v>
      </c>
      <c r="G28" s="3">
        <f t="shared" si="4"/>
        <v>0.4</v>
      </c>
      <c r="H28" s="3">
        <f t="shared" si="5"/>
        <v>0.1</v>
      </c>
      <c r="I28" s="3">
        <f t="shared" si="6"/>
        <v>0</v>
      </c>
      <c r="J28" s="3">
        <f t="shared" si="1"/>
        <v>0</v>
      </c>
      <c r="K28" s="3">
        <f t="shared" si="2"/>
        <v>0</v>
      </c>
      <c r="L28" s="3"/>
      <c r="M28" s="4"/>
    </row>
    <row r="29" spans="1:15" ht="13" thickBot="1" x14ac:dyDescent="0.3">
      <c r="A29" s="5"/>
      <c r="B29" s="6">
        <f t="shared" si="0"/>
        <v>-1</v>
      </c>
      <c r="C29" s="6">
        <f>$N$6</f>
        <v>1</v>
      </c>
      <c r="D29" s="6">
        <f>$O$6</f>
        <v>1</v>
      </c>
      <c r="E29" s="6">
        <f>$P$6</f>
        <v>1</v>
      </c>
      <c r="F29" s="6">
        <f t="shared" si="3"/>
        <v>0.4</v>
      </c>
      <c r="G29" s="6">
        <f t="shared" si="4"/>
        <v>0.4</v>
      </c>
      <c r="H29" s="6">
        <f t="shared" si="5"/>
        <v>0.1</v>
      </c>
      <c r="I29" s="6">
        <f t="shared" si="6"/>
        <v>0.1</v>
      </c>
      <c r="J29" s="6">
        <f t="shared" si="1"/>
        <v>1</v>
      </c>
      <c r="K29" s="6">
        <f t="shared" si="2"/>
        <v>0</v>
      </c>
      <c r="L29" s="6" t="str">
        <f>IF(ABS(K26)+ABS(K27)+ABS(K28)+ABS(K29)=0,"Converged","Not Converged")</f>
        <v>Converged</v>
      </c>
      <c r="M29" s="7"/>
    </row>
    <row r="30" spans="1:15" ht="13" thickTop="1" x14ac:dyDescent="0.25"/>
    <row r="49" spans="1:1" x14ac:dyDescent="0.25">
      <c r="A49" s="12" t="s">
        <v>21</v>
      </c>
    </row>
  </sheetData>
  <mergeCells count="1">
    <mergeCell ref="N1:Q1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&amp;C&amp;"Times New Roman,Bold"&amp;20&amp;UPerceptron Learning - In Action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Adjusted</vt:lpstr>
      <vt:lpstr>Original</vt:lpstr>
      <vt:lpstr>Adjusted!Print_Area</vt:lpstr>
      <vt:lpstr>Original!Print_Area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Kendall</dc:creator>
  <cp:keywords/>
  <dc:description/>
  <cp:lastModifiedBy>Joeran Beel</cp:lastModifiedBy>
  <cp:revision/>
  <dcterms:created xsi:type="dcterms:W3CDTF">1998-02-20T21:48:17Z</dcterms:created>
  <dcterms:modified xsi:type="dcterms:W3CDTF">2018-11-14T10:42:10Z</dcterms:modified>
  <cp:category/>
  <cp:contentStatus/>
</cp:coreProperties>
</file>