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utiebootie/USCLOS201812DATA1/01-Excel/Homework/"/>
    </mc:Choice>
  </mc:AlternateContent>
  <xr:revisionPtr revIDLastSave="0" documentId="13_ncr:1_{46C2117D-E63A-3E44-9E70-ED9D66DBBB66}" xr6:coauthVersionLast="40" xr6:coauthVersionMax="40" xr10:uidLastSave="{00000000-0000-0000-0000-000000000000}"/>
  <bookViews>
    <workbookView xWindow="1100" yWindow="460" windowWidth="24460" windowHeight="16380" xr2:uid="{00000000-000D-0000-FFFF-FFFF00000000}"/>
  </bookViews>
  <sheets>
    <sheet name="Sheet1" sheetId="1" r:id="rId1"/>
    <sheet name="Sheet3" sheetId="3" r:id="rId2"/>
    <sheet name="Sheet5" sheetId="5" r:id="rId3"/>
    <sheet name="Sheet6" sheetId="6" r:id="rId4"/>
    <sheet name="Sheet7" sheetId="7" r:id="rId5"/>
    <sheet name="Sheet9" sheetId="9" r:id="rId6"/>
    <sheet name="Bonus" sheetId="10" r:id="rId7"/>
  </sheets>
  <definedNames>
    <definedName name="_xlnm._FilterDatabase" localSheetId="0" hidden="1">Sheet1!$A$1:$R$4115</definedName>
    <definedName name="_xlchart.v1.0" hidden="1">Bonus!$A$2:$A$13</definedName>
    <definedName name="_xlchart.v1.1" hidden="1">Bonus!$B$1</definedName>
    <definedName name="_xlchart.v1.10" hidden="1">Bonus!$F$2:$F$13</definedName>
    <definedName name="_xlchart.v1.100" hidden="1">Bonus!$F$2:$F$13</definedName>
    <definedName name="_xlchart.v1.101" hidden="1">Bonus!$G$1</definedName>
    <definedName name="_xlchart.v1.102" hidden="1">Bonus!$G$2:$G$13</definedName>
    <definedName name="_xlchart.v1.103" hidden="1">Bonus!$H$1</definedName>
    <definedName name="_xlchart.v1.104" hidden="1">Bonus!$H$2:$H$13</definedName>
    <definedName name="_xlchart.v1.11" hidden="1">Bonus!$G$1</definedName>
    <definedName name="_xlchart.v1.12" hidden="1">Bonus!$G$2:$G$13</definedName>
    <definedName name="_xlchart.v1.13" hidden="1">Bonus!$H$1</definedName>
    <definedName name="_xlchart.v1.14" hidden="1">Bonus!$H$2:$H$13</definedName>
    <definedName name="_xlchart.v1.15" hidden="1">Bonus!$A$2:$A$13</definedName>
    <definedName name="_xlchart.v1.16" hidden="1">Bonus!$B$1</definedName>
    <definedName name="_xlchart.v1.17" hidden="1">Bonus!$B$2:$B$13</definedName>
    <definedName name="_xlchart.v1.18" hidden="1">Bonus!$C$1</definedName>
    <definedName name="_xlchart.v1.19" hidden="1">Bonus!$C$2:$C$13</definedName>
    <definedName name="_xlchart.v1.2" hidden="1">Bonus!$B$2:$B$13</definedName>
    <definedName name="_xlchart.v1.20" hidden="1">Bonus!$D$1</definedName>
    <definedName name="_xlchart.v1.21" hidden="1">Bonus!$D$2:$D$13</definedName>
    <definedName name="_xlchart.v1.22" hidden="1">Bonus!$E$1</definedName>
    <definedName name="_xlchart.v1.23" hidden="1">Bonus!$E$2:$E$13</definedName>
    <definedName name="_xlchart.v1.24" hidden="1">Bonus!$F$1</definedName>
    <definedName name="_xlchart.v1.25" hidden="1">Bonus!$F$2:$F$13</definedName>
    <definedName name="_xlchart.v1.26" hidden="1">Bonus!$G$1</definedName>
    <definedName name="_xlchart.v1.27" hidden="1">Bonus!$G$2:$G$13</definedName>
    <definedName name="_xlchart.v1.28" hidden="1">Bonus!$H$1</definedName>
    <definedName name="_xlchart.v1.29" hidden="1">Bonus!$H$2:$H$13</definedName>
    <definedName name="_xlchart.v1.3" hidden="1">Bonus!$C$1</definedName>
    <definedName name="_xlchart.v1.30" hidden="1">Bonus!$A$2:$A$13</definedName>
    <definedName name="_xlchart.v1.31" hidden="1">Bonus!$B$1</definedName>
    <definedName name="_xlchart.v1.32" hidden="1">Bonus!$B$2:$B$13</definedName>
    <definedName name="_xlchart.v1.33" hidden="1">Bonus!$C$1</definedName>
    <definedName name="_xlchart.v1.34" hidden="1">Bonus!$C$2:$C$13</definedName>
    <definedName name="_xlchart.v1.35" hidden="1">Bonus!$D$1</definedName>
    <definedName name="_xlchart.v1.36" hidden="1">Bonus!$D$2:$D$13</definedName>
    <definedName name="_xlchart.v1.37" hidden="1">Bonus!$E$1</definedName>
    <definedName name="_xlchart.v1.38" hidden="1">Bonus!$E$2:$E$13</definedName>
    <definedName name="_xlchart.v1.39" hidden="1">Bonus!$F$1</definedName>
    <definedName name="_xlchart.v1.4" hidden="1">Bonus!$C$2:$C$13</definedName>
    <definedName name="_xlchart.v1.40" hidden="1">Bonus!$F$2:$F$13</definedName>
    <definedName name="_xlchart.v1.41" hidden="1">Bonus!$G$1</definedName>
    <definedName name="_xlchart.v1.42" hidden="1">Bonus!$G$2:$G$13</definedName>
    <definedName name="_xlchart.v1.43" hidden="1">Bonus!$H$1</definedName>
    <definedName name="_xlchart.v1.44" hidden="1">Bonus!$H$2:$H$13</definedName>
    <definedName name="_xlchart.v1.45" hidden="1">Bonus!$A$2:$A$13</definedName>
    <definedName name="_xlchart.v1.46" hidden="1">Bonus!$B$1</definedName>
    <definedName name="_xlchart.v1.47" hidden="1">Bonus!$B$2:$B$13</definedName>
    <definedName name="_xlchart.v1.48" hidden="1">Bonus!$C$1</definedName>
    <definedName name="_xlchart.v1.49" hidden="1">Bonus!$C$2:$C$13</definedName>
    <definedName name="_xlchart.v1.5" hidden="1">Bonus!$D$1</definedName>
    <definedName name="_xlchart.v1.50" hidden="1">Bonus!$D$1</definedName>
    <definedName name="_xlchart.v1.51" hidden="1">Bonus!$D$2:$D$13</definedName>
    <definedName name="_xlchart.v1.52" hidden="1">Bonus!$E$1</definedName>
    <definedName name="_xlchart.v1.53" hidden="1">Bonus!$E$2:$E$13</definedName>
    <definedName name="_xlchart.v1.54" hidden="1">Bonus!$F$1</definedName>
    <definedName name="_xlchart.v1.55" hidden="1">Bonus!$F$2:$F$13</definedName>
    <definedName name="_xlchart.v1.56" hidden="1">Bonus!$G$1</definedName>
    <definedName name="_xlchart.v1.57" hidden="1">Bonus!$G$2:$G$13</definedName>
    <definedName name="_xlchart.v1.58" hidden="1">Bonus!$H$1</definedName>
    <definedName name="_xlchart.v1.59" hidden="1">Bonus!$H$2:$H$13</definedName>
    <definedName name="_xlchart.v1.6" hidden="1">Bonus!$D$2:$D$13</definedName>
    <definedName name="_xlchart.v1.60" hidden="1">Bonus!$A$2:$A$13</definedName>
    <definedName name="_xlchart.v1.61" hidden="1">Bonus!$B$1</definedName>
    <definedName name="_xlchart.v1.62" hidden="1">Bonus!$B$2:$B$13</definedName>
    <definedName name="_xlchart.v1.63" hidden="1">Bonus!$C$1</definedName>
    <definedName name="_xlchart.v1.64" hidden="1">Bonus!$C$2:$C$13</definedName>
    <definedName name="_xlchart.v1.65" hidden="1">Bonus!$D$1</definedName>
    <definedName name="_xlchart.v1.66" hidden="1">Bonus!$D$2:$D$13</definedName>
    <definedName name="_xlchart.v1.67" hidden="1">Bonus!$E$1</definedName>
    <definedName name="_xlchart.v1.68" hidden="1">Bonus!$E$2:$E$13</definedName>
    <definedName name="_xlchart.v1.69" hidden="1">Bonus!$F$1</definedName>
    <definedName name="_xlchart.v1.7" hidden="1">Bonus!$E$1</definedName>
    <definedName name="_xlchart.v1.70" hidden="1">Bonus!$F$2:$F$13</definedName>
    <definedName name="_xlchart.v1.71" hidden="1">Bonus!$G$1</definedName>
    <definedName name="_xlchart.v1.72" hidden="1">Bonus!$G$2:$G$13</definedName>
    <definedName name="_xlchart.v1.73" hidden="1">Bonus!$H$1</definedName>
    <definedName name="_xlchart.v1.74" hidden="1">Bonus!$H$2:$H$13</definedName>
    <definedName name="_xlchart.v1.75" hidden="1">Bonus!$A$2:$A$13</definedName>
    <definedName name="_xlchart.v1.76" hidden="1">Bonus!$B$1</definedName>
    <definedName name="_xlchart.v1.77" hidden="1">Bonus!$B$2:$B$13</definedName>
    <definedName name="_xlchart.v1.78" hidden="1">Bonus!$C$1</definedName>
    <definedName name="_xlchart.v1.79" hidden="1">Bonus!$C$2:$C$13</definedName>
    <definedName name="_xlchart.v1.8" hidden="1">Bonus!$E$2:$E$13</definedName>
    <definedName name="_xlchart.v1.80" hidden="1">Bonus!$D$1</definedName>
    <definedName name="_xlchart.v1.81" hidden="1">Bonus!$D$2:$D$13</definedName>
    <definedName name="_xlchart.v1.82" hidden="1">Bonus!$E$1</definedName>
    <definedName name="_xlchart.v1.83" hidden="1">Bonus!$E$2:$E$13</definedName>
    <definedName name="_xlchart.v1.84" hidden="1">Bonus!$F$1</definedName>
    <definedName name="_xlchart.v1.85" hidden="1">Bonus!$F$2:$F$13</definedName>
    <definedName name="_xlchart.v1.86" hidden="1">Bonus!$G$1</definedName>
    <definedName name="_xlchart.v1.87" hidden="1">Bonus!$G$2:$G$13</definedName>
    <definedName name="_xlchart.v1.88" hidden="1">Bonus!$H$1</definedName>
    <definedName name="_xlchart.v1.89" hidden="1">Bonus!$H$2:$H$13</definedName>
    <definedName name="_xlchart.v1.9" hidden="1">Bonus!$F$1</definedName>
    <definedName name="_xlchart.v1.90" hidden="1">Bonus!$A$2:$A$13</definedName>
    <definedName name="_xlchart.v1.91" hidden="1">Bonus!$B$1</definedName>
    <definedName name="_xlchart.v1.92" hidden="1">Bonus!$B$2:$B$13</definedName>
    <definedName name="_xlchart.v1.93" hidden="1">Bonus!$C$1</definedName>
    <definedName name="_xlchart.v1.94" hidden="1">Bonus!$C$2:$C$13</definedName>
    <definedName name="_xlchart.v1.95" hidden="1">Bonus!$D$1</definedName>
    <definedName name="_xlchart.v1.96" hidden="1">Bonus!$D$2:$D$13</definedName>
    <definedName name="_xlchart.v1.97" hidden="1">Bonus!$E$1</definedName>
    <definedName name="_xlchart.v1.98" hidden="1">Bonus!$E$2:$E$13</definedName>
    <definedName name="_xlchart.v1.99" hidden="1">Bonus!$F$1</definedName>
  </definedNames>
  <calcPr calcId="191029"/>
  <pivotCaches>
    <pivotCache cacheId="22" r:id="rId8"/>
    <pivotCache cacheId="29" r:id="rId9"/>
    <pivotCache cacheId="3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13" i="10" l="1"/>
  <c r="E13" i="10" s="1"/>
  <c r="B12" i="10"/>
  <c r="E12" i="10" s="1"/>
  <c r="C11" i="10"/>
  <c r="D11" i="10"/>
  <c r="C13" i="10"/>
  <c r="C12" i="10"/>
  <c r="C10" i="10"/>
  <c r="C9" i="10"/>
  <c r="C8" i="10"/>
  <c r="C7" i="10"/>
  <c r="C6" i="10"/>
  <c r="C5" i="10"/>
  <c r="C4" i="10"/>
  <c r="C3" i="10"/>
  <c r="C2" i="10"/>
  <c r="D13" i="10"/>
  <c r="D12" i="10"/>
  <c r="D10" i="10"/>
  <c r="D9" i="10"/>
  <c r="D8" i="10"/>
  <c r="D7" i="10"/>
  <c r="D6" i="10"/>
  <c r="D5" i="10"/>
  <c r="D4" i="10"/>
  <c r="D3" i="10"/>
  <c r="D2" i="10"/>
  <c r="B2" i="10"/>
  <c r="B3" i="10"/>
  <c r="E3" i="10" s="1"/>
  <c r="B11" i="10"/>
  <c r="B10" i="10"/>
  <c r="B9" i="10"/>
  <c r="E9" i="10" s="1"/>
  <c r="B8" i="10"/>
  <c r="E8" i="10" s="1"/>
  <c r="B7" i="10"/>
  <c r="E7" i="10" s="1"/>
  <c r="B6" i="10"/>
  <c r="B5" i="10"/>
  <c r="E5" i="10" s="1"/>
  <c r="B4" i="10"/>
  <c r="E4" i="10" s="1"/>
  <c r="E11" i="10" l="1"/>
  <c r="H3" i="10"/>
  <c r="H7" i="10"/>
  <c r="H11" i="10"/>
  <c r="G3" i="10"/>
  <c r="G7" i="10"/>
  <c r="G11" i="10"/>
  <c r="H4" i="10"/>
  <c r="H8" i="10"/>
  <c r="H12" i="10"/>
  <c r="G4" i="10"/>
  <c r="G8" i="10"/>
  <c r="G12" i="10"/>
  <c r="H5" i="10"/>
  <c r="H9" i="10"/>
  <c r="H13" i="10"/>
  <c r="G5" i="10"/>
  <c r="G9" i="10"/>
  <c r="G13" i="10"/>
  <c r="E2" i="10"/>
  <c r="H2" i="10" s="1"/>
  <c r="E10" i="10"/>
  <c r="G10" i="10" s="1"/>
  <c r="E6" i="10"/>
  <c r="G6" i="10" s="1"/>
  <c r="F13" i="10"/>
  <c r="F9" i="10"/>
  <c r="F5" i="10"/>
  <c r="F12" i="10"/>
  <c r="F8" i="10"/>
  <c r="F4" i="10"/>
  <c r="F11" i="10"/>
  <c r="F7" i="10"/>
  <c r="F3" i="10"/>
  <c r="F10" i="10" l="1"/>
  <c r="F6" i="10"/>
  <c r="H10" i="10"/>
  <c r="G2" i="10"/>
  <c r="H6" i="10"/>
  <c r="F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7" i="1"/>
  <c r="S8" i="1"/>
  <c r="S9" i="1"/>
  <c r="S10" i="1"/>
  <c r="S11" i="1"/>
  <c r="S3" i="1"/>
  <c r="S4" i="1"/>
  <c r="S5" i="1"/>
  <c r="S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" i="1"/>
</calcChain>
</file>

<file path=xl/sharedStrings.xml><?xml version="1.0" encoding="utf-8"?>
<sst xmlns="http://schemas.openxmlformats.org/spreadsheetml/2006/main" count="33097" uniqueCount="8403">
  <si>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</si>
  <si>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</si>
  <si>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</si>
  <si>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</si>
  <si>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</si>
  <si>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</si>
  <si>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</si>
  <si>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</si>
  <si>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</si>
  <si>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</si>
  <si>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</si>
  <si>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</si>
  <si>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</si>
  <si>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</si>
  <si>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</si>
  <si>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</si>
  <si>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</si>
  <si>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</si>
  <si>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</si>
  <si>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</si>
  <si>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</si>
  <si>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</si>
  <si>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</si>
  <si>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</si>
  <si>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</si>
  <si>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</si>
  <si>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</si>
  <si>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</si>
  <si>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</si>
  <si>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</si>
  <si>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</si>
  <si>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</si>
  <si>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</si>
  <si>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</si>
  <si>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</si>
  <si>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</si>
  <si>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</si>
  <si>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</si>
  <si>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</si>
  <si>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</si>
  <si>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</si>
  <si>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</si>
  <si>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</si>
  <si>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</si>
  <si>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</si>
  <si>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</si>
  <si>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</si>
  <si>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</si>
  <si>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</si>
  <si>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</si>
  <si>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</si>
  <si>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</si>
  <si>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</si>
  <si>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</si>
  <si>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</si>
  <si>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</si>
  <si>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</si>
  <si>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</si>
  <si>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</si>
  <si>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</si>
  <si>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</si>
  <si>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</si>
  <si>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</si>
  <si>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</si>
  <si>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</si>
  <si>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</si>
  <si>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</si>
  <si>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</si>
  <si>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</si>
  <si>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</si>
  <si>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</si>
  <si>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</si>
  <si>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</si>
  <si>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</si>
  <si>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</si>
  <si>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</si>
  <si>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</si>
  <si>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</si>
  <si>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</si>
  <si>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</si>
  <si>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</si>
  <si>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</si>
  <si>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</si>
  <si>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</si>
  <si>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</si>
  <si>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</si>
  <si>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</si>
  <si>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</si>
  <si>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</si>
  <si>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</si>
  <si>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</si>
  <si>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</si>
  <si>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</si>
  <si>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</si>
  <si>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</si>
  <si>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</si>
  <si>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</si>
  <si>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</si>
  <si>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</si>
  <si>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</si>
  <si>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</si>
  <si>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</si>
  <si>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</si>
  <si>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</si>
  <si>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</si>
  <si>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</si>
  <si>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</si>
  <si>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</si>
  <si>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</si>
  <si>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</si>
  <si>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</si>
  <si>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</si>
  <si>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</si>
  <si>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</si>
  <si>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</si>
  <si>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</si>
  <si>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</si>
  <si>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</si>
  <si>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</si>
  <si>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</si>
  <si>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</si>
  <si>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</si>
  <si>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</si>
  <si>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</si>
  <si>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</si>
  <si>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</si>
  <si>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</si>
  <si>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</si>
  <si>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</si>
  <si>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</si>
  <si>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</si>
  <si>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</si>
  <si>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</si>
  <si>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</si>
  <si>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</si>
  <si>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</si>
  <si>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</si>
  <si>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</si>
  <si>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</si>
  <si>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</si>
  <si>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</si>
  <si>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</si>
  <si>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</si>
  <si>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</si>
  <si>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</si>
  <si>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</si>
  <si>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</si>
  <si>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</si>
  <si>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</si>
  <si>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</si>
  <si>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</si>
  <si>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</si>
  <si>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</si>
  <si>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</si>
  <si>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</si>
  <si>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</si>
  <si>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</si>
  <si>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</si>
  <si>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</si>
  <si>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</si>
  <si>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</si>
  <si>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</si>
  <si>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</si>
  <si>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</si>
  <si>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</si>
  <si>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</si>
  <si>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</si>
  <si>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</si>
  <si>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</si>
  <si>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</si>
  <si>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</si>
  <si>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</si>
  <si>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</si>
  <si>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</si>
  <si>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</si>
  <si>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</si>
  <si>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</si>
  <si>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</si>
  <si>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</si>
  <si>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</si>
  <si>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</si>
  <si>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</si>
  <si>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</si>
  <si>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</si>
  <si>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</si>
  <si>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</si>
  <si>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</si>
  <si>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</si>
  <si>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</si>
  <si>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</si>
  <si>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</si>
  <si>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</si>
  <si>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</si>
  <si>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</si>
  <si>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</si>
  <si>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</si>
  <si>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</si>
  <si>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</si>
  <si>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</si>
  <si>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</si>
  <si>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</si>
  <si>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</si>
  <si>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</si>
  <si>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</si>
  <si>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</si>
  <si>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</si>
  <si>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</si>
  <si>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</si>
  <si>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</si>
  <si>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</si>
  <si>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</si>
  <si>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</si>
  <si>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</si>
  <si>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</si>
  <si>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</si>
  <si>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</si>
  <si>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</si>
  <si>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</si>
  <si>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</si>
  <si>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</si>
  <si>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</si>
  <si>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</si>
  <si>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</si>
  <si>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</si>
  <si>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</si>
  <si>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</si>
  <si>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</si>
  <si>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</si>
  <si>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</si>
  <si>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</si>
  <si>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</si>
  <si>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</si>
  <si>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</si>
  <si>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</si>
  <si>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</si>
  <si>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</si>
  <si>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</si>
  <si>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</si>
  <si>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</si>
  <si>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</si>
  <si>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</si>
  <si>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</si>
  <si>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</si>
  <si>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</si>
  <si>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</si>
  <si>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</si>
  <si>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</si>
  <si>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</si>
  <si>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</si>
  <si>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</si>
  <si>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</si>
  <si>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</si>
  <si>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</si>
  <si>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</si>
  <si>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</si>
  <si>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</si>
  <si>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</si>
  <si>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</si>
  <si>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</si>
  <si>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</si>
  <si>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</si>
  <si>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</si>
  <si>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</si>
  <si>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</si>
  <si>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</si>
  <si>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</si>
  <si>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</si>
  <si>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</si>
  <si>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</si>
  <si>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</si>
  <si>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</si>
  <si>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</si>
  <si>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</si>
  <si>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</si>
  <si>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</si>
  <si>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</si>
  <si>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</si>
  <si>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</si>
  <si>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</si>
  <si>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</si>
  <si>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</si>
  <si>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</si>
  <si>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</si>
  <si>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</si>
  <si>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</si>
  <si>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</si>
  <si>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</si>
  <si>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</si>
  <si>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</si>
  <si>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</si>
  <si>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</si>
  <si>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</si>
  <si>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</si>
  <si>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</si>
  <si>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</si>
  <si>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</si>
  <si>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</si>
  <si>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</si>
  <si>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</si>
  <si>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</si>
  <si>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</si>
  <si>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</si>
  <si>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</si>
  <si>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</si>
  <si>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</si>
  <si>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</si>
  <si>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</si>
  <si>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</si>
  <si>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</si>
  <si>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</si>
  <si>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</si>
  <si>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</si>
  <si>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</si>
  <si>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</si>
  <si>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</si>
  <si>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</si>
  <si>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</si>
  <si>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</si>
  <si>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</si>
  <si>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</si>
  <si>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</si>
  <si>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</si>
  <si>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</si>
  <si>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</si>
  <si>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</si>
  <si>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</si>
  <si>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</si>
  <si>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</si>
  <si>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</si>
  <si>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</si>
  <si>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</si>
  <si>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</si>
  <si>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</si>
  <si>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</si>
  <si>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</si>
  <si>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</si>
  <si>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</si>
  <si>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</si>
  <si>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</si>
  <si>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</si>
  <si>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</si>
  <si>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</si>
  <si>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</si>
  <si>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</si>
  <si>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</si>
  <si>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</si>
  <si>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</si>
  <si>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</si>
  <si>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</si>
  <si>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</si>
  <si>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</si>
  <si>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</si>
  <si>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</si>
  <si>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</si>
  <si>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</si>
  <si>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</si>
  <si>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</si>
  <si>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</si>
  <si>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</si>
  <si>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</si>
  <si>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</si>
  <si>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</si>
  <si>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</si>
  <si>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</si>
  <si>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</si>
  <si>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</si>
  <si>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</si>
  <si>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</si>
  <si>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</si>
  <si>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</si>
  <si>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</si>
  <si>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</si>
  <si>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</si>
  <si>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</si>
  <si>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</si>
  <si>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</si>
  <si>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</si>
  <si>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</si>
  <si>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</si>
  <si>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</si>
  <si>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</si>
  <si>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</si>
  <si>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</si>
  <si>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</si>
  <si>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</si>
  <si>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</si>
  <si>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</si>
  <si>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</si>
  <si>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</si>
  <si>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</si>
  <si>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</si>
  <si>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</si>
  <si>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</si>
  <si>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</si>
  <si>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</si>
  <si>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</si>
  <si>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</si>
  <si>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</si>
  <si>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</si>
  <si>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</si>
  <si>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</si>
  <si>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</si>
  <si>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</si>
  <si>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</si>
  <si>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</si>
  <si>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</si>
  <si>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</si>
  <si>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</si>
  <si>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</si>
  <si>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</si>
  <si>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</si>
  <si>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</si>
  <si>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</si>
  <si>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</si>
  <si>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</si>
  <si>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</si>
  <si>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</si>
  <si>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</si>
  <si>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</si>
  <si>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</si>
  <si>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</si>
  <si>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</si>
  <si>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</si>
  <si>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</si>
  <si>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</si>
  <si>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</si>
  <si>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</si>
  <si>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</si>
  <si>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</si>
  <si>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</si>
  <si>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</si>
  <si>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</si>
  <si>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</si>
  <si>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</si>
  <si>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</si>
  <si>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</si>
  <si>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</si>
  <si>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</si>
  <si>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</si>
  <si>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</si>
  <si>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</si>
  <si>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</si>
  <si>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</si>
  <si>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</si>
  <si>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</si>
  <si>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</si>
  <si>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</si>
  <si>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</si>
  <si>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</si>
  <si>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</si>
  <si>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</si>
  <si>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</si>
  <si>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</si>
  <si>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</si>
  <si>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</si>
  <si>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</si>
  <si>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</si>
  <si>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</si>
  <si>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</si>
  <si>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</si>
  <si>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</si>
  <si>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</si>
  <si>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</si>
  <si>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</si>
  <si>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</si>
  <si>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</si>
  <si>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</si>
  <si>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</si>
  <si>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</si>
  <si>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</si>
  <si>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</si>
  <si>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</si>
  <si>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</si>
  <si>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</si>
  <si>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</si>
  <si>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</si>
  <si>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</si>
  <si>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</si>
  <si>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</si>
  <si>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</si>
  <si>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</si>
  <si>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</si>
  <si>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</si>
  <si>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</si>
  <si>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</si>
  <si>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</si>
  <si>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</si>
  <si>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</si>
  <si>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</si>
  <si>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</si>
  <si>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</si>
  <si>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</si>
  <si>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</si>
  <si>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</si>
  <si>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</si>
  <si>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</si>
  <si>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</si>
  <si>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</si>
  <si>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</si>
  <si>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</si>
  <si>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</si>
  <si>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</si>
  <si>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</si>
  <si>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</si>
  <si>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</si>
  <si>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</si>
  <si>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</si>
  <si>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</si>
  <si>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</si>
  <si>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</si>
  <si>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</si>
  <si>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</si>
  <si>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</si>
  <si>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</si>
  <si>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</si>
  <si>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</si>
  <si>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</si>
  <si>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</si>
  <si>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</si>
  <si>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</si>
  <si>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</si>
  <si>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</si>
  <si>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</si>
  <si>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</si>
  <si>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</si>
  <si>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</si>
  <si>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</si>
  <si>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</si>
  <si>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</si>
  <si>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</si>
  <si>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</si>
  <si>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</si>
  <si>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</si>
  <si>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</si>
  <si>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</si>
  <si>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</si>
  <si>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</si>
  <si>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</si>
  <si>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</si>
  <si>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</si>
  <si>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</si>
  <si>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</si>
  <si>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</si>
  <si>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</si>
  <si>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</si>
  <si>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</si>
  <si>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</si>
  <si>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</si>
  <si>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</si>
  <si>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</si>
  <si>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</si>
  <si>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</si>
  <si>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</si>
  <si>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</si>
  <si>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</si>
  <si>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</si>
  <si>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</si>
  <si>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</si>
  <si>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</si>
  <si>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</si>
  <si>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</si>
  <si>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</si>
  <si>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</si>
  <si>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</si>
  <si>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</si>
  <si>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</si>
  <si>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</si>
  <si>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</si>
  <si>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</si>
  <si>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</si>
  <si>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</si>
  <si>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</si>
  <si>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</si>
  <si>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</si>
  <si>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</si>
  <si>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</si>
  <si>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</si>
  <si>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</si>
  <si>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</si>
  <si>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</si>
  <si>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</si>
  <si>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</si>
  <si>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</si>
  <si>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</si>
  <si>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</si>
  <si>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</si>
  <si>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</si>
  <si>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</si>
  <si>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</si>
  <si>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</si>
  <si>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</si>
  <si>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</si>
  <si>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</si>
  <si>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</si>
  <si>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</si>
  <si>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</si>
  <si>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</si>
  <si>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</si>
  <si>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</si>
  <si>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</si>
  <si>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</si>
  <si>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</si>
  <si>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</si>
  <si>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</si>
  <si>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</si>
  <si>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</si>
  <si>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</si>
  <si>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</si>
  <si>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</si>
  <si>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</si>
  <si>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</si>
  <si>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</si>
  <si>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</si>
  <si>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</si>
  <si>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</si>
  <si>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</si>
  <si>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</si>
  <si>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</si>
  <si>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</si>
  <si>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</si>
  <si>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</si>
  <si>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</si>
  <si>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</si>
  <si>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</si>
  <si>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</si>
  <si>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</si>
  <si>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</si>
  <si>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</si>
  <si>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</si>
  <si>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</si>
  <si>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</si>
  <si>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</si>
  <si>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</si>
  <si>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</si>
  <si>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</si>
  <si>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</si>
  <si>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</si>
  <si>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</si>
  <si>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</si>
  <si>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</si>
  <si>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</si>
  <si>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</si>
  <si>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</si>
  <si>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</si>
  <si>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</si>
  <si>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</si>
  <si>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</si>
  <si>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</si>
  <si>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</si>
  <si>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</si>
  <si>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</si>
  <si>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</si>
  <si>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</si>
  <si>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</si>
  <si>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</si>
  <si>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</si>
  <si>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</si>
  <si>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</si>
  <si>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</si>
  <si>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</si>
  <si>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</si>
  <si>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</si>
  <si>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</si>
  <si>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</si>
  <si>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</si>
  <si>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</si>
  <si>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</si>
  <si>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</si>
  <si>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</si>
  <si>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</si>
  <si>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</si>
  <si>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</si>
  <si>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</si>
  <si>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</si>
  <si>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</si>
  <si>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</si>
  <si>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</si>
  <si>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</si>
  <si>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</si>
  <si>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</si>
  <si>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</si>
  <si>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</si>
  <si>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</si>
  <si>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</si>
  <si>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</si>
  <si>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</si>
  <si>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</si>
  <si>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</si>
  <si>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</si>
  <si>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</si>
  <si>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</si>
  <si>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</si>
  <si>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</si>
  <si>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</si>
  <si>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</si>
  <si>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</si>
  <si>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</si>
  <si>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</si>
  <si>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</si>
  <si>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</si>
  <si>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</si>
  <si>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</si>
  <si>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</si>
  <si>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</si>
  <si>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</si>
  <si>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</si>
  <si>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</si>
  <si>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</si>
  <si>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</si>
  <si>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</si>
  <si>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</si>
  <si>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</si>
  <si>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</si>
  <si>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</si>
  <si>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</si>
  <si>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</si>
  <si>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</si>
  <si>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</si>
  <si>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</si>
  <si>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</si>
  <si>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</si>
  <si>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</si>
  <si>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</si>
  <si>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</si>
  <si>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</si>
  <si>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</si>
  <si>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</si>
  <si>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</si>
  <si>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</si>
  <si>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</si>
  <si>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</si>
  <si>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</si>
  <si>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</si>
  <si>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</si>
  <si>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</si>
  <si>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</si>
  <si>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</si>
  <si>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</si>
  <si>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</si>
  <si>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</si>
  <si>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</si>
  <si>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</si>
  <si>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</si>
  <si>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</si>
  <si>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</si>
  <si>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</si>
  <si>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</si>
  <si>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</si>
  <si>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</si>
  <si>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</si>
  <si>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</si>
  <si>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</si>
  <si>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</si>
  <si>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</si>
  <si>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</si>
  <si>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</si>
  <si>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</si>
  <si>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</si>
  <si>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</si>
  <si>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</si>
  <si>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</si>
  <si>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</si>
  <si>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</si>
  <si>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</si>
  <si>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</si>
  <si>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</si>
  <si>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</si>
  <si>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</si>
  <si>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</si>
  <si>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</si>
  <si>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</si>
  <si>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</si>
  <si>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</si>
  <si>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</si>
  <si>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</si>
  <si>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</si>
  <si>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</si>
  <si>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</si>
  <si>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</si>
  <si>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</si>
  <si>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</si>
  <si>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</si>
  <si>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</si>
  <si>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</si>
  <si>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</si>
  <si>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</si>
  <si>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</si>
  <si>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</si>
  <si>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</si>
  <si>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</si>
  <si>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</si>
  <si>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</si>
  <si>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</si>
  <si>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</si>
  <si>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</si>
  <si>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</si>
  <si>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</si>
  <si>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</si>
  <si>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</si>
  <si>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</si>
  <si>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</si>
  <si>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</si>
  <si>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</si>
  <si>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</si>
  <si>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</si>
  <si>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</si>
  <si>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</si>
  <si>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</si>
  <si>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</si>
  <si>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</si>
  <si>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</si>
  <si>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</si>
  <si>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</si>
  <si>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</si>
  <si>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</si>
  <si>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</si>
  <si>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</si>
  <si>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</si>
  <si>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</si>
  <si>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</si>
  <si>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</si>
  <si>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</si>
  <si>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</si>
  <si>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</si>
  <si>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</si>
  <si>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</si>
  <si>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</si>
  <si>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</si>
  <si>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</si>
  <si>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</si>
  <si>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</si>
  <si>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</si>
  <si>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</si>
  <si>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</si>
  <si>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</si>
  <si>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</si>
  <si>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</si>
  <si>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</si>
  <si>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</si>
  <si>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</si>
  <si>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</si>
  <si>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</si>
  <si>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</si>
  <si>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</si>
  <si>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</si>
  <si>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</si>
  <si>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</si>
  <si>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</si>
  <si>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</si>
  <si>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</si>
  <si>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</si>
  <si>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</si>
  <si>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</si>
  <si>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</si>
  <si>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</si>
  <si>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</si>
  <si>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</si>
  <si>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</si>
  <si>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</si>
  <si>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</si>
  <si>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</si>
  <si>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</si>
  <si>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</si>
  <si>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</si>
  <si>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</si>
  <si>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</si>
  <si>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</si>
  <si>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</si>
  <si>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</si>
  <si>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</si>
  <si>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</si>
  <si>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</si>
  <si>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</si>
  <si>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</si>
  <si>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</si>
  <si>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</si>
  <si>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</si>
  <si>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</si>
  <si>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</si>
  <si>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</si>
  <si>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</si>
  <si>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</si>
  <si>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</si>
  <si>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</si>
  <si>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</si>
  <si>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</si>
  <si>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</si>
  <si>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</si>
  <si>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</si>
  <si>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</si>
  <si>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</si>
  <si>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</si>
  <si>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</si>
  <si>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</si>
  <si>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</si>
  <si>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</si>
  <si>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</si>
  <si>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</si>
  <si>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</si>
  <si>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</si>
  <si>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</si>
  <si>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</si>
  <si>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</si>
  <si>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</si>
  <si>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</si>
  <si>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</si>
  <si>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</si>
  <si>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</si>
  <si>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</si>
  <si>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</si>
  <si>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</si>
  <si>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</si>
  <si>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</si>
  <si>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</si>
  <si>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</si>
  <si>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</si>
  <si>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</si>
  <si>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</si>
  <si>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</si>
  <si>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</si>
  <si>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</si>
  <si>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</si>
  <si>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</si>
  <si>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</si>
  <si>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</si>
  <si>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</si>
  <si>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</si>
  <si>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</si>
  <si>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</si>
  <si>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</si>
  <si>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</si>
  <si>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</si>
  <si>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</si>
  <si>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</si>
  <si>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</si>
  <si>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</si>
  <si>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</si>
  <si>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</si>
  <si>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</si>
  <si>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</si>
  <si>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</si>
  <si>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</si>
  <si>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</si>
  <si>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</si>
  <si>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</si>
  <si>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</si>
  <si>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</si>
  <si>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</si>
  <si>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</si>
  <si>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</si>
  <si>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</si>
  <si>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</si>
  <si>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</si>
  <si>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</si>
  <si>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</si>
  <si>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</si>
  <si>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</si>
  <si>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</si>
  <si>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</si>
  <si>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</si>
  <si>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</si>
  <si>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</si>
  <si>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</si>
  <si>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</si>
  <si>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</si>
  <si>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</si>
  <si>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</si>
  <si>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</si>
  <si>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</si>
  <si>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</si>
  <si>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</si>
  <si>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</si>
  <si>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</si>
  <si>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</si>
  <si>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</si>
  <si>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</si>
  <si>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</si>
  <si>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</si>
  <si>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</si>
  <si>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</si>
  <si>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</si>
  <si>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</si>
  <si>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</si>
  <si>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</si>
  <si>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</si>
  <si>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</si>
  <si>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</si>
  <si>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</si>
  <si>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</si>
  <si>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</si>
  <si>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</si>
  <si>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</si>
  <si>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</si>
  <si>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</si>
  <si>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</si>
  <si>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</si>
  <si>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</si>
  <si>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</si>
  <si>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</si>
  <si>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</si>
  <si>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</si>
  <si>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</si>
  <si>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</si>
  <si>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</si>
  <si>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</si>
  <si>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</si>
  <si>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</si>
  <si>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</si>
  <si>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</si>
  <si>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</si>
  <si>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</si>
  <si>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</si>
  <si>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</si>
  <si>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</si>
  <si>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</si>
  <si>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</si>
  <si>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</si>
  <si>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</si>
  <si>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</si>
  <si>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</si>
  <si>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</si>
  <si>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</si>
  <si>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</si>
  <si>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</si>
  <si>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</si>
  <si>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</si>
  <si>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</si>
  <si>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</si>
  <si>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</si>
  <si>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</si>
  <si>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</si>
  <si>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</si>
  <si>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</si>
  <si>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</si>
  <si>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</si>
  <si>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</si>
  <si>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</si>
  <si>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</si>
  <si>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</si>
  <si>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</si>
  <si>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</si>
  <si>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</si>
  <si>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</si>
  <si>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</si>
  <si>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</si>
  <si>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</si>
  <si>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</si>
  <si>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</si>
  <si>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</si>
  <si>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</si>
  <si>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</si>
  <si>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</si>
  <si>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</si>
  <si>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</si>
  <si>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</si>
  <si>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</si>
  <si>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</si>
  <si>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</si>
  <si>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</si>
  <si>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</si>
  <si>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</si>
  <si>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</si>
  <si>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</si>
  <si>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</si>
  <si>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</si>
  <si>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</si>
  <si>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</si>
  <si>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</si>
  <si>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</si>
  <si>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</si>
  <si>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</si>
  <si>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</si>
  <si>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</si>
  <si>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</si>
  <si>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</si>
  <si>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</si>
  <si>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</si>
  <si>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</si>
  <si>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</si>
  <si>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</si>
  <si>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</si>
  <si>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</si>
  <si>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</si>
  <si>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</si>
  <si>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</si>
  <si>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</si>
  <si>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</si>
  <si>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</si>
  <si>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</si>
  <si>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</si>
  <si>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</si>
  <si>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</si>
  <si>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</si>
  <si>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</si>
  <si>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</si>
  <si>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</si>
  <si>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</si>
  <si>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</si>
  <si>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</si>
  <si>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</si>
  <si>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</si>
  <si>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</si>
  <si>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</si>
  <si>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</si>
  <si>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</si>
  <si>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</si>
  <si>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</si>
  <si>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</si>
  <si>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</si>
  <si>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</si>
  <si>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</si>
  <si>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</si>
  <si>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</si>
  <si>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</si>
  <si>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</si>
  <si>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</si>
  <si>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</si>
  <si>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</si>
  <si>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</si>
  <si>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</si>
  <si>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</si>
  <si>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</si>
  <si>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</si>
  <si>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</si>
  <si>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</si>
  <si>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</si>
  <si>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</si>
  <si>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</si>
  <si>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</si>
  <si>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</si>
  <si>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</si>
  <si>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</si>
  <si>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</si>
  <si>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</si>
  <si>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</si>
  <si>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</si>
  <si>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</si>
  <si>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</si>
  <si>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</si>
  <si>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</si>
  <si>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</si>
  <si>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</si>
  <si>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</si>
  <si>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</si>
  <si>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</si>
  <si>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</si>
  <si>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</si>
  <si>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</si>
  <si>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</si>
  <si>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</si>
  <si>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</si>
  <si>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</si>
  <si>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</si>
  <si>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</si>
  <si>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</si>
  <si>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</si>
  <si>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</si>
  <si>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</si>
  <si>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</si>
  <si>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</si>
  <si>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</si>
  <si>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</si>
  <si>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</si>
  <si>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</si>
  <si>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</si>
  <si>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</si>
  <si>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</si>
  <si>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</si>
  <si>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</si>
  <si>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</si>
  <si>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</si>
  <si>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</si>
  <si>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</si>
  <si>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</si>
  <si>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</si>
  <si>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</si>
  <si>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</si>
  <si>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</si>
  <si>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</si>
  <si>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</si>
  <si>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</si>
  <si>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</si>
  <si>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</si>
  <si>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</si>
  <si>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</si>
  <si>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</si>
  <si>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</si>
  <si>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</si>
  <si>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</si>
  <si>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</si>
  <si>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</si>
  <si>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</si>
  <si>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</si>
  <si>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</si>
  <si>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</si>
  <si>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</si>
  <si>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</si>
  <si>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</si>
  <si>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</si>
  <si>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</si>
  <si>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</si>
  <si>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</si>
  <si>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</si>
  <si>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</si>
  <si>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</si>
  <si>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</si>
  <si>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</si>
  <si>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</si>
  <si>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</si>
  <si>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</si>
  <si>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</si>
  <si>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</si>
  <si>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</si>
  <si>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</si>
  <si>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</si>
  <si>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</si>
  <si>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</si>
  <si>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</si>
  <si>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</si>
  <si>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</si>
  <si>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</si>
  <si>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</si>
  <si>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</si>
  <si>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</si>
  <si>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</si>
  <si>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</si>
  <si>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</si>
  <si>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</si>
  <si>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</si>
  <si>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</si>
  <si>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</si>
  <si>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</si>
  <si>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</si>
  <si>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</si>
  <si>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</si>
  <si>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</si>
  <si>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</si>
  <si>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</si>
  <si>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</si>
  <si>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</si>
  <si>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</si>
  <si>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</si>
  <si>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</si>
  <si>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</si>
  <si>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</si>
  <si>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</si>
  <si>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</si>
  <si>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</si>
  <si>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</si>
  <si>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</si>
  <si>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</si>
  <si>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</si>
  <si>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</si>
  <si>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</si>
  <si>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</si>
  <si>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</si>
  <si>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</si>
  <si>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</si>
  <si>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</si>
  <si>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</si>
  <si>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</si>
  <si>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</si>
  <si>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</si>
  <si>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</si>
  <si>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</si>
  <si>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</si>
  <si>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</si>
  <si>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</si>
  <si>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</si>
  <si>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</si>
  <si>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</si>
  <si>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</si>
  <si>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</si>
  <si>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</si>
  <si>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</si>
  <si>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</si>
  <si>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</si>
  <si>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</si>
  <si>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</si>
  <si>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</si>
  <si>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</si>
  <si>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</si>
  <si>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</si>
  <si>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</si>
  <si>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</si>
  <si>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</si>
  <si>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</si>
  <si>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</si>
  <si>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</si>
  <si>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</si>
  <si>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</si>
  <si>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</si>
  <si>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</si>
  <si>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</si>
  <si>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</si>
  <si>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</si>
  <si>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</si>
  <si>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</si>
  <si>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</si>
  <si>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</si>
  <si>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</si>
  <si>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</si>
  <si>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</si>
  <si>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</si>
  <si>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</si>
  <si>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</si>
  <si>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</si>
  <si>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</si>
  <si>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</si>
  <si>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</si>
  <si>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</si>
  <si>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</si>
  <si>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</si>
  <si>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</si>
  <si>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</si>
  <si>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</si>
  <si>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</si>
  <si>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</si>
  <si>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</si>
  <si>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</si>
  <si>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</si>
  <si>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</si>
  <si>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</si>
  <si>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</si>
  <si>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</si>
  <si>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</si>
  <si>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</si>
  <si>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</si>
  <si>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</si>
  <si>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</si>
  <si>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</si>
  <si>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</si>
  <si>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</si>
  <si>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</si>
  <si>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</si>
  <si>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</si>
  <si>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</si>
  <si>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</si>
  <si>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</si>
  <si>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</si>
  <si>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</si>
  <si>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</si>
  <si>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</si>
  <si>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</si>
  <si>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</si>
  <si>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</si>
  <si>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</si>
  <si>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</si>
  <si>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</si>
  <si>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</si>
  <si>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</si>
  <si>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</si>
  <si>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</si>
  <si>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</si>
  <si>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</si>
  <si>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</si>
  <si>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</si>
  <si>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</si>
  <si>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</si>
  <si>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</si>
  <si>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</si>
  <si>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</si>
  <si>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</si>
  <si>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</si>
  <si>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</si>
  <si>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</si>
  <si>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</si>
  <si>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</si>
  <si>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</si>
  <si>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</si>
  <si>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</si>
  <si>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</si>
  <si>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</si>
  <si>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</si>
  <si>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</si>
  <si>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</si>
  <si>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</si>
  <si>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</si>
  <si>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</si>
  <si>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</si>
  <si>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</si>
  <si>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</si>
  <si>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</si>
  <si>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</si>
  <si>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</si>
  <si>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</si>
  <si>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</si>
  <si>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</si>
  <si>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</si>
  <si>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</si>
  <si>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</si>
  <si>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</si>
  <si>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</si>
  <si>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</si>
  <si>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</si>
  <si>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</si>
  <si>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</si>
  <si>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</si>
  <si>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</si>
  <si>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</si>
  <si>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</si>
  <si>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</si>
  <si>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</si>
  <si>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</si>
  <si>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</si>
  <si>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</si>
  <si>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</si>
  <si>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</si>
  <si>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</si>
  <si>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</si>
  <si>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</si>
  <si>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</si>
  <si>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</si>
  <si>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</si>
  <si>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</si>
  <si>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</si>
  <si>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</si>
  <si>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</si>
  <si>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</si>
  <si>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</si>
  <si>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</si>
  <si>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</si>
  <si>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</si>
  <si>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</si>
  <si>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</si>
  <si>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</si>
  <si>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</si>
  <si>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</si>
  <si>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</si>
  <si>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</si>
  <si>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</si>
  <si>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</si>
  <si>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</si>
  <si>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</si>
  <si>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</si>
  <si>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</si>
  <si>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</si>
  <si>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</si>
  <si>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</si>
  <si>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</si>
  <si>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</si>
  <si>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</si>
  <si>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</si>
  <si>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</si>
  <si>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</si>
  <si>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</si>
  <si>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</si>
  <si>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</si>
  <si>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</si>
  <si>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</si>
  <si>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</si>
  <si>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</si>
  <si>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</si>
  <si>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</si>
  <si>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</si>
  <si>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</si>
  <si>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</si>
  <si>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</si>
  <si>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</si>
  <si>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</si>
  <si>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</si>
  <si>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</si>
  <si>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</si>
  <si>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</si>
  <si>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</si>
  <si>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</si>
  <si>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</si>
  <si>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</si>
  <si>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</si>
  <si>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</si>
  <si>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</si>
  <si>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</si>
  <si>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</si>
  <si>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</si>
  <si>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</si>
  <si>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</si>
  <si>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</si>
  <si>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</si>
  <si>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</si>
  <si>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</si>
  <si>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</si>
  <si>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</si>
  <si>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</si>
  <si>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</si>
  <si>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</si>
  <si>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</si>
  <si>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</si>
  <si>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</si>
  <si>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</si>
  <si>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</si>
  <si>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</si>
  <si>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</si>
  <si>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</si>
  <si>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</si>
  <si>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</si>
  <si>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</si>
  <si>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</si>
  <si>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</si>
  <si>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</si>
  <si>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</si>
  <si>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</si>
  <si>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</si>
  <si>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</si>
  <si>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</si>
  <si>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</si>
  <si>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</si>
  <si>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</si>
  <si>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</si>
  <si>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</si>
  <si>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</si>
  <si>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</si>
  <si>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</si>
  <si>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</si>
  <si>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</si>
  <si>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</si>
  <si>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</si>
  <si>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</si>
  <si>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</si>
  <si>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</si>
  <si>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</si>
  <si>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</si>
  <si>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</si>
  <si>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</si>
  <si>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</si>
  <si>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</si>
  <si>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</si>
  <si>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</si>
  <si>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</si>
  <si>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</si>
  <si>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</si>
  <si>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</si>
  <si>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</si>
  <si>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</si>
  <si>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</si>
  <si>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</si>
  <si>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</si>
  <si>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</si>
  <si>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</si>
  <si>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</si>
  <si>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</si>
  <si>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</si>
  <si>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</si>
  <si>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</si>
  <si>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</si>
  <si>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</si>
  <si>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</si>
  <si>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</si>
  <si>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</si>
  <si>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</si>
  <si>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</si>
  <si>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</si>
  <si>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</si>
  <si>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</si>
  <si>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</si>
  <si>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</si>
  <si>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</si>
  <si>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</si>
  <si>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</si>
  <si>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</si>
  <si>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</si>
  <si>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</si>
  <si>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</si>
  <si>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</si>
  <si>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</si>
  <si>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</si>
  <si>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</si>
  <si>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</si>
  <si>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</si>
  <si>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</si>
  <si>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</si>
  <si>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</si>
  <si>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</si>
  <si>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</si>
  <si>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</si>
  <si>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</si>
  <si>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</si>
  <si>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</si>
  <si>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</si>
  <si>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</si>
  <si>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</si>
  <si>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</si>
  <si>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</si>
  <si>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</si>
  <si>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</si>
  <si>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</si>
  <si>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</si>
  <si>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</si>
  <si>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</si>
  <si>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</si>
  <si>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</si>
  <si>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</si>
  <si>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</si>
  <si>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</si>
  <si>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</si>
  <si>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</si>
  <si>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</si>
  <si>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</si>
  <si>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</si>
  <si>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</si>
  <si>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</si>
  <si>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</si>
  <si>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</si>
  <si>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</si>
  <si>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</si>
  <si>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</si>
  <si>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</si>
  <si>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</si>
  <si>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</si>
  <si>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</si>
  <si>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</si>
  <si>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</si>
  <si>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</si>
  <si>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</si>
  <si>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</si>
  <si>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</si>
  <si>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</si>
  <si>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</si>
  <si>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</si>
  <si>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</si>
  <si>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</si>
  <si>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</si>
  <si>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</si>
  <si>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</si>
  <si>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</si>
  <si>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</si>
  <si>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</si>
  <si>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</si>
  <si>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</si>
  <si>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</si>
  <si>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</si>
  <si>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</si>
  <si>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</si>
  <si>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</si>
  <si>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</si>
  <si>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</si>
  <si>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</si>
  <si>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</si>
  <si>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</si>
  <si>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</si>
  <si>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</si>
  <si>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</si>
  <si>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</si>
  <si>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</si>
  <si>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</si>
  <si>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</si>
  <si>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</si>
  <si>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</si>
  <si>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</si>
  <si>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</si>
  <si>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</si>
  <si>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</si>
  <si>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</si>
  <si>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</si>
  <si>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</si>
  <si>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</si>
  <si>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</si>
  <si>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</si>
  <si>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</si>
  <si>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</si>
  <si>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</si>
  <si>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</si>
  <si>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</si>
  <si>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</si>
  <si>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</si>
  <si>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</si>
  <si>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</si>
  <si>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</si>
  <si>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</si>
  <si>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</si>
  <si>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</si>
  <si>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</si>
  <si>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</si>
  <si>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</si>
  <si>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</si>
  <si>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</si>
  <si>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</si>
  <si>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</si>
  <si>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</si>
  <si>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</si>
  <si>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</si>
  <si>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</si>
  <si>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</si>
  <si>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</si>
  <si>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</si>
  <si>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</si>
  <si>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</si>
  <si>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</si>
  <si>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</si>
  <si>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</si>
  <si>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</si>
  <si>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</si>
  <si>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</si>
  <si>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</si>
  <si>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</si>
  <si>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</si>
  <si>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</si>
  <si>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</si>
  <si>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</si>
  <si>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</si>
  <si>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</si>
  <si>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</si>
  <si>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</si>
  <si>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</si>
  <si>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</si>
  <si>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</si>
  <si>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</si>
  <si>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</si>
  <si>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</si>
  <si>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</si>
  <si>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</si>
  <si>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</si>
  <si>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</si>
  <si>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</si>
  <si>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</si>
  <si>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</si>
  <si>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</si>
  <si>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</si>
  <si>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</si>
  <si>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</si>
  <si>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</si>
  <si>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</si>
  <si>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</si>
  <si>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</si>
  <si>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</si>
  <si>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</si>
  <si>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</si>
  <si>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</si>
  <si>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</si>
  <si>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</si>
  <si>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</si>
  <si>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</si>
  <si>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</si>
  <si>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</si>
  <si>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</si>
  <si>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</si>
  <si>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</si>
  <si>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</si>
  <si>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</si>
  <si>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</si>
  <si>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</si>
  <si>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</si>
  <si>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</si>
  <si>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</si>
  <si>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</si>
  <si>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</si>
  <si>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</si>
  <si>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</si>
  <si>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</si>
  <si>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</si>
  <si>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</si>
  <si>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</si>
  <si>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</si>
  <si>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</si>
  <si>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</si>
  <si>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</si>
  <si>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</si>
  <si>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</si>
  <si>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</si>
  <si>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</si>
  <si>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</si>
  <si>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</si>
  <si>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</si>
  <si>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</si>
  <si>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</si>
  <si>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</si>
  <si>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</si>
  <si>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</si>
  <si>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</si>
  <si>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</si>
  <si>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</si>
  <si>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</si>
  <si>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</si>
  <si>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</si>
  <si>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</si>
  <si>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</si>
  <si>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</si>
  <si>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</si>
  <si>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</si>
  <si>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</si>
  <si>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</si>
  <si>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</si>
  <si>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</si>
  <si>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</si>
  <si>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</si>
  <si>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</si>
  <si>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</si>
  <si>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</si>
  <si>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</si>
  <si>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</si>
  <si>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</si>
  <si>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</si>
  <si>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</si>
  <si>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</si>
  <si>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</si>
  <si>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</si>
  <si>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</si>
  <si>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</si>
  <si>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</si>
  <si>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</si>
  <si>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</si>
  <si>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</si>
  <si>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</si>
  <si>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</si>
  <si>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</si>
  <si>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</si>
  <si>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</si>
  <si>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</si>
  <si>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</si>
  <si>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</si>
  <si>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</si>
  <si>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</si>
  <si>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</si>
  <si>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</si>
  <si>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</si>
  <si>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</si>
  <si>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</si>
  <si>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</si>
  <si>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</si>
  <si>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</si>
  <si>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</si>
  <si>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</si>
  <si>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</si>
  <si>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</si>
  <si>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</si>
  <si>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</si>
  <si>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</si>
  <si>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</si>
  <si>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</si>
  <si>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</si>
  <si>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</si>
  <si>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</si>
  <si>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</si>
  <si>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</si>
  <si>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</si>
  <si>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</si>
  <si>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</si>
  <si>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</si>
  <si>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</si>
  <si>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</si>
  <si>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</si>
  <si>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</si>
  <si>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</si>
  <si>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</si>
  <si>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</si>
  <si>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</si>
  <si>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</si>
  <si>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</si>
  <si>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</si>
  <si>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</si>
  <si>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</si>
  <si>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</si>
  <si>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</si>
  <si>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</si>
  <si>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</si>
  <si>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</si>
  <si>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</si>
  <si>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</si>
  <si>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</si>
  <si>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</si>
  <si>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</si>
  <si>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</si>
  <si>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</si>
  <si>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</si>
  <si>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</si>
  <si>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</si>
  <si>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</si>
  <si>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</si>
  <si>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</si>
  <si>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</si>
  <si>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</si>
  <si>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</si>
  <si>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</si>
  <si>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</si>
  <si>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</si>
  <si>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</si>
  <si>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</si>
  <si>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</si>
  <si>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</si>
  <si>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</si>
  <si>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</si>
  <si>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</si>
  <si>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</si>
  <si>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</si>
  <si>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</si>
  <si>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</si>
  <si>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</si>
  <si>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</si>
  <si>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</si>
  <si>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</si>
  <si>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</si>
  <si>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</si>
  <si>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</si>
  <si>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</si>
  <si>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</si>
  <si>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</si>
  <si>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</si>
  <si>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</si>
  <si>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</si>
  <si>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</si>
  <si>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</si>
  <si>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</si>
  <si>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</si>
  <si>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</si>
  <si>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</si>
  <si>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</si>
  <si>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</si>
  <si>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</si>
  <si>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</si>
  <si>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</si>
  <si>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</si>
  <si>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</si>
  <si>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</si>
  <si>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</si>
  <si>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</si>
  <si>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</si>
  <si>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</si>
  <si>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</si>
  <si>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</si>
  <si>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</si>
  <si>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</si>
  <si>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</si>
  <si>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</si>
  <si>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</si>
  <si>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</si>
  <si>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</si>
  <si>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</si>
  <si>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</si>
  <si>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</si>
  <si>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</si>
  <si>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</si>
  <si>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</si>
  <si>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</si>
  <si>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</si>
  <si>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</si>
  <si>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</si>
  <si>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</si>
  <si>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</si>
  <si>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</si>
  <si>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</si>
  <si>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</si>
  <si>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</si>
  <si>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</si>
  <si>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</si>
  <si>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</si>
  <si>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</si>
  <si>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</si>
  <si>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</si>
  <si>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</si>
  <si>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</si>
  <si>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</si>
  <si>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</si>
  <si>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</si>
  <si>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</si>
  <si>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</si>
  <si>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</si>
  <si>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</si>
  <si>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</si>
  <si>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</si>
  <si>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</si>
  <si>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</si>
  <si>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</si>
  <si>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</si>
  <si>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</si>
  <si>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</si>
  <si>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</si>
  <si>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</si>
  <si>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</si>
  <si>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</si>
  <si>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</si>
  <si>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</si>
  <si>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</si>
  <si>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</si>
  <si>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</si>
  <si>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</si>
  <si>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</si>
  <si>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</si>
  <si>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</si>
  <si>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</si>
  <si>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</si>
  <si>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</si>
  <si>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</si>
  <si>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</si>
  <si>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</si>
  <si>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</si>
  <si>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</si>
  <si>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</si>
  <si>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</si>
  <si>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</si>
  <si>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</si>
  <si>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</si>
  <si>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</si>
  <si>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</si>
  <si>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</si>
  <si>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</si>
  <si>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</si>
  <si>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</si>
  <si>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</si>
  <si>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</si>
  <si>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</si>
  <si>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</si>
  <si>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</si>
  <si>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</si>
  <si>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</si>
  <si>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</si>
  <si>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</si>
  <si>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</si>
  <si>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</si>
  <si>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</si>
  <si>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</si>
  <si>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</si>
  <si>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</si>
  <si>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</si>
  <si>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</si>
  <si>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</si>
  <si>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</si>
  <si>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</si>
  <si>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</si>
  <si>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</si>
  <si>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</si>
  <si>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</si>
  <si>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</si>
  <si>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</si>
  <si>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</si>
  <si>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</si>
  <si>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</si>
  <si>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</si>
  <si>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</si>
  <si>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</si>
  <si>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</si>
  <si>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</si>
  <si>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</si>
  <si>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</si>
  <si>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</si>
  <si>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</si>
  <si>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</si>
  <si>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</si>
  <si>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</si>
  <si>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</si>
  <si>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</si>
  <si>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</si>
  <si>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</si>
  <si>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</si>
  <si>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</si>
  <si>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</si>
  <si>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</si>
  <si>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</si>
  <si>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</si>
  <si>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</si>
  <si>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</si>
  <si>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</si>
  <si>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</si>
  <si>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</si>
  <si>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</si>
  <si>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</si>
  <si>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</si>
  <si>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</si>
  <si>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</si>
  <si>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</si>
  <si>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</si>
  <si>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</si>
  <si>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</si>
  <si>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</si>
  <si>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</si>
  <si>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</si>
  <si>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</si>
  <si>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</si>
  <si>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</si>
  <si>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</si>
  <si>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</si>
  <si>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</si>
  <si>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</si>
  <si>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</si>
  <si>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</si>
  <si>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</si>
  <si>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</si>
  <si>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</si>
  <si>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</si>
  <si>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</si>
  <si>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</si>
  <si>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</si>
  <si>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</si>
  <si>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</si>
  <si>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</si>
  <si>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</si>
  <si>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</si>
  <si>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</si>
  <si>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</si>
  <si>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</si>
  <si>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</si>
  <si>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</si>
  <si>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</si>
  <si>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</si>
  <si>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</si>
  <si>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</si>
  <si>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</si>
  <si>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</si>
  <si>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</si>
  <si>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</si>
  <si>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</si>
  <si>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</si>
  <si>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</si>
  <si>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</si>
  <si>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</si>
  <si>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</si>
  <si>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</si>
  <si>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</si>
  <si>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</si>
  <si>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</si>
  <si>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</si>
  <si>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</si>
  <si>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</si>
  <si>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</si>
  <si>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</si>
  <si>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</si>
  <si>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</si>
  <si>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</si>
  <si>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</si>
  <si>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</si>
  <si>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</si>
  <si>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</si>
  <si>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</si>
  <si>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</si>
  <si>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</si>
  <si>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</si>
  <si>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</si>
  <si>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</si>
  <si>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</si>
  <si>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</si>
  <si>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</si>
  <si>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</si>
  <si>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</si>
  <si>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</si>
  <si>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</si>
  <si>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</si>
  <si>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</si>
  <si>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</si>
  <si>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</si>
  <si>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</si>
  <si>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</si>
  <si>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</si>
  <si>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</si>
  <si>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</si>
  <si>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</si>
  <si>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</si>
  <si>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</si>
  <si>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</si>
  <si>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</si>
  <si>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</si>
  <si>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</si>
  <si>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</si>
  <si>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</si>
  <si>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</si>
  <si>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</si>
  <si>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</si>
  <si>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</si>
  <si>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</si>
  <si>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</si>
  <si>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</si>
  <si>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</si>
  <si>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</si>
  <si>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</si>
  <si>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</si>
  <si>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</si>
  <si>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</si>
  <si>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</si>
  <si>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</si>
  <si>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</si>
  <si>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</si>
  <si>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</si>
  <si>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</si>
  <si>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</si>
  <si>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</si>
  <si>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</si>
  <si>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</si>
  <si>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</si>
  <si>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</si>
  <si>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</si>
  <si>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</si>
  <si>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</si>
  <si>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</si>
  <si>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</si>
  <si>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</si>
  <si>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</si>
  <si>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</si>
  <si>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</si>
  <si>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</si>
  <si>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</si>
  <si>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</si>
  <si>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</si>
  <si>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</si>
  <si>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</si>
  <si>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</si>
  <si>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</si>
  <si>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</si>
  <si>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</si>
  <si>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</si>
  <si>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</si>
  <si>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</si>
  <si>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</si>
  <si>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</si>
  <si>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</si>
  <si>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</si>
  <si>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</si>
  <si>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</si>
  <si>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</si>
  <si>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</si>
  <si>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</si>
  <si>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</si>
  <si>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</si>
  <si>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</si>
  <si>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</si>
  <si>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</si>
  <si>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</si>
  <si>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</si>
  <si>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</si>
  <si>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</si>
  <si>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</si>
  <si>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</si>
  <si>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</si>
  <si>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</si>
  <si>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</si>
  <si>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</si>
  <si>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</si>
  <si>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</si>
  <si>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</si>
  <si>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</si>
  <si>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</si>
  <si>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</si>
  <si>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</si>
  <si>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</si>
  <si>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</si>
  <si>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</si>
  <si>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</si>
  <si>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</si>
  <si>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</si>
  <si>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</si>
  <si>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</si>
  <si>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</si>
  <si>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</si>
  <si>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</si>
  <si>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</si>
  <si>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</si>
  <si>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</si>
  <si>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</si>
  <si>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</si>
  <si>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</si>
  <si>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</si>
  <si>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</si>
  <si>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</si>
  <si>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</si>
  <si>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</si>
  <si>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</si>
  <si>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</si>
  <si>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</si>
  <si>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</si>
  <si>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</si>
  <si>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</si>
  <si>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</si>
  <si>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</si>
  <si>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</si>
  <si>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</si>
  <si>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</si>
  <si>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</si>
  <si>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</si>
  <si>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</si>
  <si>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</si>
  <si>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</si>
  <si>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</si>
  <si>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</si>
  <si>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</si>
  <si>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</si>
  <si>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</si>
  <si>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</si>
  <si>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</si>
  <si>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</si>
  <si>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</si>
  <si>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</si>
  <si>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</si>
  <si>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</si>
  <si>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</si>
  <si>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</si>
  <si>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</si>
  <si>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</si>
  <si>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</si>
  <si>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</si>
  <si>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</si>
  <si>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</si>
  <si>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</si>
  <si>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</si>
  <si>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</si>
  <si>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</si>
  <si>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</si>
  <si>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</si>
  <si>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</si>
  <si>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</si>
  <si>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</si>
  <si>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</si>
  <si>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</si>
  <si>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</si>
  <si>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</si>
  <si>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</si>
  <si>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</si>
  <si>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</si>
  <si>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</si>
  <si>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</si>
  <si>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</si>
  <si>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</si>
  <si>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</si>
  <si>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</si>
  <si>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</si>
  <si>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</si>
  <si>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</si>
  <si>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</si>
  <si>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</si>
  <si>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</si>
  <si>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</si>
  <si>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</si>
  <si>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</si>
  <si>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</si>
  <si>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</si>
  <si>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</si>
  <si>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</si>
  <si>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</si>
  <si>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</si>
  <si>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</si>
  <si>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</si>
  <si>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</si>
  <si>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</si>
  <si>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</si>
  <si>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</si>
  <si>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</si>
  <si>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</si>
  <si>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</si>
  <si>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</si>
  <si>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</si>
  <si>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</si>
  <si>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</si>
  <si>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</si>
  <si>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</si>
  <si>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</si>
  <si>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</si>
  <si>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</si>
  <si>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</si>
  <si>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</si>
  <si>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</si>
  <si>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</si>
  <si>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</si>
  <si>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</si>
  <si>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</si>
  <si>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</si>
  <si>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</si>
  <si>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</si>
  <si>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</si>
  <si>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</si>
  <si>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</si>
  <si>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</si>
  <si>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</si>
  <si>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</si>
  <si>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</si>
  <si>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</si>
  <si>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</si>
  <si>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</si>
  <si>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</si>
  <si>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</si>
  <si>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</si>
  <si>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</si>
  <si>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</si>
  <si>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</si>
  <si>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</si>
  <si>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</si>
  <si>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</si>
  <si>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</si>
  <si>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</si>
  <si>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</si>
  <si>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</si>
  <si>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</si>
  <si>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</si>
  <si>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</si>
  <si>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</si>
  <si>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</si>
  <si>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</si>
  <si>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</si>
  <si>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</si>
  <si>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</si>
  <si>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</si>
  <si>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</si>
  <si>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</si>
  <si>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</si>
  <si>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</si>
  <si>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</si>
  <si>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</si>
  <si>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</si>
  <si>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</si>
  <si>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</si>
  <si>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</si>
  <si>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</si>
  <si>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</si>
  <si>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</si>
  <si>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</si>
  <si>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</si>
  <si>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</si>
  <si>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</si>
  <si>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</si>
  <si>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</si>
  <si>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</si>
  <si>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</si>
  <si>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</si>
  <si>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</si>
  <si>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</si>
  <si>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</si>
  <si>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</si>
  <si>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</si>
  <si>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</si>
  <si>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</si>
  <si>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</si>
  <si>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</si>
  <si>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</si>
  <si>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</si>
  <si>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</si>
  <si>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</si>
  <si>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</si>
  <si>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</si>
  <si>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</si>
  <si>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</si>
  <si>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</si>
  <si>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</si>
  <si>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</si>
  <si>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</si>
  <si>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</si>
  <si>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</si>
  <si>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</si>
  <si>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</si>
  <si>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</si>
  <si>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</si>
  <si>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</si>
  <si>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</si>
  <si>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</si>
  <si>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</si>
  <si>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</si>
  <si>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</si>
  <si>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</si>
  <si>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</si>
  <si>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</si>
  <si>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</si>
  <si>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</si>
  <si>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</si>
  <si>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</si>
  <si>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</si>
  <si>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</si>
  <si>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</si>
  <si>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</si>
  <si>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</si>
  <si>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</si>
  <si>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</si>
  <si>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</si>
  <si>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</si>
  <si>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</si>
  <si>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</si>
  <si>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</si>
  <si>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</si>
  <si>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</si>
  <si>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</si>
  <si>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</si>
  <si>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</si>
  <si>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</si>
  <si>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</si>
  <si>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</si>
  <si>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</si>
  <si>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</si>
  <si>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</si>
  <si>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</si>
  <si>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</si>
  <si>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</si>
  <si>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</si>
  <si>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</si>
  <si>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</si>
  <si>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</si>
  <si>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</si>
  <si>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</si>
  <si>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</si>
  <si>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</si>
  <si>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</si>
  <si>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</si>
  <si>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</si>
  <si>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</si>
  <si>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</si>
  <si>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</si>
  <si>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</si>
  <si>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</si>
  <si>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</si>
  <si>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</si>
  <si>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</si>
  <si>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</si>
  <si>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</si>
  <si>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</si>
  <si>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</si>
  <si>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</si>
  <si>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</si>
  <si>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</si>
  <si>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</si>
  <si>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</si>
  <si>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</si>
  <si>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</si>
  <si>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</si>
  <si>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</si>
  <si>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</si>
  <si>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</si>
  <si>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</si>
  <si>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</si>
  <si>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</si>
  <si>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</si>
  <si>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</si>
  <si>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</si>
  <si>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</si>
  <si>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</si>
  <si>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</si>
  <si>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</si>
  <si>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</si>
  <si>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</si>
  <si>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</si>
  <si>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</si>
  <si>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</si>
  <si>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</si>
  <si>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</si>
  <si>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</si>
  <si>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</si>
  <si>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</si>
  <si>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</si>
  <si>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</si>
  <si>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</si>
  <si>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</si>
  <si>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</si>
  <si>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</si>
  <si>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</si>
  <si>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</si>
  <si>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</si>
  <si>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</si>
  <si>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</si>
  <si>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</si>
  <si>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</si>
  <si>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</si>
  <si>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</si>
  <si>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</si>
  <si>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</si>
  <si>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</si>
  <si>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</si>
  <si>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</si>
  <si>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</si>
  <si>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</si>
  <si>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</si>
  <si>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</si>
  <si>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</si>
  <si>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</si>
  <si>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</si>
  <si>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</si>
  <si>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</si>
  <si>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</si>
  <si>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</si>
  <si>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</si>
  <si>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</si>
  <si>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</si>
  <si>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</si>
  <si>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</si>
  <si>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</si>
  <si>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</si>
  <si>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</si>
  <si>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</si>
  <si>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</si>
  <si>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</si>
  <si>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</si>
  <si>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</si>
  <si>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</si>
  <si>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</si>
  <si>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</si>
  <si>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</si>
  <si>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</si>
  <si>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</si>
  <si>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</si>
  <si>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</si>
  <si>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</si>
  <si>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</si>
  <si>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</si>
  <si>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</si>
  <si>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</si>
  <si>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</si>
  <si>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</si>
  <si>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</si>
  <si>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</si>
  <si>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</si>
  <si>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</si>
  <si>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</si>
  <si>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</si>
  <si>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</si>
  <si>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</si>
  <si>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</si>
  <si>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</si>
  <si>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</si>
  <si>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</si>
  <si>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</si>
  <si>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</si>
  <si>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</si>
  <si>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</si>
  <si>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</si>
  <si>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</si>
  <si>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</si>
  <si>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</si>
  <si>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</si>
  <si>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</si>
  <si>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</si>
  <si>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</si>
  <si>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</si>
  <si>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</si>
  <si>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</si>
  <si>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</si>
  <si>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</si>
  <si>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</si>
  <si>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</si>
  <si>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</si>
  <si>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</si>
  <si>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</si>
  <si>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</si>
  <si>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</si>
  <si>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</si>
  <si>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</si>
  <si>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</si>
  <si>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</si>
  <si>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</si>
  <si>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</si>
  <si>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</si>
  <si>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</si>
  <si>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</si>
  <si>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</si>
  <si>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</si>
  <si>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</si>
  <si>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</si>
  <si>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</si>
  <si>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</si>
  <si>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</si>
  <si>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</si>
  <si>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</si>
  <si>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</si>
  <si>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</si>
  <si>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</si>
  <si>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</si>
  <si>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</si>
  <si>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</si>
  <si>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</si>
  <si>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</si>
  <si>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</si>
  <si>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</si>
  <si>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</si>
  <si>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</si>
  <si>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</si>
  <si>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</si>
  <si>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</si>
  <si>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</si>
  <si>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</si>
  <si>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</si>
  <si>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</si>
  <si>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</si>
  <si>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</si>
  <si>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</si>
  <si>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</si>
  <si>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</si>
  <si>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</si>
  <si>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</si>
  <si>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</si>
  <si>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</si>
  <si>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</si>
  <si>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</si>
  <si>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</si>
  <si>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</si>
  <si>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</si>
  <si>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</si>
  <si>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</si>
  <si>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</si>
  <si>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</si>
  <si>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</si>
  <si>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</si>
  <si>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</si>
  <si>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</si>
  <si>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</si>
  <si>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</si>
  <si>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</si>
  <si>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</si>
  <si>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</si>
  <si>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</si>
  <si>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</si>
  <si>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</si>
  <si>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</si>
  <si>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</si>
  <si>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</si>
  <si>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</si>
  <si>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</si>
  <si>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</si>
  <si>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</si>
  <si>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</si>
  <si>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</si>
  <si>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</si>
  <si>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</si>
  <si>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</si>
  <si>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</si>
  <si>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</si>
  <si>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</si>
  <si>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</si>
  <si>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</si>
  <si>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</si>
  <si>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</si>
  <si>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</si>
  <si>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</si>
  <si>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</si>
  <si>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</si>
  <si>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</si>
  <si>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</si>
  <si>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</si>
  <si>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</si>
  <si>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</si>
  <si>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</si>
  <si>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</si>
  <si>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</si>
  <si>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</si>
  <si>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</si>
  <si>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</si>
  <si>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</si>
  <si>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</si>
  <si>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</si>
  <si>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</si>
  <si>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</si>
  <si>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</si>
  <si>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</si>
  <si>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</si>
  <si>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</si>
  <si>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</si>
  <si>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</si>
  <si>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</si>
  <si>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</si>
  <si>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</si>
  <si>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</si>
  <si>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</si>
  <si>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</si>
  <si>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</si>
  <si>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</si>
  <si>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</si>
  <si>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</si>
  <si>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</si>
  <si>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</si>
  <si>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</si>
  <si>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</si>
  <si>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</si>
  <si>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</si>
  <si>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</si>
  <si>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</si>
  <si>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</si>
  <si>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</si>
  <si>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</si>
  <si>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</si>
  <si>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</si>
  <si>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</si>
  <si>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</si>
  <si>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</si>
  <si>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</si>
  <si>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</si>
  <si>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</si>
  <si>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</si>
  <si>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</si>
  <si>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</si>
  <si>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</si>
  <si>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</si>
  <si>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</si>
  <si>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</si>
  <si>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</si>
  <si>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</si>
  <si>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</si>
  <si>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</si>
  <si>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</si>
  <si>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</si>
  <si>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</si>
  <si>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</si>
  <si>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</si>
  <si>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</si>
  <si>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</si>
  <si>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</si>
  <si>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</si>
  <si>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</si>
  <si>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</si>
  <si>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</si>
  <si>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</si>
  <si>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</si>
  <si>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</si>
  <si>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</si>
  <si>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</si>
  <si>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</si>
  <si>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</si>
  <si>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</si>
  <si>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</si>
  <si>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</si>
  <si>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</si>
  <si>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</si>
  <si>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</si>
  <si>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</si>
  <si>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</si>
  <si>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</si>
  <si>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</si>
  <si>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</si>
  <si>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</si>
  <si>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</si>
  <si>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</si>
  <si>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</si>
  <si>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</si>
  <si>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</si>
  <si>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</si>
  <si>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</si>
  <si>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</si>
  <si>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</si>
  <si>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</si>
  <si>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</si>
  <si>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</si>
  <si>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</si>
  <si>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</si>
  <si>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</si>
  <si>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</si>
  <si>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</si>
  <si>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</si>
  <si>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</si>
  <si>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</si>
  <si>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</si>
  <si>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</si>
  <si>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</si>
  <si>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</si>
  <si>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</si>
  <si>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</si>
  <si>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</si>
  <si>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</si>
  <si>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</si>
  <si>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</si>
  <si>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</si>
  <si>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</si>
  <si>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</si>
  <si>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</si>
  <si>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</si>
  <si>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</si>
  <si>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</si>
  <si>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</si>
  <si>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</si>
  <si>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</si>
  <si>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</si>
  <si>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</si>
  <si>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</si>
  <si>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</si>
  <si>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</si>
  <si>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</si>
  <si>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</si>
  <si>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</si>
  <si>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</si>
  <si>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</si>
  <si>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</si>
  <si>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</si>
  <si>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</si>
  <si>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</si>
  <si>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</si>
  <si>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</si>
  <si>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</si>
  <si>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</si>
  <si>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</si>
  <si>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</si>
  <si>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</si>
  <si>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</si>
  <si>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</si>
  <si>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</si>
  <si>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</si>
  <si>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</si>
  <si>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</si>
  <si>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</si>
  <si>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</si>
  <si>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</si>
  <si>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</si>
  <si>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</si>
  <si>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</si>
  <si>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</si>
  <si>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</si>
  <si>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</si>
  <si>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</si>
  <si>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</si>
  <si>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</si>
  <si>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</si>
  <si>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</si>
  <si>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</si>
  <si>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</si>
  <si>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</si>
  <si>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</si>
  <si>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</si>
  <si>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</si>
  <si>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</si>
  <si>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</si>
  <si>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</si>
  <si>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</si>
  <si>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</si>
  <si>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</si>
  <si>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</si>
  <si>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</si>
  <si>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</si>
  <si>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</si>
  <si>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</si>
  <si>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</si>
  <si>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</si>
  <si>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</si>
  <si>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</si>
  <si>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</si>
  <si>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</si>
  <si>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</si>
  <si>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</si>
  <si>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</si>
  <si>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</si>
  <si>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</si>
  <si>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</si>
  <si>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</si>
  <si>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</si>
  <si>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</si>
  <si>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</si>
  <si>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</si>
  <si>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</si>
  <si>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</si>
  <si>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</si>
  <si>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</si>
  <si>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</si>
  <si>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</si>
  <si>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</si>
  <si>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</si>
  <si>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</si>
  <si>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</si>
  <si>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</si>
  <si>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</si>
  <si>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</si>
  <si>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</si>
  <si>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</si>
  <si>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</si>
  <si>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</si>
  <si>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</si>
  <si>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</si>
  <si>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</si>
  <si>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</si>
  <si>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</si>
  <si>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</si>
  <si>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</si>
  <si>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</si>
  <si>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</si>
  <si>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</si>
  <si>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</si>
  <si>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</si>
  <si>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</si>
  <si>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</si>
  <si>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</si>
  <si>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</si>
  <si>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</si>
  <si>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</si>
  <si>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</si>
  <si>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</si>
  <si>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</si>
  <si>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</si>
  <si>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</si>
  <si>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</si>
  <si>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</si>
  <si>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</si>
  <si>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</si>
  <si>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</si>
  <si>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</si>
  <si>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</si>
  <si>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</si>
  <si>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</si>
  <si>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</si>
  <si>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</si>
  <si>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</si>
  <si>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</si>
  <si>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</si>
  <si>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</si>
  <si>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</si>
  <si>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</si>
  <si>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</si>
  <si>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</si>
  <si>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</si>
  <si>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</si>
  <si>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</si>
  <si>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</si>
  <si>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</si>
  <si>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</si>
  <si>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</si>
  <si>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</si>
  <si>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</si>
  <si>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</si>
  <si>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</si>
  <si>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</si>
  <si>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</si>
  <si>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</si>
  <si>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</si>
  <si>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</si>
  <si>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</si>
  <si>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</si>
  <si>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</si>
  <si>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</si>
  <si>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</si>
  <si>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</si>
  <si>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</si>
  <si>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</si>
  <si>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</si>
  <si>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</si>
  <si>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</si>
  <si>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</si>
  <si>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</si>
  <si>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</si>
  <si>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</si>
  <si>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</si>
  <si>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</si>
  <si>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</si>
  <si>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</si>
  <si>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</si>
  <si>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</si>
  <si>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</si>
  <si>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</si>
  <si>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</si>
  <si>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</si>
  <si>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</si>
  <si>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</si>
  <si>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</si>
  <si>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</si>
  <si>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</si>
  <si>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</si>
  <si>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</si>
  <si>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</si>
  <si>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</si>
  <si>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</si>
  <si>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</si>
  <si>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</si>
  <si>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</si>
  <si>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</si>
  <si>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</si>
  <si>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</si>
  <si>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</si>
  <si>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</si>
  <si>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</si>
  <si>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</si>
  <si>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</si>
  <si>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</si>
  <si>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</si>
  <si>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</si>
  <si>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</si>
  <si>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</si>
  <si>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</si>
  <si>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</si>
  <si>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</si>
  <si>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</si>
  <si>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</si>
  <si>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</si>
  <si>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</si>
  <si>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</si>
  <si>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</si>
  <si>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</si>
  <si>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</si>
  <si>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</si>
  <si>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</si>
  <si>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</si>
  <si>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</si>
  <si>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</si>
  <si>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</si>
  <si>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</si>
  <si>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</si>
  <si>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</si>
  <si>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</si>
  <si>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</si>
  <si>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</si>
  <si>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</si>
  <si>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</si>
  <si>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</si>
  <si>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</si>
  <si>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</si>
  <si>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</si>
  <si>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</si>
  <si>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</si>
  <si>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</si>
  <si>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</si>
  <si>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</si>
  <si>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</si>
  <si>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</si>
  <si>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</si>
  <si>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</si>
  <si>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</si>
  <si>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</si>
  <si>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</si>
  <si>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</si>
  <si>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</si>
  <si>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</si>
  <si>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</si>
  <si>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</si>
  <si>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</si>
  <si>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</si>
  <si>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</si>
  <si>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</si>
  <si>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</si>
  <si>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</si>
  <si>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</si>
  <si>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</si>
  <si>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</si>
  <si>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</si>
  <si>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</si>
  <si>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</si>
  <si>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</si>
  <si>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</si>
  <si>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</si>
  <si>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</si>
  <si>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</si>
  <si>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</si>
  <si>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</si>
  <si>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</si>
  <si>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</si>
  <si>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</si>
  <si>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</si>
  <si>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</si>
  <si>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</si>
  <si>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</si>
  <si>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</si>
  <si>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</si>
  <si>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</si>
  <si>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</si>
  <si>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</si>
  <si>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</si>
  <si>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</si>
  <si>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</si>
  <si>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</si>
  <si>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</si>
  <si>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</si>
  <si>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</si>
  <si>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</si>
  <si>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</si>
  <si>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</si>
  <si>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</si>
  <si>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</si>
  <si>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</si>
  <si>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</si>
  <si>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</si>
  <si>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</si>
  <si>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</si>
  <si>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</si>
  <si>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</si>
  <si>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</si>
  <si>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</si>
  <si>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</si>
  <si>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</si>
  <si>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</si>
  <si>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</si>
  <si>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</si>
  <si>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</si>
  <si>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</si>
  <si>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</si>
  <si>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</si>
  <si>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</si>
  <si>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</si>
  <si>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</si>
  <si>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</si>
  <si>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</si>
  <si>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</si>
  <si>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</si>
  <si>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</si>
  <si>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</si>
  <si>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</si>
  <si>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</si>
  <si>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</si>
  <si>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</si>
  <si>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</si>
  <si>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</si>
  <si>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</si>
  <si>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</si>
  <si>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</si>
  <si>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</si>
  <si>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</si>
  <si>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</si>
  <si>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</si>
  <si>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</si>
  <si>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</si>
  <si>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</si>
  <si>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</si>
  <si>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</si>
  <si>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</si>
  <si>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</si>
  <si>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</si>
  <si>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</si>
  <si>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</si>
  <si>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</si>
  <si>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</si>
  <si>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</si>
  <si>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</si>
  <si>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</si>
  <si>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</si>
  <si>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</si>
  <si>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</si>
  <si>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</si>
  <si>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</si>
  <si>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</si>
  <si>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</si>
  <si>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</si>
  <si>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</si>
  <si>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</si>
  <si>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</si>
  <si>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</si>
  <si>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</si>
  <si>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</si>
  <si>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</si>
  <si>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</si>
  <si>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</si>
  <si>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</si>
  <si>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</si>
  <si>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</si>
  <si>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</si>
  <si>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</si>
  <si>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</si>
  <si>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</si>
  <si>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</si>
  <si>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</si>
  <si>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</si>
  <si>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</si>
  <si>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</si>
  <si>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</si>
  <si>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</si>
  <si>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</si>
  <si>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</si>
  <si>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</si>
  <si>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</si>
  <si>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</si>
  <si>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</si>
  <si>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</si>
  <si>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</si>
  <si>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</si>
  <si>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</si>
  <si>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</si>
  <si>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</si>
  <si>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</si>
  <si>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</si>
  <si>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</si>
  <si>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</si>
  <si>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</si>
  <si>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</si>
  <si>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</si>
  <si>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</si>
  <si>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</si>
  <si>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</si>
  <si>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</si>
  <si>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</si>
  <si>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</si>
  <si>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</si>
  <si>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</si>
  <si>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</si>
  <si>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</si>
  <si>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</si>
  <si>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</si>
  <si>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</si>
  <si>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</si>
  <si>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</si>
  <si>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</si>
  <si>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</si>
  <si>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</si>
  <si>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</si>
  <si>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</si>
  <si>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</si>
  <si>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</si>
  <si>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</si>
  <si>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</si>
  <si>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</si>
  <si>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</si>
  <si>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</si>
  <si>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</si>
  <si>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</si>
  <si>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</si>
  <si>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</si>
  <si>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</si>
  <si>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</si>
  <si>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</si>
  <si>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</si>
  <si>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</si>
  <si>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</si>
  <si>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</si>
  <si>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</si>
  <si>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</si>
  <si>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</si>
  <si>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</si>
  <si>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</si>
  <si>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</si>
  <si>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</si>
  <si>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</si>
  <si>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</si>
  <si>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</si>
  <si>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</si>
  <si>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</si>
  <si>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</si>
  <si>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</si>
  <si>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</si>
  <si>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</si>
  <si>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</si>
  <si>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</si>
  <si>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</si>
  <si>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</si>
  <si>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</si>
  <si>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</si>
  <si>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</si>
  <si>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</si>
  <si>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</si>
  <si>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</si>
  <si>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</si>
  <si>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</si>
  <si>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</si>
  <si>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</si>
  <si>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</si>
  <si>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</si>
  <si>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</si>
  <si>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</si>
  <si>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</si>
  <si>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</si>
  <si>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</si>
  <si>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</si>
  <si>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</si>
  <si>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</si>
  <si>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</si>
  <si>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</si>
  <si>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</si>
  <si>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</si>
  <si>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</si>
  <si>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</si>
  <si>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</si>
  <si>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</si>
  <si>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</si>
  <si>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</si>
  <si>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</si>
  <si>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</si>
  <si>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</si>
  <si>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</si>
  <si>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</si>
  <si>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</si>
  <si>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</si>
  <si>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</si>
  <si>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</si>
  <si>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</si>
  <si>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</si>
  <si>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</si>
  <si>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</si>
  <si>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</si>
  <si>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</si>
  <si>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</si>
  <si>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</si>
  <si>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</si>
  <si>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</si>
  <si>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</si>
  <si>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</si>
  <si>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</si>
  <si>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</si>
  <si>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</si>
  <si>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</si>
  <si>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</si>
  <si>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</si>
  <si>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</si>
  <si>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</si>
  <si>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</si>
  <si>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</si>
  <si>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</si>
  <si>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</si>
  <si>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</si>
  <si>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</si>
  <si>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</si>
  <si>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</si>
  <si>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</si>
  <si>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</si>
  <si>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</si>
  <si>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</si>
  <si>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</si>
  <si>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</si>
  <si>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</si>
  <si>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</si>
  <si>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</si>
  <si>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</si>
  <si>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</si>
  <si>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</si>
  <si>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</si>
  <si>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</si>
  <si>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</si>
  <si>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</si>
  <si>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</si>
  <si>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</si>
  <si>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</si>
  <si>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</si>
  <si>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</si>
  <si>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</si>
  <si>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</si>
  <si>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</si>
  <si>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</si>
  <si>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</si>
  <si>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</si>
  <si>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</si>
  <si>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</si>
  <si>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</si>
  <si>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</si>
  <si>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</si>
  <si>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</si>
  <si>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</si>
  <si>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</si>
  <si>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</si>
  <si>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</si>
  <si>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</si>
  <si>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</si>
  <si>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</si>
  <si>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</si>
  <si>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</si>
  <si>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</si>
  <si>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</si>
  <si>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</si>
  <si>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</si>
  <si>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</si>
  <si>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</si>
  <si>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</si>
  <si>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</si>
  <si>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</si>
  <si>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</si>
  <si>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</si>
  <si>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</si>
  <si>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</si>
  <si>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</si>
  <si>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</si>
  <si>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</si>
  <si>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</si>
  <si>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</si>
  <si>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</si>
  <si>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</si>
  <si>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</si>
  <si>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</si>
  <si>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</si>
  <si>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</si>
  <si>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</si>
  <si>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</si>
  <si>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</si>
  <si>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</si>
  <si>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</si>
  <si>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</si>
  <si>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</si>
  <si>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</si>
  <si>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</si>
  <si>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</si>
  <si>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</si>
  <si>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</si>
  <si>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</si>
  <si>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</si>
  <si>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</si>
  <si>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</si>
  <si>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</si>
  <si>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</si>
  <si>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</si>
  <si>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</si>
  <si>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</si>
  <si>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</si>
  <si>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</si>
  <si>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</si>
  <si>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</si>
  <si>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</si>
  <si>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</si>
  <si>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</si>
  <si>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</si>
  <si>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</si>
  <si>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</si>
  <si>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</si>
  <si>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</si>
  <si>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</si>
  <si>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</si>
  <si>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</si>
  <si>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</si>
  <si>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</si>
  <si>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</si>
  <si>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</si>
  <si>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</si>
  <si>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</si>
  <si>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</si>
  <si>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</si>
  <si>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</si>
  <si>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</si>
  <si>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</si>
  <si>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</si>
  <si>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</si>
  <si>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</si>
  <si>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</si>
  <si>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</si>
  <si>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</si>
  <si>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</si>
  <si>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</si>
  <si>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</si>
  <si>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</si>
  <si>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</si>
  <si>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</si>
  <si>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</si>
  <si>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</si>
  <si>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</si>
  <si>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</si>
  <si>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</si>
  <si>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</si>
  <si>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</si>
  <si>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</si>
  <si>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</si>
  <si>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</si>
  <si>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</si>
  <si>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</si>
  <si>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</si>
  <si>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</si>
  <si>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</si>
  <si>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</si>
  <si>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</si>
  <si>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</si>
  <si>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</si>
  <si>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</si>
  <si>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</si>
  <si>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</si>
  <si>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</si>
  <si>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</si>
  <si>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</si>
  <si>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</si>
  <si>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</si>
  <si>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</si>
  <si>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</si>
  <si>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</si>
  <si>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</si>
  <si>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</si>
  <si>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</si>
  <si>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</si>
  <si>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</si>
  <si>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</si>
  <si>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</si>
  <si>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</si>
  <si>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</si>
  <si>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</si>
  <si>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</si>
  <si>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</si>
  <si>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</si>
  <si>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</si>
  <si>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</si>
  <si>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</si>
  <si>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</si>
  <si>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</si>
  <si>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</si>
  <si>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</si>
  <si>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</si>
  <si>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</si>
  <si>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</si>
  <si>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</si>
  <si>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</si>
  <si>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</si>
  <si>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</si>
  <si>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</si>
  <si>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</si>
  <si>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</si>
  <si>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</si>
  <si>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</si>
  <si>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</si>
  <si>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</si>
  <si>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</si>
  <si>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</si>
  <si>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</si>
  <si>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</si>
  <si>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</si>
  <si>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</si>
  <si>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</si>
  <si>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</si>
  <si>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</si>
  <si>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</si>
  <si>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</si>
  <si>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</si>
  <si>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</si>
  <si>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</si>
  <si>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</si>
  <si>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</si>
  <si>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</si>
  <si>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</si>
  <si>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</si>
  <si>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</si>
  <si>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</si>
  <si>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</si>
  <si>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</si>
  <si>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</si>
  <si>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</si>
  <si>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</si>
  <si>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</si>
  <si>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</si>
  <si>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</si>
  <si>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</si>
  <si>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</si>
  <si>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</si>
  <si>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</si>
  <si>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</si>
  <si>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</si>
  <si>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</si>
  <si>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</si>
  <si>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</si>
  <si>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</si>
  <si>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</si>
  <si>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</si>
  <si>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</si>
  <si>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</si>
  <si>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</si>
  <si>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</si>
  <si>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</si>
  <si>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</si>
  <si>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</si>
  <si>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</si>
  <si>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</si>
  <si>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</si>
  <si>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</si>
  <si>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</si>
  <si>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</si>
  <si>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</si>
  <si>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</si>
  <si>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</si>
  <si>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</si>
  <si>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</si>
  <si>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</si>
  <si>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</si>
  <si>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</si>
  <si>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</si>
  <si>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</si>
  <si>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</si>
  <si>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</si>
  <si>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</si>
  <si>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</si>
  <si>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</si>
  <si>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</si>
  <si>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</si>
  <si>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</si>
  <si>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</si>
  <si>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</si>
  <si>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</si>
  <si>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</si>
  <si>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</si>
  <si>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</si>
  <si>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</si>
  <si>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</si>
  <si>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</si>
  <si>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</si>
  <si>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</si>
  <si>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</si>
  <si>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</si>
  <si>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</si>
  <si>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</si>
  <si>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</si>
  <si>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</si>
  <si>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</si>
  <si>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</si>
  <si>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</si>
  <si>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</si>
  <si>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</si>
  <si>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</si>
  <si>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</si>
  <si>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</si>
  <si>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</si>
  <si>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</si>
  <si>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</si>
  <si>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</si>
  <si>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</si>
  <si>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</si>
  <si>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</si>
  <si>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</si>
  <si>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</si>
  <si>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</si>
  <si>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</si>
  <si>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</si>
  <si>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</si>
  <si>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</si>
  <si>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</si>
  <si>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</si>
  <si>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</si>
  <si>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</si>
  <si>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</si>
  <si>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</si>
  <si>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</si>
  <si>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</si>
  <si>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</si>
  <si>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</si>
  <si>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</si>
  <si>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</si>
  <si>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</si>
  <si>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</si>
  <si>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</si>
  <si>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</si>
  <si>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</si>
  <si>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</si>
  <si>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</si>
  <si>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</si>
  <si>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</si>
  <si>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</si>
  <si>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</si>
  <si>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</si>
  <si>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</si>
  <si>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</si>
  <si>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</si>
  <si>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</si>
  <si>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</si>
  <si>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</si>
  <si>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</si>
  <si>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</si>
  <si>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</si>
  <si>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</si>
  <si>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</si>
  <si>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</si>
  <si>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</si>
  <si>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</si>
  <si>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</si>
  <si>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</si>
  <si>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</si>
  <si>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</si>
  <si>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</si>
  <si>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</si>
  <si>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</si>
  <si>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</si>
  <si>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</si>
  <si>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</si>
  <si>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</si>
  <si>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</si>
  <si>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</si>
  <si>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</si>
  <si>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</si>
  <si>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</si>
  <si>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</si>
  <si>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</si>
  <si>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</si>
  <si>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</si>
  <si>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</si>
  <si>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</si>
  <si>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</si>
  <si>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</si>
  <si>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</si>
  <si>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</si>
  <si>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</si>
  <si>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</si>
  <si>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</si>
  <si>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</si>
  <si>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</si>
  <si>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</si>
  <si>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</si>
  <si>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</si>
  <si>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</si>
  <si>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</si>
  <si>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</si>
  <si>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</si>
  <si>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</si>
  <si>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</si>
  <si>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</si>
  <si>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</si>
  <si>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</si>
  <si>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</si>
  <si>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</si>
  <si>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</si>
  <si>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</si>
  <si>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</si>
  <si>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</si>
  <si>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</si>
  <si>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</si>
  <si>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</si>
  <si>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</si>
  <si>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</si>
  <si>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</si>
  <si>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</si>
  <si>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</si>
  <si>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</si>
  <si>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</si>
  <si>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</si>
  <si>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</si>
  <si>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</si>
  <si>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</si>
  <si>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</si>
  <si>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</si>
  <si>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</si>
  <si>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</si>
  <si>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</si>
  <si>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</si>
  <si>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</si>
  <si>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</si>
  <si>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</si>
  <si>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</si>
  <si>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</si>
  <si>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</si>
  <si>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</si>
  <si>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</si>
  <si>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</si>
  <si>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</si>
  <si>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</si>
  <si>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</si>
  <si>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</si>
  <si>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</si>
  <si>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</si>
  <si>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</si>
  <si>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</si>
  <si>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</si>
  <si>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</si>
  <si>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</si>
  <si>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</si>
  <si>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</si>
  <si>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</si>
  <si>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</si>
  <si>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</si>
  <si>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</si>
  <si>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</si>
  <si>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</si>
  <si>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</si>
  <si>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</si>
  <si>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</si>
  <si>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</si>
  <si>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</si>
  <si>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</si>
  <si>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</si>
  <si>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</si>
  <si>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</si>
  <si>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</si>
  <si>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</si>
  <si>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</si>
  <si>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</si>
  <si>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</si>
  <si>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</si>
  <si>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</si>
  <si>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</si>
  <si>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</si>
  <si>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</si>
  <si>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</si>
  <si>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</si>
  <si>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</si>
  <si>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</si>
  <si>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</si>
  <si>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</si>
  <si>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</si>
  <si>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</si>
  <si>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</si>
  <si>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</si>
  <si>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</si>
  <si>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</si>
  <si>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</si>
  <si>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</si>
  <si>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</si>
  <si>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</si>
  <si>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</si>
  <si>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</si>
  <si>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</si>
  <si>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</si>
  <si>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</si>
  <si>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</si>
  <si>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</si>
  <si>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</si>
  <si>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</si>
  <si>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</si>
  <si>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</si>
  <si>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</si>
  <si>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</si>
  <si>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</si>
  <si>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</si>
  <si>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</si>
  <si>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</si>
  <si>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</si>
  <si>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</si>
  <si>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</si>
  <si>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</si>
  <si>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</si>
  <si>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</si>
  <si>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</si>
  <si>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</si>
  <si>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</si>
  <si>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</si>
  <si>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</si>
  <si>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</si>
  <si>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</si>
  <si>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</si>
  <si>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</si>
  <si>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</si>
  <si>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</si>
  <si>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</si>
  <si>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</si>
  <si>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</si>
  <si>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</si>
  <si>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</si>
  <si>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</si>
  <si>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</si>
  <si>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</si>
  <si>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</si>
  <si>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</si>
  <si>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</si>
  <si>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</si>
  <si>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</si>
  <si>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</si>
  <si>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</si>
  <si>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</si>
  <si>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</si>
  <si>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</si>
  <si>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</si>
  <si>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</si>
  <si>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</si>
  <si>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</si>
  <si>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</si>
  <si>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</si>
  <si>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</si>
  <si>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</si>
  <si>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</si>
  <si>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</si>
  <si>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</si>
  <si>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</si>
  <si>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</si>
  <si>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</si>
  <si>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</si>
  <si>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</si>
  <si>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</si>
  <si>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</si>
  <si>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</si>
  <si>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</si>
  <si>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</si>
  <si>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</si>
  <si>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</si>
  <si>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</si>
  <si>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</si>
  <si>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</si>
  <si>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</si>
  <si>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</si>
  <si>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</si>
  <si>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</si>
  <si>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</si>
  <si>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</si>
  <si>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</si>
  <si>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</si>
  <si>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</si>
  <si>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</si>
  <si>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</si>
  <si>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</si>
  <si>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</si>
  <si>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</si>
  <si>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</si>
  <si>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</si>
  <si>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</si>
  <si>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</si>
  <si>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</si>
  <si>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</si>
  <si>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</si>
  <si>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</si>
  <si>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</si>
  <si>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</si>
  <si>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</si>
  <si>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</si>
  <si>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</si>
  <si>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</si>
  <si>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</si>
  <si>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</si>
  <si>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</si>
  <si>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</si>
  <si>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</si>
  <si>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</si>
  <si>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</si>
  <si>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</si>
  <si>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</si>
  <si>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</si>
  <si>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</si>
  <si>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</si>
  <si>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</si>
  <si>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</si>
  <si>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</si>
  <si>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</si>
  <si>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</si>
  <si>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</si>
  <si>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</si>
  <si>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</si>
  <si>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</si>
  <si>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</si>
  <si>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</si>
  <si>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</si>
  <si>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</si>
  <si>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</si>
  <si>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</si>
  <si>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</si>
  <si>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</si>
  <si>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</si>
  <si>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</si>
  <si>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</si>
  <si>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</si>
  <si>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</si>
  <si>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</si>
  <si>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</si>
  <si>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</si>
  <si>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</si>
  <si>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</si>
  <si>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</si>
  <si>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</si>
  <si>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</si>
  <si>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</si>
  <si>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</si>
  <si>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</si>
  <si>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</si>
  <si>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</si>
  <si>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</si>
  <si>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</si>
  <si>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</si>
  <si>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</si>
  <si>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</si>
  <si>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</si>
  <si>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</si>
  <si>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</si>
  <si>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</si>
  <si>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</si>
  <si>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</si>
  <si>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</si>
  <si>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</si>
  <si>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</si>
  <si>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</si>
  <si>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</si>
  <si>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</si>
  <si>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</si>
  <si>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</si>
  <si>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</si>
  <si>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</si>
  <si>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</si>
  <si>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</si>
  <si>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</si>
  <si>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</si>
  <si>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</si>
  <si>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</si>
  <si>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</si>
  <si>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</si>
  <si>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</si>
  <si>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</si>
  <si>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</si>
  <si>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</si>
  <si>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</si>
  <si>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</si>
  <si>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</si>
  <si>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</si>
  <si>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</si>
  <si>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</si>
  <si>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</si>
  <si>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</si>
  <si>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</si>
  <si>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</si>
  <si>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</si>
  <si>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</si>
  <si>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</si>
  <si>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</si>
  <si>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</si>
  <si>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</si>
  <si>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</si>
  <si>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</si>
  <si>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</si>
  <si>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</si>
  <si>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</si>
  <si>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</si>
  <si>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</si>
  <si>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</si>
  <si>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</si>
  <si>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</si>
  <si>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</si>
  <si>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</si>
  <si>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</si>
  <si>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</si>
  <si>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</si>
  <si>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</si>
  <si>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</si>
  <si>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</si>
  <si>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</si>
  <si>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</si>
  <si>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</si>
  <si>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</si>
  <si>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</si>
  <si>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</si>
  <si>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</si>
  <si>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</si>
  <si>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</si>
  <si>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</si>
  <si>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</si>
  <si>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</si>
  <si>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</si>
  <si>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</si>
  <si>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</si>
  <si>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</si>
  <si>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</si>
  <si>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</si>
  <si>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</si>
  <si>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</si>
  <si>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</si>
  <si>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</si>
  <si>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</si>
  <si>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</si>
  <si>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</si>
  <si>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</si>
  <si>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</si>
  <si>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</si>
  <si>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</si>
  <si>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</si>
  <si>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</si>
  <si>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</si>
  <si>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</si>
  <si>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</si>
  <si>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</si>
  <si>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</si>
  <si>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</si>
  <si>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</si>
  <si>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</si>
  <si>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</si>
  <si>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</si>
  <si>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</si>
  <si>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</si>
  <si>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</si>
  <si>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</si>
  <si>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</si>
  <si>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</si>
  <si>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</si>
  <si>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</si>
  <si>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</si>
  <si>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</si>
  <si>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</si>
  <si>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</si>
  <si>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</si>
  <si>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</si>
  <si>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</si>
  <si>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</si>
  <si>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</si>
  <si>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</si>
  <si>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</si>
  <si>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</si>
  <si>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</si>
  <si>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</si>
  <si>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</si>
  <si>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</si>
  <si>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</si>
  <si>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</si>
  <si>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</si>
  <si>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</si>
  <si>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</si>
  <si>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</si>
  <si>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</si>
  <si>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</si>
  <si>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</si>
  <si>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</si>
  <si>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</si>
  <si>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</si>
  <si>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</si>
  <si>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</si>
  <si>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</si>
  <si>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</si>
  <si>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</si>
  <si>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</si>
  <si>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</si>
  <si>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</si>
  <si>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</si>
  <si>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</si>
  <si>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</si>
  <si>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</si>
  <si>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</si>
  <si>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</si>
  <si>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</si>
  <si>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</si>
  <si>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</si>
  <si>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</si>
  <si>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</si>
  <si>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</si>
  <si>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</si>
  <si>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</si>
  <si>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</si>
  <si>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</si>
  <si>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</si>
  <si>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</si>
  <si>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</si>
  <si>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</si>
  <si>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</si>
  <si>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</si>
  <si>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</si>
  <si>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</si>
  <si>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</si>
  <si>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</si>
  <si>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</si>
  <si>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</si>
  <si>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</si>
  <si>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</si>
  <si>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</si>
  <si>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</si>
  <si>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</si>
  <si>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</si>
  <si>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</si>
  <si>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</si>
  <si>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</si>
  <si>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</si>
  <si>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</si>
  <si>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</si>
  <si>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</si>
  <si>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</si>
  <si>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</si>
  <si>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</si>
  <si>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</si>
  <si>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</si>
  <si>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</si>
  <si>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</si>
  <si>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</si>
  <si>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</si>
  <si>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</si>
  <si>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</si>
  <si>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</si>
  <si>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</si>
  <si>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</si>
  <si>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</si>
  <si>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</si>
  <si>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</si>
  <si>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</si>
  <si>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</si>
  <si>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</si>
  <si>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</si>
  <si>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</si>
  <si>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</si>
  <si>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</si>
  <si>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</si>
  <si>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</si>
  <si>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</si>
  <si>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</si>
  <si>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</si>
  <si>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</si>
  <si>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</si>
  <si>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</si>
  <si>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</si>
  <si>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</si>
  <si>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</si>
  <si>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</si>
  <si>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</si>
  <si>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</si>
  <si>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</si>
  <si>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</si>
  <si>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</si>
  <si>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</si>
  <si>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</si>
  <si>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</si>
  <si>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</si>
  <si>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</si>
  <si>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</si>
  <si>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</si>
  <si>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</si>
  <si>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</si>
  <si>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</si>
  <si>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</si>
  <si>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</si>
  <si>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</si>
  <si>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</si>
  <si>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</si>
  <si>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</si>
  <si>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</si>
  <si>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</si>
  <si>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</si>
  <si>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</si>
  <si>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</si>
  <si>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</si>
  <si>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</si>
  <si>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</si>
  <si>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</si>
  <si>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</si>
  <si>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</si>
  <si>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</si>
  <si>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</si>
  <si>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</si>
  <si>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</si>
  <si>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</si>
  <si>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</si>
  <si>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</si>
  <si>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</si>
  <si>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</si>
  <si>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</si>
  <si>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</si>
  <si>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</si>
  <si>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</si>
  <si>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</si>
  <si>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</si>
  <si>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</si>
  <si>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</si>
  <si>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</si>
  <si>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</si>
  <si>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</si>
  <si>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</si>
  <si>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</si>
  <si>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</si>
  <si>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</si>
  <si>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</si>
  <si>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</si>
  <si>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</si>
  <si>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</si>
  <si>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</si>
  <si>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</si>
  <si>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</si>
  <si>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</si>
  <si>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</si>
  <si>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</si>
  <si>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</si>
  <si>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</si>
  <si>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</si>
  <si>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</si>
  <si>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</si>
  <si>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</si>
  <si>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</si>
  <si>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</si>
  <si>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</si>
  <si>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</si>
  <si>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</si>
  <si>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</si>
  <si>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</si>
  <si>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</si>
  <si>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</si>
  <si>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</si>
  <si>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</si>
  <si>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</si>
  <si>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</si>
  <si>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</si>
  <si>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</si>
  <si>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</si>
  <si>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</si>
  <si>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</si>
  <si>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</si>
  <si>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</si>
  <si>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</si>
  <si>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</si>
  <si>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</si>
  <si>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</si>
  <si>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</si>
  <si>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</si>
  <si>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</si>
  <si>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</si>
  <si>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</si>
  <si>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</si>
  <si>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</si>
  <si>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</si>
  <si>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</si>
  <si>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</si>
  <si>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</si>
  <si>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</si>
  <si>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</si>
  <si>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</si>
  <si>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</si>
  <si>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</si>
  <si>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</si>
  <si>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</si>
  <si>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</si>
  <si>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</si>
  <si>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</si>
  <si>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</si>
  <si>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</si>
  <si>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</si>
  <si>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</si>
  <si>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</si>
  <si>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</si>
  <si>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</si>
  <si>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</si>
  <si>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</si>
  <si>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</si>
  <si>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</si>
  <si>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</si>
  <si>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</si>
  <si>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</si>
  <si>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</si>
  <si>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</si>
  <si>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</si>
  <si>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</si>
  <si>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</si>
  <si>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</si>
  <si>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</si>
  <si>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</si>
  <si>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</si>
  <si>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</si>
  <si>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</si>
  <si>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</si>
  <si>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</si>
  <si>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</si>
  <si>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</si>
  <si>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</si>
  <si>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</si>
  <si>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</si>
  <si>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</si>
  <si>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</si>
  <si>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</si>
  <si>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</si>
  <si>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</si>
  <si>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</si>
  <si>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</si>
  <si>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</si>
  <si>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</si>
  <si>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</si>
  <si>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</si>
  <si>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</si>
  <si>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</si>
  <si>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</si>
  <si>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</si>
  <si>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</si>
  <si>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</si>
  <si>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</si>
  <si>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</si>
  <si>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</si>
  <si>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</si>
  <si>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</si>
  <si>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</si>
  <si>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</si>
  <si>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</si>
  <si>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</si>
  <si>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</si>
  <si>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</si>
  <si>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</si>
  <si>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</si>
  <si>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</si>
  <si>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</si>
  <si>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</si>
  <si>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</si>
  <si>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</si>
  <si>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</si>
  <si>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</si>
  <si>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</si>
  <si>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</si>
  <si>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</si>
  <si>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</si>
  <si>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</si>
  <si>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</si>
  <si>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</si>
  <si>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</si>
  <si>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</si>
  <si>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</si>
  <si>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</si>
  <si>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</si>
  <si>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</si>
  <si>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</si>
  <si>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</si>
  <si>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</si>
  <si>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</si>
  <si>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</si>
  <si>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</si>
  <si>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</si>
  <si>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</si>
  <si>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</si>
  <si>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</si>
  <si>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</si>
  <si>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</si>
  <si>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</si>
  <si>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</si>
  <si>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</si>
  <si>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</si>
  <si>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</si>
  <si>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</si>
  <si>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</si>
  <si>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</si>
  <si>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</si>
  <si>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</si>
  <si>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</si>
  <si>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</si>
  <si>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</si>
  <si>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</si>
  <si>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</si>
  <si>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</si>
  <si>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</si>
  <si>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</si>
  <si>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</si>
  <si>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</si>
  <si>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</si>
  <si>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</si>
  <si>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</si>
  <si>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</si>
  <si>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</si>
  <si>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</si>
  <si>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</si>
  <si>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</si>
  <si>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</si>
  <si>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</si>
  <si>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</si>
  <si>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</si>
  <si>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</si>
  <si>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</si>
  <si>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</si>
  <si>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</si>
  <si>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</si>
  <si>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</si>
  <si>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</si>
  <si>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</si>
  <si>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</si>
  <si>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</si>
  <si>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</si>
  <si>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</si>
  <si>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</si>
  <si>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</si>
  <si>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</si>
  <si>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</si>
  <si>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</si>
  <si>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</si>
  <si>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</si>
  <si>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</si>
  <si>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</si>
  <si>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</si>
  <si>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</si>
  <si>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</si>
  <si>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</si>
  <si>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</si>
  <si>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</si>
  <si>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</si>
  <si>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</si>
  <si>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</si>
  <si>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</si>
  <si>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</si>
  <si>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</si>
  <si>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</si>
  <si>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</si>
  <si>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</si>
  <si>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</si>
  <si>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</si>
  <si>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</si>
  <si>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</si>
  <si>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</si>
  <si>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</si>
  <si>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</si>
  <si>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</si>
  <si>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</si>
  <si>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</si>
  <si>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</si>
  <si>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</si>
  <si>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</si>
  <si>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</si>
  <si>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</si>
  <si>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</si>
  <si>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</si>
  <si>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</si>
  <si>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</si>
  <si>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</si>
  <si>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</si>
  <si>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</si>
  <si>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</si>
  <si>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</si>
  <si>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</si>
  <si>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</si>
  <si>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</si>
  <si>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</si>
  <si>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</si>
  <si>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</si>
  <si>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</si>
  <si>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</si>
  <si>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</si>
  <si>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</si>
  <si>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</si>
  <si>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</si>
  <si>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</si>
  <si>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</si>
  <si>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</si>
  <si>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</si>
  <si>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</si>
  <si>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</si>
  <si>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</si>
  <si>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</si>
  <si>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</si>
  <si>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</si>
  <si>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</si>
  <si>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</si>
  <si>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</si>
  <si>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</si>
  <si>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</si>
  <si>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</si>
  <si>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</si>
  <si>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</si>
  <si>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</si>
  <si>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</si>
  <si>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</si>
  <si>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</si>
  <si>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</si>
  <si>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</si>
  <si>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</si>
  <si>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</si>
  <si>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</si>
  <si>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</si>
  <si>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</si>
  <si>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</si>
  <si>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</si>
  <si>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</si>
  <si>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</si>
  <si>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</si>
  <si>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</si>
  <si>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</si>
  <si>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</si>
  <si>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</si>
  <si>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</si>
  <si>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</si>
  <si>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</si>
  <si>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</si>
  <si>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</si>
  <si>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</si>
  <si>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</si>
  <si>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</si>
  <si>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</si>
  <si>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</si>
  <si>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</si>
  <si>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</si>
  <si>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</si>
  <si>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</si>
  <si>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</si>
  <si>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</si>
  <si>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</si>
  <si>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</si>
  <si>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</si>
  <si>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</si>
  <si>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</si>
  <si>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</si>
  <si>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</si>
  <si>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</si>
  <si>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</si>
  <si>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</si>
  <si>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</si>
  <si>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</si>
  <si>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</si>
  <si>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</si>
  <si>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</si>
  <si>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</si>
  <si>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</si>
  <si>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</si>
  <si>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</si>
  <si>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</si>
  <si>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</si>
  <si>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</si>
  <si>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</si>
  <si>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</si>
  <si>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</si>
  <si>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</si>
  <si>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</si>
  <si>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</si>
  <si>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</si>
  <si>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</si>
  <si>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</si>
  <si>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</si>
  <si>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</si>
  <si>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</si>
  <si>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</si>
  <si>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</si>
  <si>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</si>
  <si>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</si>
  <si>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</si>
  <si>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</si>
  <si>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</si>
  <si>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</si>
  <si>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</si>
  <si>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</si>
  <si>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</si>
  <si>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</si>
  <si>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</si>
  <si>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</si>
  <si>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</si>
  <si>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</si>
  <si>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</si>
  <si>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</si>
  <si>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</si>
  <si>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</si>
  <si>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</si>
  <si>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</si>
  <si>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</si>
  <si>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</si>
  <si>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</si>
  <si>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</si>
  <si>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</si>
  <si>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</si>
  <si>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</si>
  <si>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</si>
  <si>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</si>
  <si>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</si>
  <si>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</si>
  <si>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</si>
  <si>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</si>
  <si>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</si>
  <si>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</si>
  <si>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</si>
  <si>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</si>
  <si>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</si>
  <si>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</si>
  <si>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</si>
  <si>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</si>
  <si>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</si>
  <si>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</si>
  <si>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</si>
  <si>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</si>
  <si>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</si>
  <si>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</si>
  <si>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</si>
  <si>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</si>
  <si>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</si>
  <si>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</si>
  <si>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</si>
  <si>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</si>
  <si>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</si>
  <si>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</si>
  <si>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</si>
  <si>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</si>
  <si>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</si>
  <si>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</si>
  <si>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</si>
  <si>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</si>
  <si>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</si>
  <si>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</si>
  <si>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</si>
  <si>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</si>
  <si>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</si>
  <si>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</si>
  <si>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</si>
  <si>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</si>
  <si>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</si>
  <si>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</si>
  <si>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</si>
  <si>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</si>
  <si>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</si>
  <si>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</si>
  <si>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</si>
  <si>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</si>
  <si>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</si>
  <si>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</si>
  <si>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</si>
  <si>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</si>
  <si>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</si>
  <si>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</si>
  <si>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</si>
  <si>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</si>
  <si>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</si>
  <si>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</si>
  <si>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</si>
  <si>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</si>
  <si>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</si>
  <si>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</si>
  <si>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</si>
  <si>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</si>
  <si>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</si>
  <si>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</si>
  <si>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</si>
  <si>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</si>
  <si>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</si>
  <si>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</si>
  <si>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</si>
  <si>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</si>
  <si>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</si>
  <si>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</si>
  <si>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</si>
  <si>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</si>
  <si>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</si>
  <si>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</si>
  <si>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</si>
  <si>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</si>
  <si>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</si>
  <si>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</si>
  <si>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</si>
  <si>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</si>
  <si>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</si>
  <si>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</si>
  <si>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</si>
  <si>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</si>
  <si>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</si>
  <si>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</si>
  <si>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</si>
  <si>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</si>
  <si>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</si>
  <si>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</si>
  <si>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</si>
  <si>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</si>
  <si>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</si>
  <si>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</si>
  <si>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</si>
  <si>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</si>
  <si>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</si>
  <si>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</si>
  <si>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</si>
  <si>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</si>
  <si>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</si>
  <si>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</si>
  <si>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</si>
  <si>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</si>
  <si>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</si>
  <si>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</si>
  <si>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</si>
  <si>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</si>
  <si>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</si>
  <si>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</si>
  <si>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</si>
  <si>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</si>
  <si>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</si>
  <si>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</si>
  <si>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</si>
  <si>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</si>
  <si>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</si>
  <si>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</si>
  <si>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</si>
  <si>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</si>
  <si>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</si>
  <si>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</si>
  <si>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</si>
  <si>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</si>
  <si>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</si>
  <si>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</si>
  <si>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</si>
  <si>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</si>
  <si>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</si>
  <si>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</si>
  <si>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</si>
  <si>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</si>
  <si>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</si>
  <si>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</si>
  <si>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</si>
  <si>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</si>
  <si>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</si>
  <si>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</si>
  <si>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</si>
  <si>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</si>
  <si>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</si>
  <si>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</si>
  <si>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</si>
  <si>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</si>
  <si>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</si>
  <si>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</si>
  <si>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</si>
  <si>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</si>
  <si>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</si>
  <si>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</si>
  <si>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</si>
  <si>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</si>
  <si>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</si>
  <si>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</si>
  <si>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</si>
  <si>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</si>
  <si>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</si>
  <si>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</si>
  <si>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</si>
  <si>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</si>
  <si>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</si>
  <si>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</si>
  <si>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</si>
  <si>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</si>
  <si>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</si>
  <si>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</si>
  <si>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</si>
  <si>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</si>
  <si>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</si>
  <si>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</si>
  <si>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</si>
  <si>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</si>
  <si>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</si>
  <si>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</si>
  <si>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</si>
  <si>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</si>
  <si>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</si>
  <si>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</si>
  <si>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</si>
  <si>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</si>
  <si>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</si>
  <si>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</si>
  <si>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</si>
  <si>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</si>
  <si>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</si>
  <si>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</si>
  <si>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</si>
  <si>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</si>
  <si>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</si>
  <si>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</si>
  <si>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</si>
  <si>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</si>
  <si>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</si>
  <si>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</si>
  <si>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</si>
  <si>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</si>
  <si>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</si>
  <si>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</si>
  <si>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</si>
  <si>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</si>
  <si>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</si>
  <si>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</si>
  <si>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</si>
  <si>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</si>
  <si>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</si>
  <si>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</si>
  <si>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</si>
  <si>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</si>
  <si>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</si>
  <si>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</si>
  <si>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</si>
  <si>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</si>
  <si>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</si>
  <si>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</si>
  <si>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</si>
  <si>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</si>
  <si>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</si>
  <si>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</si>
  <si>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</si>
  <si>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</si>
  <si>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</si>
  <si>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</si>
  <si>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</si>
  <si>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</si>
  <si>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</si>
  <si>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</si>
  <si>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</si>
  <si>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</si>
  <si>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</si>
  <si>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</si>
  <si>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</si>
  <si>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</si>
  <si>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</si>
  <si>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</si>
  <si>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</si>
  <si>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</si>
  <si>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</si>
  <si>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</si>
  <si>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</si>
  <si>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</si>
  <si>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</si>
  <si>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</si>
  <si>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</si>
  <si>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</si>
  <si>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</si>
  <si>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</si>
  <si>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</si>
  <si>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</si>
  <si>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</si>
  <si>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</si>
  <si>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</si>
  <si>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</si>
  <si>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</si>
  <si>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</si>
  <si>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</si>
  <si>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</si>
  <si>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</si>
  <si>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</si>
  <si>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</si>
  <si>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</si>
  <si>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</si>
  <si>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</si>
  <si>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</si>
  <si>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</si>
  <si>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</si>
  <si>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</si>
  <si>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</si>
  <si>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</si>
  <si>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</si>
  <si>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</si>
  <si>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</si>
  <si>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</si>
  <si>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</si>
  <si>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</si>
  <si>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</si>
  <si>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</si>
  <si>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</si>
  <si>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</si>
  <si>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</si>
  <si>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</si>
  <si>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</si>
  <si>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</si>
  <si>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</si>
  <si>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</si>
  <si>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</si>
  <si>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</si>
  <si>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</si>
  <si>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</si>
  <si>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</si>
  <si>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</si>
  <si>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</si>
  <si>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</si>
  <si>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</si>
  <si>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</si>
  <si>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</si>
  <si>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</si>
  <si>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</si>
  <si>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</si>
  <si>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</si>
  <si>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</si>
  <si>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</si>
  <si>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</si>
  <si>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</si>
  <si>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</si>
  <si>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</si>
  <si>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</si>
  <si>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</si>
  <si>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</si>
  <si>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</si>
  <si>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</si>
  <si>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</si>
  <si>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</si>
  <si>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</si>
  <si>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</si>
  <si>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</si>
  <si>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</si>
  <si>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</si>
  <si>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</si>
  <si>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</si>
  <si>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</si>
  <si>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</si>
  <si>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</si>
  <si>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</si>
  <si>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</si>
  <si>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</si>
  <si>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</si>
  <si>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</si>
  <si>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</si>
  <si>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</si>
  <si>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</si>
  <si>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</si>
  <si>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</si>
  <si>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</si>
  <si>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</si>
  <si>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</si>
  <si>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</si>
  <si>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</si>
  <si>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</si>
  <si>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</si>
  <si>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</si>
  <si>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</si>
  <si>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</si>
  <si>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</si>
  <si>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</si>
  <si>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</si>
  <si>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</si>
  <si>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</si>
  <si>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</si>
  <si>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</si>
  <si>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</si>
  <si>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</si>
  <si>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</si>
  <si>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</si>
  <si>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</si>
  <si>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</si>
  <si>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</si>
  <si>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</si>
  <si>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</si>
  <si>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</si>
  <si>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</si>
  <si>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</si>
  <si>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</si>
  <si>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</si>
  <si>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</si>
  <si>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</si>
  <si>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</si>
  <si>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</si>
  <si>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</si>
  <si>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</si>
  <si>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</si>
  <si>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</si>
  <si>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</si>
  <si>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</si>
  <si>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</si>
  <si>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</si>
  <si>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</si>
  <si>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</si>
  <si>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</si>
  <si>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</si>
  <si>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</si>
  <si>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</si>
  <si>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</si>
  <si>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</si>
  <si>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</si>
  <si>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</si>
  <si>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</si>
  <si>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</si>
  <si>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</si>
  <si>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</si>
  <si>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</si>
  <si>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</si>
  <si>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</si>
  <si>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</si>
  <si>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</si>
  <si>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</si>
  <si>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</si>
  <si>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</si>
  <si>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</si>
  <si>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</si>
  <si>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</si>
  <si>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</si>
  <si>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</si>
  <si>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</si>
  <si>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</si>
  <si>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</si>
  <si>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</si>
  <si>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</si>
  <si>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</si>
  <si>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</si>
  <si>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</si>
  <si>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</si>
  <si>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</si>
  <si>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</si>
  <si>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</si>
  <si>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</si>
  <si>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</si>
  <si>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</si>
  <si>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</si>
  <si>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</si>
  <si>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</si>
  <si>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</si>
  <si>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</si>
  <si>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</si>
  <si>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</si>
  <si>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</si>
  <si>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</si>
  <si>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</si>
  <si>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</si>
  <si>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</si>
  <si>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</si>
  <si>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</si>
  <si>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</si>
  <si>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</si>
  <si>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</si>
  <si>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</si>
  <si>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</si>
  <si>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</si>
  <si>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</si>
  <si>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</si>
  <si>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</si>
  <si>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</si>
  <si>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</si>
  <si>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</si>
  <si>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</si>
  <si>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</si>
  <si>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</si>
  <si>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</si>
  <si>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</si>
  <si>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</si>
  <si>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</si>
  <si>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</si>
  <si>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</si>
  <si>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</si>
  <si>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</si>
  <si>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</si>
  <si>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</si>
  <si>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</si>
  <si>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</si>
  <si>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</si>
  <si>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</si>
  <si>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</si>
  <si>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</si>
  <si>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</si>
  <si>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</si>
  <si>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</si>
  <si>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</si>
  <si>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</si>
  <si>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</si>
  <si>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</si>
  <si>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</si>
  <si>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</si>
  <si>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</si>
  <si>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</si>
  <si>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</si>
  <si>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</si>
  <si>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</si>
  <si>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</si>
  <si>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</si>
  <si>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</si>
  <si>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</si>
  <si>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</si>
  <si>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</si>
  <si>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</si>
  <si>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</si>
  <si>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</si>
  <si>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</si>
  <si>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</si>
  <si>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</si>
  <si>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</si>
  <si>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</si>
  <si>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</si>
  <si>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</si>
  <si>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</si>
  <si>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</si>
  <si>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</si>
  <si>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</si>
  <si>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</si>
  <si>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</si>
  <si>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</si>
  <si>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</si>
  <si>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</si>
  <si>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</si>
  <si>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</si>
  <si>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</si>
  <si>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</si>
  <si>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</si>
  <si>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</si>
  <si>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</si>
  <si>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</si>
  <si>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</si>
  <si>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</si>
  <si>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</si>
  <si>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</si>
  <si>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</si>
  <si>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</si>
  <si>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</si>
  <si>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</si>
  <si>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</si>
  <si>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</si>
  <si>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</si>
  <si>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</si>
  <si>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</si>
  <si>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</si>
  <si>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</si>
  <si>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</si>
  <si>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</si>
  <si>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</si>
  <si>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</si>
  <si>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</si>
  <si>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</si>
  <si>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</si>
  <si>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</si>
  <si>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</si>
  <si>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</si>
  <si>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</si>
  <si>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</si>
  <si>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</si>
  <si>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</si>
  <si>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</si>
  <si>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</si>
  <si>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</si>
  <si>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</si>
  <si>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</si>
  <si>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</si>
  <si>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</si>
  <si>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</si>
  <si>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</si>
  <si>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</si>
  <si>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</si>
  <si>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</si>
  <si>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</si>
  <si>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</si>
  <si>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</si>
  <si>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</si>
  <si>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</si>
  <si>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</si>
  <si>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</si>
  <si>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</si>
  <si>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</si>
  <si>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</si>
  <si>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</si>
  <si>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</si>
  <si>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</si>
  <si>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</si>
  <si>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</si>
  <si>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</si>
  <si>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</si>
  <si>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</si>
  <si>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</si>
  <si>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</si>
  <si>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</si>
  <si>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</si>
  <si>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</si>
  <si>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</si>
  <si>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</si>
  <si>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</si>
  <si>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</si>
  <si>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</si>
  <si>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</si>
  <si>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</si>
  <si>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</si>
  <si>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</si>
  <si>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</si>
  <si>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</si>
  <si>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</si>
  <si>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</si>
  <si>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</si>
  <si>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</si>
  <si>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</si>
  <si>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</si>
  <si>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</si>
  <si>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</si>
  <si>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</si>
  <si>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</si>
  <si>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</si>
  <si>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</si>
  <si>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</si>
  <si>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</si>
  <si>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</si>
  <si>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</si>
  <si>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</si>
  <si>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</si>
  <si>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</si>
  <si>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</si>
  <si>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</si>
  <si>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</si>
  <si>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</si>
  <si>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</si>
  <si>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</si>
  <si>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</si>
  <si>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</si>
  <si>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</si>
  <si>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</si>
  <si>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</si>
  <si>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</si>
  <si>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</si>
  <si>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</si>
  <si>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</si>
  <si>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</si>
  <si>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</si>
  <si>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</si>
  <si>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</si>
  <si>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</si>
  <si>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</si>
  <si>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</si>
  <si>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</si>
  <si>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</si>
  <si>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</si>
  <si>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</si>
  <si>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</si>
  <si>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</si>
  <si>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</si>
  <si>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</si>
  <si>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</si>
  <si>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</si>
  <si>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</si>
  <si>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</si>
  <si>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</si>
  <si>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</si>
  <si>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</si>
  <si>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</si>
  <si>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</si>
  <si>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</si>
  <si>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</si>
  <si>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</si>
  <si>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</si>
  <si>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</si>
  <si>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</si>
  <si>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</si>
  <si>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</si>
  <si>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</si>
  <si>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</si>
  <si>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</si>
  <si>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</si>
  <si>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</si>
  <si>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</si>
  <si>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</si>
  <si>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</si>
  <si>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</si>
  <si>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</si>
  <si>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</si>
  <si>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</si>
  <si>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</si>
  <si>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</si>
  <si>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</si>
  <si>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</si>
  <si>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</si>
  <si>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</si>
  <si>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</si>
  <si>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</si>
  <si>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</si>
  <si>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</si>
  <si>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</si>
  <si>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</si>
  <si>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</si>
  <si>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</si>
  <si>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</si>
  <si>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</si>
  <si>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</si>
  <si>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</si>
  <si>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</si>
  <si>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</si>
  <si>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</si>
  <si>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</si>
  <si>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</si>
  <si>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</si>
  <si>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</si>
  <si>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</si>
  <si>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</si>
  <si>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</si>
  <si>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</si>
  <si>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</si>
  <si>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</si>
  <si>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</si>
  <si>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</si>
  <si>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</si>
  <si>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</si>
  <si>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</si>
  <si>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</si>
  <si>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</si>
  <si>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</si>
  <si>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</si>
  <si>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</si>
  <si>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</si>
  <si>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</si>
  <si>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</si>
  <si>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</si>
  <si>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</si>
  <si>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</si>
  <si>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</si>
  <si>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</si>
  <si>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</si>
  <si>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</si>
  <si>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</si>
  <si>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</si>
  <si>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</si>
  <si>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</si>
  <si>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</si>
  <si>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</si>
  <si>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</si>
  <si>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</si>
  <si>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</si>
  <si>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</si>
  <si>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</si>
  <si>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</si>
  <si>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</si>
  <si>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</si>
  <si>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</si>
  <si>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</si>
  <si>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</si>
  <si>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</si>
  <si>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</si>
  <si>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</si>
  <si>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</si>
  <si>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</si>
  <si>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</si>
  <si>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</si>
  <si>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</si>
  <si>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</si>
  <si>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</si>
  <si>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</si>
  <si>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</si>
  <si>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</si>
  <si>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</si>
  <si>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</si>
  <si>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</si>
  <si>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</si>
  <si>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</si>
  <si>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</si>
  <si>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</si>
  <si>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</si>
  <si>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</si>
  <si>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</si>
  <si>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</si>
  <si>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</si>
  <si>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</si>
  <si>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</si>
  <si>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</si>
  <si>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</si>
  <si>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</si>
  <si>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</si>
  <si>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</si>
  <si>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</si>
  <si>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</si>
  <si>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</si>
  <si>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</si>
  <si>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</si>
  <si>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</si>
  <si>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</si>
  <si>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</si>
  <si>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</si>
  <si>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</si>
  <si>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</si>
  <si>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</si>
  <si>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</si>
  <si>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</si>
  <si>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</si>
  <si>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</si>
  <si>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</si>
  <si>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</si>
  <si>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</si>
  <si>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</si>
  <si>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</si>
  <si>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</si>
  <si>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</si>
  <si>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</si>
  <si>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</si>
  <si>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</si>
  <si>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</si>
  <si>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</si>
  <si>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</si>
  <si>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</si>
  <si>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</si>
  <si>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</si>
  <si>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</si>
  <si>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</si>
  <si>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</si>
  <si>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</si>
  <si>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</si>
  <si>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</si>
  <si>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</si>
  <si>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</si>
  <si>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</si>
  <si>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</si>
  <si>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</si>
  <si>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</si>
  <si>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</si>
  <si>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</si>
  <si>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</si>
  <si>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</si>
  <si>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</si>
  <si>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</si>
  <si>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</si>
  <si>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</si>
  <si>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</si>
  <si>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</si>
  <si>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</si>
  <si>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</si>
  <si>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</si>
  <si>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</si>
  <si>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</si>
  <si>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</si>
  <si>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</si>
  <si>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</si>
  <si>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</si>
  <si>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</si>
  <si>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</si>
  <si>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</si>
  <si>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</si>
  <si>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</si>
  <si>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</si>
  <si>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</si>
  <si>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</si>
  <si>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</si>
  <si>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</si>
  <si>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</si>
  <si>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</si>
  <si>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</si>
  <si>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</si>
  <si>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</si>
  <si>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</si>
  <si>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</si>
  <si>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</si>
  <si>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</si>
  <si>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</si>
  <si>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</si>
  <si>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</si>
  <si>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</si>
  <si>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</si>
  <si>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</si>
  <si>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</si>
  <si>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</si>
  <si>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</si>
  <si>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</si>
  <si>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</si>
  <si>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</si>
  <si>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</si>
  <si>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</si>
  <si>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</si>
  <si>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</si>
  <si>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</si>
  <si>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</si>
  <si>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</si>
  <si>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</si>
  <si>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</si>
  <si>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</si>
  <si>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</si>
  <si>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</si>
  <si>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</si>
  <si>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</si>
  <si>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</si>
  <si>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</si>
  <si>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</si>
  <si>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</si>
  <si>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</si>
  <si>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</si>
  <si>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</si>
  <si>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</si>
  <si>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</si>
  <si>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</si>
  <si>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</si>
  <si>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</si>
  <si>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</si>
  <si>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</si>
  <si>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</si>
  <si>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</si>
  <si>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</si>
  <si>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</si>
  <si>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</si>
  <si>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</si>
  <si>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</si>
  <si>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</si>
  <si>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</si>
  <si>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</si>
  <si>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</si>
  <si>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</si>
  <si>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</si>
  <si>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</si>
  <si>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</si>
  <si>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</si>
  <si>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</si>
  <si>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</si>
  <si>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</si>
  <si>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</si>
  <si>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</si>
  <si>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</si>
  <si>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</si>
  <si>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</si>
  <si>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</si>
  <si>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</si>
  <si>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</si>
  <si>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</si>
  <si>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</si>
  <si>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</si>
  <si>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</si>
  <si>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</si>
  <si>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</si>
  <si>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</si>
  <si>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</si>
  <si>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</si>
  <si>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</si>
  <si>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</si>
  <si>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</si>
  <si>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</si>
  <si>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</si>
  <si>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</si>
  <si>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</si>
  <si>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</si>
  <si>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</si>
  <si>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</si>
  <si>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</si>
  <si>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</si>
  <si>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</si>
  <si>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</si>
  <si>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</si>
  <si>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</si>
  <si>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</si>
  <si>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</si>
  <si>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</si>
  <si>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</si>
  <si>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</si>
  <si>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</si>
  <si>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</si>
  <si>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</si>
  <si>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</si>
  <si>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</si>
  <si>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</si>
  <si>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</si>
  <si>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</si>
  <si>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</si>
  <si>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</si>
  <si>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</si>
  <si>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</si>
  <si>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</si>
  <si>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</si>
  <si>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</si>
  <si>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</si>
  <si>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</si>
  <si>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</si>
  <si>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</si>
  <si>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</si>
  <si>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</si>
  <si>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</si>
  <si>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</si>
  <si>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</si>
  <si>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</si>
  <si>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</si>
  <si>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</si>
  <si>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</si>
  <si>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</si>
  <si>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</si>
  <si>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</si>
  <si>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</si>
  <si>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</si>
  <si>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</si>
  <si>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</si>
  <si>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</si>
  <si>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</si>
  <si>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</si>
  <si>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</si>
  <si>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</si>
  <si>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</si>
  <si>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</si>
  <si>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</si>
  <si>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</si>
  <si>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</si>
  <si>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</si>
  <si>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</si>
  <si>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</si>
  <si>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</si>
  <si>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</si>
  <si>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</si>
  <si>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</si>
  <si>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</si>
  <si>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</si>
  <si>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</si>
  <si>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</si>
  <si>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</si>
  <si>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</si>
  <si>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</si>
  <si>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</si>
  <si>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</si>
  <si>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</si>
  <si>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</si>
  <si>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</si>
  <si>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</si>
  <si>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</si>
  <si>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</si>
  <si>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</si>
  <si>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</si>
  <si>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</si>
  <si>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</si>
  <si>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</si>
  <si>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</si>
  <si>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</si>
  <si>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</si>
  <si>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</si>
  <si>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</si>
  <si>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</si>
  <si>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</si>
  <si>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</si>
  <si>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</si>
  <si>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</si>
  <si>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</si>
  <si>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</si>
  <si>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</si>
  <si>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</si>
  <si>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</si>
  <si>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</si>
  <si>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</si>
  <si>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</si>
  <si>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</si>
  <si>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</si>
  <si>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</si>
  <si>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</si>
  <si>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</si>
  <si>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</si>
  <si>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</si>
  <si>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</si>
  <si>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</si>
  <si>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</si>
  <si>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</si>
  <si>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</si>
  <si>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</si>
  <si>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</si>
  <si>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</si>
  <si>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</si>
  <si>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</si>
  <si>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</si>
  <si>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</si>
  <si>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</si>
  <si>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</si>
  <si>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</si>
  <si>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</si>
  <si>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</si>
  <si>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</si>
  <si>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</si>
  <si>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</si>
  <si>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</si>
  <si>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</si>
  <si>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</si>
  <si>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</si>
  <si>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</si>
  <si>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</si>
  <si>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</si>
  <si>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</si>
  <si>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</si>
  <si>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</si>
  <si>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</si>
  <si>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</si>
  <si>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</si>
  <si>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</si>
  <si>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</si>
  <si>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</si>
  <si>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</si>
  <si>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</si>
  <si>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</si>
  <si>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</si>
  <si>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</si>
  <si>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</si>
  <si>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</si>
  <si>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</si>
  <si>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</si>
  <si>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</si>
  <si>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</si>
  <si>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</si>
  <si>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</si>
  <si>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</si>
  <si>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</si>
  <si>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</si>
  <si>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</si>
  <si>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</si>
  <si>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</si>
  <si>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</si>
  <si>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</si>
  <si>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</si>
  <si>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</si>
  <si>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</si>
  <si>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</si>
  <si>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</si>
  <si>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</si>
  <si>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</si>
  <si>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</si>
  <si>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</si>
  <si>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</si>
  <si>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</si>
  <si>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</si>
  <si>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</si>
  <si>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</si>
  <si>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</si>
  <si>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</si>
  <si>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</si>
  <si>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</si>
  <si>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</si>
  <si>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</si>
  <si>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</si>
  <si>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</si>
  <si>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</si>
  <si>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</si>
  <si>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</si>
  <si>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</si>
  <si>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</si>
  <si>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</si>
  <si>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</si>
  <si>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</si>
  <si>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</si>
  <si>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</si>
  <si>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</si>
  <si>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</si>
  <si>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</si>
  <si>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</si>
  <si>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</si>
  <si>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</si>
  <si>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</si>
  <si>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</si>
  <si>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</si>
  <si>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</si>
  <si>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</si>
  <si>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</si>
  <si>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</si>
  <si>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</si>
  <si>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</si>
  <si>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</si>
  <si>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</si>
  <si>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</si>
  <si>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</si>
  <si>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</si>
  <si>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</si>
  <si>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</si>
  <si>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</si>
  <si>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</si>
  <si>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</si>
  <si>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</si>
  <si>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</si>
  <si>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</si>
  <si>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</si>
  <si>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</si>
  <si>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</si>
  <si>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</si>
  <si>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</si>
  <si>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</si>
  <si>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</si>
  <si>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</si>
  <si>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</si>
  <si>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</si>
  <si>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</si>
  <si>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</si>
  <si>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</si>
  <si>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</si>
  <si>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</si>
  <si>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</si>
  <si>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</si>
  <si>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</si>
  <si>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</si>
  <si>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</si>
  <si>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</si>
  <si>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</si>
  <si>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</si>
  <si>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</si>
  <si>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</si>
  <si>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</si>
  <si>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</si>
  <si>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</si>
  <si>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</si>
  <si>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</si>
  <si>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</si>
  <si>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</si>
  <si>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</si>
  <si>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</si>
  <si>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</si>
  <si>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</si>
  <si>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</si>
  <si>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</si>
  <si>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</si>
  <si>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</si>
  <si>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</si>
  <si>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</si>
  <si>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</si>
  <si>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</si>
  <si>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</si>
  <si>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</si>
  <si>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</si>
  <si>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</si>
  <si>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</si>
  <si>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</si>
  <si>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</si>
  <si>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</si>
  <si>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</si>
  <si>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</si>
  <si>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</si>
  <si>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</si>
  <si>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</si>
  <si>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</si>
  <si>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</si>
  <si>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</si>
  <si>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</si>
  <si>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</si>
  <si>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</si>
  <si>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</si>
  <si>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</si>
  <si>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</si>
  <si>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</si>
  <si>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</si>
  <si>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</si>
  <si>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</si>
  <si>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</si>
  <si>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</si>
  <si>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</si>
  <si>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</si>
  <si>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</si>
  <si>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</si>
  <si>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</si>
  <si>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</si>
  <si>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</si>
  <si>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</si>
  <si>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</si>
  <si>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</si>
  <si>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</si>
  <si>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</si>
  <si>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</si>
  <si>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</si>
  <si>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</si>
  <si>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</si>
  <si>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</si>
  <si>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</si>
  <si>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</si>
  <si>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</si>
  <si>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</si>
  <si>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</si>
  <si>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</si>
  <si>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</si>
  <si>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</si>
  <si>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</si>
  <si>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</si>
  <si>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</si>
  <si>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</si>
  <si>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</si>
  <si>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</si>
  <si>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</si>
  <si>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</si>
  <si>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</si>
  <si>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</si>
  <si>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</si>
  <si>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</si>
  <si>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</si>
  <si>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</si>
  <si>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</si>
  <si>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</si>
  <si>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</si>
  <si>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</si>
  <si>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</si>
  <si>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</si>
  <si>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</si>
  <si>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</si>
  <si>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</si>
  <si>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</si>
  <si>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</si>
  <si>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</si>
  <si>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</si>
  <si>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</si>
  <si>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</si>
  <si>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</si>
  <si>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</si>
  <si>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</si>
  <si>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</si>
  <si>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</si>
  <si>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</si>
  <si>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</si>
  <si>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</si>
  <si>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</si>
  <si>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</si>
  <si>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</si>
  <si>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</si>
  <si>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</si>
  <si>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</si>
  <si>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</si>
  <si>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</si>
  <si>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</si>
  <si>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</si>
  <si>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</si>
  <si>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</si>
  <si>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</si>
  <si>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</si>
  <si>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</si>
  <si>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</si>
  <si>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</si>
  <si>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</si>
  <si>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</si>
  <si>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</si>
  <si>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</si>
  <si>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</si>
  <si>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</si>
  <si>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</si>
  <si>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</si>
  <si>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</si>
  <si>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</si>
  <si>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</si>
  <si>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</si>
  <si>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</si>
  <si>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</si>
  <si>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</si>
  <si>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</si>
  <si>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</si>
  <si>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</si>
  <si>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</si>
  <si>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</si>
  <si>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</si>
  <si>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</si>
  <si>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</si>
  <si>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</si>
  <si>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</si>
  <si>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</si>
  <si>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</si>
  <si>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</si>
  <si>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</si>
  <si>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</si>
  <si>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</si>
  <si>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</si>
  <si>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</si>
  <si>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</si>
  <si>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</si>
  <si>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</si>
  <si>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</si>
  <si>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</si>
  <si>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</si>
  <si>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</si>
  <si>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</si>
  <si>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</si>
  <si>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</si>
  <si>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</si>
  <si>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</si>
  <si>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</si>
  <si>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</si>
  <si>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</si>
  <si>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</si>
  <si>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</si>
  <si>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</si>
  <si>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</si>
  <si>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</si>
  <si>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</si>
  <si>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</si>
  <si>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</si>
  <si>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</si>
  <si>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</si>
  <si>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</si>
  <si>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</si>
  <si>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</si>
  <si>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</si>
  <si>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</si>
  <si>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</si>
  <si>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</si>
  <si>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</si>
  <si>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</si>
  <si>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</si>
  <si>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</si>
  <si>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</si>
  <si>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</si>
  <si>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</si>
  <si>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</si>
  <si>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</si>
  <si>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</si>
  <si>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</si>
  <si>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</si>
  <si>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</si>
  <si>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</si>
  <si>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</si>
  <si>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</si>
  <si>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</si>
  <si>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</si>
  <si>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</si>
  <si>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</si>
  <si>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</si>
  <si>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</si>
  <si>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</si>
  <si>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</si>
  <si>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</si>
  <si>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</si>
  <si>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</si>
  <si>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</si>
  <si>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</si>
  <si>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</si>
  <si>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</si>
  <si>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</si>
  <si>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</si>
  <si>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</si>
  <si>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</si>
  <si>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</si>
  <si>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</si>
  <si>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</si>
  <si>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</si>
  <si>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</si>
  <si>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</si>
  <si>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</si>
  <si>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</si>
  <si>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</si>
  <si>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</si>
  <si>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</si>
  <si>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</si>
  <si>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</si>
  <si>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</si>
  <si>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</si>
  <si>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</si>
  <si>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</si>
  <si>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</si>
  <si>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</si>
  <si>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</si>
  <si>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</si>
  <si>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</si>
  <si>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</si>
  <si>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</si>
  <si>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</si>
  <si>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</si>
  <si>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</si>
  <si>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</si>
  <si>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</si>
  <si>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</si>
  <si>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</si>
  <si>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</si>
  <si>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</si>
  <si>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</si>
  <si>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</si>
  <si>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</si>
  <si>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</si>
  <si>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</si>
  <si>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</si>
  <si>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</si>
  <si>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</si>
  <si>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</si>
  <si>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</si>
  <si>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</si>
  <si>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</si>
  <si>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</si>
  <si>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</si>
  <si>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</si>
  <si>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</si>
  <si>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</si>
  <si>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</si>
  <si>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</si>
  <si>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</si>
  <si>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</si>
  <si>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</si>
  <si>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</si>
  <si>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</si>
  <si>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</si>
  <si>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</si>
  <si>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</si>
  <si>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</si>
  <si>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</si>
  <si>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</si>
  <si>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</si>
  <si>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</si>
  <si>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</si>
  <si>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</si>
  <si>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</si>
  <si>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</si>
  <si>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</si>
  <si>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</si>
  <si>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</si>
  <si>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</si>
  <si>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</si>
  <si>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</si>
  <si>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</si>
  <si>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</si>
  <si>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</si>
  <si>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</si>
  <si>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</si>
  <si>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</si>
  <si>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</si>
  <si>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</si>
  <si>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</si>
  <si>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</si>
  <si>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</si>
  <si>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</si>
  <si>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</si>
  <si>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</si>
  <si>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</si>
  <si>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</si>
  <si>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</si>
  <si>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</si>
  <si>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</si>
  <si>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</si>
  <si>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</si>
  <si>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</si>
  <si>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</si>
  <si>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</si>
  <si>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</si>
  <si>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</si>
  <si>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</si>
  <si>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</si>
  <si>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</si>
  <si>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</si>
  <si>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</si>
  <si>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</si>
  <si>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</si>
  <si>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</si>
  <si>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</si>
  <si>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</si>
  <si>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</si>
  <si>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</si>
  <si>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</si>
  <si>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</si>
  <si>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</si>
  <si>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</si>
  <si>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</si>
  <si>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</si>
  <si>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</si>
  <si>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</si>
  <si>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</si>
  <si>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</si>
  <si>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</si>
  <si>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</si>
  <si>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</si>
  <si>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</si>
  <si>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</si>
  <si>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</si>
  <si>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</si>
  <si>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</si>
  <si>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</si>
  <si>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</si>
  <si>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</si>
  <si>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</si>
  <si>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</si>
  <si>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</si>
  <si>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</si>
  <si>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</si>
  <si>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</si>
  <si>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</si>
  <si>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</si>
  <si>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</si>
  <si>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</si>
  <si>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</si>
  <si>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</si>
  <si>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</si>
  <si>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</si>
  <si>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</si>
  <si>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</si>
  <si>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</si>
  <si>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</si>
  <si>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</si>
  <si>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</si>
  <si>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</si>
  <si>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</si>
  <si>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</si>
  <si>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</si>
  <si>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</si>
  <si>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</si>
  <si>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</si>
  <si>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</si>
  <si>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</si>
  <si>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</si>
  <si>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</si>
  <si>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</si>
  <si>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</si>
  <si>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</si>
  <si>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</si>
  <si>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</si>
  <si>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</si>
  <si>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</si>
  <si>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</si>
  <si>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</si>
  <si>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</si>
  <si>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</si>
  <si>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</si>
  <si>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</si>
  <si>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</si>
  <si>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</si>
  <si>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</si>
  <si>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</si>
  <si>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</si>
  <si>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</si>
  <si>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</si>
  <si>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</si>
  <si>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</si>
  <si>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</si>
  <si>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</si>
  <si>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</si>
  <si>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</si>
  <si>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</si>
  <si>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</si>
  <si>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</si>
  <si>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</si>
  <si>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</si>
  <si>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</si>
  <si>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</si>
  <si>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</si>
  <si>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</si>
  <si>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</si>
  <si>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</si>
  <si>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</si>
  <si>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</si>
  <si>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</si>
  <si>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</si>
  <si>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</si>
  <si>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</si>
  <si>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</si>
  <si>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</si>
  <si>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</si>
  <si>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</si>
  <si>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</si>
  <si>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</si>
  <si>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</si>
  <si>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</si>
  <si>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</si>
  <si>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</si>
  <si>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</si>
  <si>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</si>
  <si>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</si>
  <si>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</si>
  <si>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</si>
  <si>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</si>
  <si>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</si>
  <si>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</si>
  <si>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</si>
  <si>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</si>
  <si>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</si>
  <si>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</si>
  <si>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</si>
  <si>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</si>
  <si>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</si>
  <si>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</si>
  <si>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</si>
  <si>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</si>
  <si>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</si>
  <si>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</si>
  <si>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</si>
  <si>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</si>
  <si>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</si>
  <si>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</si>
  <si>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</si>
  <si>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</si>
  <si>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</si>
  <si>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</si>
  <si>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</si>
  <si>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</si>
  <si>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</si>
  <si>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</si>
  <si>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</si>
  <si>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</si>
  <si>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</si>
  <si>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</si>
  <si>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</si>
  <si>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</si>
  <si>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</si>
  <si>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</si>
  <si>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</si>
  <si>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</si>
  <si>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</si>
  <si>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</si>
  <si>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</si>
  <si>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</si>
  <si>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</si>
  <si>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</si>
  <si>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</si>
  <si>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</si>
  <si>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</si>
  <si>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</si>
  <si>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</si>
  <si>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</si>
  <si>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</si>
  <si>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</si>
  <si>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</si>
  <si>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</si>
  <si>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</si>
  <si>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</si>
  <si>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</si>
  <si>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</si>
  <si>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</si>
  <si>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</si>
  <si>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</si>
  <si>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</si>
  <si>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</si>
  <si>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</si>
  <si>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</si>
  <si>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</si>
  <si>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</si>
  <si>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</si>
  <si>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</si>
  <si>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</si>
  <si>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</si>
  <si>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</si>
  <si>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</si>
  <si>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</si>
  <si>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</si>
  <si>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</si>
  <si>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</si>
  <si>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</si>
  <si>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</si>
  <si>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</si>
  <si>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</si>
  <si>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</si>
  <si>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</si>
  <si>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</si>
  <si>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</si>
  <si>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</si>
  <si>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</si>
  <si>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</si>
  <si>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</si>
  <si>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</si>
  <si>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</si>
  <si>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</si>
  <si>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</si>
  <si>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</si>
  <si>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</si>
  <si>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</si>
  <si>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</si>
  <si>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</si>
  <si>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</si>
  <si>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</si>
  <si>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</si>
  <si>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</si>
  <si>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</si>
  <si>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</si>
  <si>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</si>
  <si>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</si>
  <si>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</si>
  <si>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</si>
  <si>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</si>
  <si>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</si>
  <si>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</si>
  <si>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</si>
  <si>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</si>
  <si>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</si>
  <si>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</si>
  <si>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</si>
  <si>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</si>
  <si>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</si>
  <si>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</si>
  <si>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</si>
  <si>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</si>
  <si>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</si>
  <si>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</si>
  <si>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</si>
  <si>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</si>
  <si>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</si>
  <si>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</si>
  <si>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</si>
  <si>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</si>
  <si>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</si>
  <si>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</si>
  <si>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</si>
  <si>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</si>
  <si>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</si>
  <si>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</si>
  <si>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</si>
  <si>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</si>
  <si>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</si>
  <si>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</si>
  <si>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</si>
  <si>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</si>
  <si>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</si>
  <si>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</si>
  <si>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</si>
  <si>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</si>
  <si>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</si>
  <si>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</si>
  <si>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</si>
  <si>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</si>
  <si>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</si>
  <si>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</si>
  <si>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</si>
  <si>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</si>
  <si>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</si>
  <si>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</si>
  <si>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</si>
  <si>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</si>
  <si>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</si>
  <si>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</si>
  <si>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</si>
  <si>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</si>
  <si>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</si>
  <si>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</si>
  <si>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</si>
  <si>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</si>
  <si>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</si>
  <si>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</si>
  <si>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</si>
  <si>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</si>
  <si>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</si>
  <si>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</si>
  <si>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</si>
  <si>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</si>
  <si>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</si>
  <si>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</si>
  <si>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</si>
  <si>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</si>
  <si>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</si>
  <si>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</si>
  <si>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</si>
  <si>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</si>
  <si>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</si>
  <si>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</si>
  <si>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</si>
  <si>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</si>
  <si>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</si>
  <si>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</si>
  <si>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</si>
  <si>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</si>
  <si>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</si>
  <si>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</si>
  <si>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</si>
  <si>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</si>
  <si>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</si>
  <si>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</si>
  <si>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</si>
  <si>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</si>
  <si>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</si>
  <si>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</si>
  <si>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</si>
  <si>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</si>
  <si>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</si>
  <si>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</si>
  <si>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</si>
  <si>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</si>
  <si>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</si>
  <si>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</si>
  <si>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</si>
  <si>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</si>
  <si>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</si>
  <si>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</si>
  <si>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</si>
  <si>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</si>
  <si>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</si>
  <si>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</si>
  <si>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</si>
  <si>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</si>
  <si>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</si>
  <si>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</si>
  <si>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</si>
  <si>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</si>
  <si>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</si>
  <si>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</si>
  <si>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</si>
  <si>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</si>
  <si>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</si>
  <si>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</si>
  <si>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</si>
  <si>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</si>
  <si>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</si>
  <si>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</si>
  <si>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</si>
  <si>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</si>
  <si>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</si>
  <si>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</si>
  <si>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</si>
  <si>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</si>
  <si>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</si>
  <si>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</si>
  <si>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</si>
  <si>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</si>
  <si>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</si>
  <si>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</si>
  <si>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</si>
  <si>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</si>
  <si>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</si>
  <si>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</si>
  <si>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</si>
  <si>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</si>
  <si>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</si>
  <si>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</si>
  <si>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</si>
  <si>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</si>
  <si>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</si>
  <si>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</si>
  <si>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</si>
  <si>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</si>
  <si>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</si>
  <si>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</si>
  <si>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</si>
  <si>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</si>
  <si>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</si>
  <si>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</si>
  <si>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</si>
  <si>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</si>
  <si>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</si>
  <si>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</si>
  <si>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</si>
  <si>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</si>
  <si>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</si>
  <si>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</si>
  <si>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</si>
  <si>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</si>
  <si>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</si>
  <si>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</si>
  <si>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</si>
  <si>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</si>
  <si>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</si>
  <si>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</si>
  <si>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</si>
  <si>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</si>
  <si>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</si>
  <si>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</si>
  <si>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</si>
  <si>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</si>
  <si>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</si>
  <si>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</si>
  <si>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</si>
  <si>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</si>
  <si>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</si>
  <si>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</si>
  <si>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</si>
  <si>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</si>
  <si>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</si>
  <si>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</si>
  <si>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</si>
  <si>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</si>
  <si>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</si>
  <si>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</si>
  <si>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</si>
  <si>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</si>
  <si>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</si>
  <si>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</si>
  <si>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</si>
  <si>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</si>
  <si>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</si>
  <si>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</si>
  <si>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</si>
  <si>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</si>
  <si>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</si>
  <si>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</si>
  <si>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</si>
  <si>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</si>
  <si>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</si>
  <si>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</si>
  <si>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</si>
  <si>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</si>
  <si>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</si>
  <si>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</si>
  <si>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</si>
  <si>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</si>
  <si>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</si>
  <si>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</si>
  <si>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</si>
  <si>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</si>
  <si>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</si>
  <si>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</si>
  <si>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</si>
  <si>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</si>
  <si>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</si>
  <si>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</si>
  <si>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</si>
  <si>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</si>
  <si>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</si>
  <si>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</si>
  <si>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</si>
  <si>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</si>
  <si>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</si>
  <si>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</si>
  <si>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</si>
  <si>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</si>
  <si>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</si>
  <si>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</si>
  <si>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</si>
  <si>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</si>
  <si>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</si>
  <si>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</si>
  <si>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</si>
  <si>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</si>
  <si>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</si>
  <si>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</si>
  <si>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</si>
  <si>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</si>
  <si>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</si>
  <si>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</si>
  <si>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</si>
  <si>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</si>
  <si>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</si>
  <si>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</si>
  <si>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</si>
  <si>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</si>
  <si>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</si>
  <si>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</si>
  <si>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</si>
  <si>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</si>
  <si>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</si>
  <si>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</si>
  <si>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</si>
  <si>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</si>
  <si>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</si>
  <si>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</si>
  <si>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</si>
  <si>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</si>
  <si>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</si>
  <si>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</si>
  <si>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</si>
  <si>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</si>
  <si>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</si>
  <si>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</si>
  <si>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</si>
  <si>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</si>
  <si>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</si>
  <si>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</si>
  <si>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</si>
  <si>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</si>
  <si>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</si>
  <si>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</si>
  <si>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</si>
  <si>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</si>
  <si>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</si>
  <si>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</si>
  <si>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</si>
  <si>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</si>
  <si>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</si>
  <si>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</si>
  <si>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</si>
  <si>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</si>
  <si>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</si>
  <si>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</si>
  <si>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</si>
  <si>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</si>
  <si>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</si>
  <si>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</si>
  <si>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</si>
  <si>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</si>
  <si>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</si>
  <si>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</si>
  <si>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</si>
  <si>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</si>
  <si>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</si>
  <si>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</si>
  <si>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</si>
  <si>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</si>
  <si>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</si>
  <si>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</si>
  <si>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</si>
  <si>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</si>
  <si>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</si>
  <si>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</si>
  <si>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</si>
  <si>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</si>
  <si>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</si>
  <si>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</si>
  <si>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</si>
  <si>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</si>
  <si>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</si>
  <si>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</si>
  <si>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</si>
  <si>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</si>
  <si>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</si>
  <si>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</si>
  <si>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</si>
  <si>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</si>
  <si>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</si>
  <si>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</si>
  <si>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</si>
  <si>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</si>
  <si>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</si>
  <si>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</si>
  <si>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</si>
  <si>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</si>
  <si>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</si>
  <si>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</si>
  <si>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</si>
  <si>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</si>
  <si>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</si>
  <si>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</si>
  <si>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</si>
  <si>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</si>
  <si>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</si>
  <si>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</si>
  <si>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</si>
  <si>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</si>
  <si>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</si>
  <si>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</si>
  <si>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</si>
  <si>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</si>
  <si>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</si>
  <si>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</si>
  <si>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</si>
  <si>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</si>
  <si>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</si>
  <si>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</si>
  <si>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</si>
  <si>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</si>
  <si>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</si>
  <si>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</si>
  <si>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</si>
  <si>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</si>
  <si>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</si>
  <si>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</si>
  <si>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</si>
  <si>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</si>
  <si>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</si>
  <si>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</si>
  <si>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</si>
  <si>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</si>
  <si>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</si>
  <si>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</si>
  <si>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</si>
  <si>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</si>
  <si>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</si>
  <si>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</si>
  <si>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</si>
  <si>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</si>
  <si>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</si>
  <si>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</si>
  <si>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</si>
  <si>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</si>
  <si>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</si>
  <si>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</si>
  <si>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</si>
  <si>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</si>
  <si>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</si>
  <si>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</si>
  <si>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</si>
  <si>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</si>
  <si>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</si>
  <si>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</si>
  <si>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</si>
  <si>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</si>
  <si>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</si>
  <si>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</si>
  <si>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</si>
  <si>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</si>
  <si>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</si>
  <si>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</si>
  <si>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</si>
  <si>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</si>
  <si>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</si>
  <si>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</si>
  <si>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</si>
  <si>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</si>
  <si>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</si>
  <si>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</si>
  <si>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</si>
  <si>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</si>
  <si>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</si>
  <si>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</si>
  <si>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</si>
  <si>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</si>
  <si>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</si>
  <si>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</si>
  <si>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</si>
  <si>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</si>
  <si>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</si>
  <si>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</si>
  <si>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</si>
  <si>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</si>
  <si>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</si>
  <si>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</si>
  <si>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</si>
  <si>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</si>
  <si>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</si>
  <si>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</si>
  <si>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</si>
  <si>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</si>
  <si>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</si>
  <si>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</si>
  <si>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</si>
  <si>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</si>
  <si>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</si>
  <si>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</si>
  <si>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</si>
  <si>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</si>
  <si>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</si>
  <si>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</si>
  <si>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</si>
  <si>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</si>
  <si>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</si>
  <si>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</si>
  <si>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</si>
  <si>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</si>
  <si>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</si>
  <si>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</si>
  <si>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</si>
  <si>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</si>
  <si>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</si>
  <si>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</si>
  <si>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</si>
  <si>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</si>
  <si>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</si>
  <si>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</si>
  <si>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</si>
  <si>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</si>
  <si>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</si>
  <si>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</si>
  <si>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</si>
  <si>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</si>
  <si>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</si>
  <si>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</si>
  <si>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</si>
  <si>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</si>
  <si>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</si>
  <si>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</si>
  <si>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</si>
  <si>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</si>
  <si>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</si>
  <si>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</si>
  <si>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</si>
  <si>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</si>
  <si>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</si>
  <si>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</si>
  <si>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</si>
  <si>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</si>
  <si>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</si>
  <si>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</si>
  <si>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</si>
  <si>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</si>
  <si>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</si>
  <si>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</si>
  <si>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</si>
  <si>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</si>
  <si>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</si>
  <si>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</si>
  <si>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</si>
  <si>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</si>
  <si>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</si>
  <si>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</si>
  <si>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</si>
  <si>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</si>
  <si>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</si>
  <si>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</si>
  <si>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</si>
  <si>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</si>
  <si>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</si>
  <si>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</si>
  <si>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</si>
  <si>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</si>
  <si>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</si>
  <si>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</si>
  <si>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</si>
  <si>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</si>
  <si>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</si>
  <si>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</si>
  <si>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</si>
  <si>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</si>
  <si>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</si>
  <si>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</si>
  <si>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</si>
  <si>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</si>
  <si>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</si>
  <si>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</si>
  <si>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</si>
  <si>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</si>
  <si>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</si>
  <si>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</si>
  <si>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</si>
  <si>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</si>
  <si>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</si>
  <si>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</si>
  <si>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</si>
  <si>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</si>
  <si>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</si>
  <si>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</si>
  <si>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</si>
  <si>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</si>
  <si>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</si>
  <si>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</si>
  <si>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</si>
  <si>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</si>
  <si>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</si>
  <si>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</si>
  <si>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</si>
  <si>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</si>
  <si>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</si>
  <si>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</si>
  <si>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</si>
  <si>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</si>
  <si>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</si>
  <si>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</si>
  <si>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</si>
  <si>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</si>
  <si>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</si>
  <si>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</si>
  <si>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</si>
  <si>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</si>
  <si>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</si>
  <si>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</si>
  <si>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</si>
  <si>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</si>
  <si>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</si>
  <si>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</si>
  <si>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</si>
  <si>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</si>
  <si>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</si>
  <si>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</si>
  <si>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</si>
  <si>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</si>
  <si>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</si>
  <si>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</si>
  <si>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</si>
  <si>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</si>
  <si>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</si>
  <si>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</si>
  <si>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</si>
  <si>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</si>
  <si>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</si>
  <si>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</si>
  <si>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</si>
  <si>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</si>
  <si>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</si>
  <si>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</si>
  <si>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</si>
  <si>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</si>
  <si>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</si>
  <si>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</si>
  <si>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</si>
  <si>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</si>
  <si>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</si>
  <si>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</si>
  <si>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</si>
  <si>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</si>
  <si>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</si>
  <si>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</si>
  <si>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</si>
  <si>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</si>
  <si>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</si>
  <si>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</si>
  <si>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</si>
  <si>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</si>
  <si>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</si>
  <si>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</si>
  <si>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</si>
  <si>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</si>
  <si>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</si>
  <si>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</si>
  <si>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</si>
  <si>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</si>
  <si>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</si>
  <si>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</si>
  <si>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</si>
  <si>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</si>
  <si>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</si>
  <si>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</si>
  <si>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</si>
  <si>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</si>
  <si>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</si>
  <si>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</si>
  <si>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</si>
  <si>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</si>
  <si>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</si>
  <si>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</si>
  <si>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</si>
  <si>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</si>
  <si>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</si>
  <si>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</si>
  <si>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</si>
  <si>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</si>
  <si>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</si>
  <si>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</si>
  <si>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</si>
  <si>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</si>
  <si>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</si>
  <si>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</si>
  <si>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</si>
  <si>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</si>
  <si>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</si>
  <si>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</si>
  <si>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</si>
  <si>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</si>
  <si>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</si>
  <si>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</si>
  <si>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</si>
  <si>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</si>
  <si>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</si>
  <si>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</si>
  <si>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</si>
  <si>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</si>
  <si>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</si>
  <si>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</si>
  <si>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</si>
  <si>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</si>
  <si>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</si>
  <si>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</si>
  <si>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</si>
  <si>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</si>
  <si>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</si>
  <si>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</si>
  <si>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</si>
  <si>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</si>
  <si>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</si>
  <si>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</si>
  <si>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</si>
  <si>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</si>
  <si>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</si>
  <si>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</si>
  <si>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</si>
  <si>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</si>
  <si>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</si>
  <si>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</si>
  <si>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</si>
  <si>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</si>
  <si>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</si>
  <si>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</si>
  <si>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</si>
  <si>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</si>
  <si>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</si>
  <si>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</si>
  <si>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</si>
  <si>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</si>
  <si>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</si>
  <si>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</si>
  <si>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</si>
  <si>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</si>
  <si>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</si>
  <si>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</si>
  <si>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</si>
  <si>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</si>
  <si>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</si>
  <si>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</si>
  <si>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</si>
  <si>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</si>
  <si>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</si>
  <si>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</si>
  <si>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</si>
  <si>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</si>
  <si>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</si>
  <si>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</si>
  <si>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</si>
  <si>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</si>
  <si>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</si>
  <si>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</si>
  <si>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</si>
  <si>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</si>
  <si>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</si>
  <si>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</si>
  <si>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</si>
  <si>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</si>
  <si>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</si>
  <si>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</si>
  <si>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</si>
  <si>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</si>
  <si>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</si>
  <si>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</si>
  <si>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</si>
  <si>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</si>
  <si>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</si>
  <si>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</si>
  <si>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</si>
  <si>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</si>
  <si>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</si>
  <si>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</si>
  <si>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</si>
  <si>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</si>
  <si>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</si>
  <si>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</si>
  <si>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</si>
  <si>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</si>
  <si>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</si>
  <si>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</si>
  <si>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</si>
  <si>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</si>
  <si>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</si>
  <si>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</si>
  <si>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</si>
  <si>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</si>
  <si>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</si>
  <si>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</si>
  <si>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</si>
  <si>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</si>
  <si>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</si>
  <si>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</si>
  <si>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</si>
  <si>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</si>
  <si>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</si>
  <si>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</si>
  <si>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</si>
  <si>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</si>
  <si>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</si>
  <si>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</si>
  <si>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</si>
  <si>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</si>
  <si>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</si>
  <si>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</si>
  <si>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</si>
  <si>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</si>
  <si>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</si>
  <si>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</si>
  <si>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</si>
  <si>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</si>
  <si>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</si>
  <si>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</si>
  <si>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</si>
  <si>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</si>
  <si>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</si>
  <si>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</si>
  <si>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</si>
  <si>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</si>
  <si>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</si>
  <si>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</si>
  <si>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</si>
  <si>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</si>
  <si>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</si>
  <si>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</si>
  <si>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</si>
  <si>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</si>
  <si>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</si>
  <si>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</si>
  <si>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</si>
  <si>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</si>
  <si>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</si>
  <si>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</si>
  <si>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</si>
  <si>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</si>
  <si>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</si>
  <si>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</si>
  <si>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</si>
  <si>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</si>
  <si>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</si>
  <si>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</si>
  <si>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</si>
  <si>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</si>
  <si>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</si>
  <si>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</si>
  <si>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</si>
  <si>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</si>
  <si>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</si>
  <si>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</si>
  <si>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</si>
  <si>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</si>
  <si>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</si>
  <si>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</si>
  <si>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</si>
  <si>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</si>
  <si>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</si>
  <si>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</si>
  <si>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</si>
  <si>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</si>
  <si>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</si>
  <si>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</si>
  <si>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</si>
  <si>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</si>
  <si>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</si>
  <si>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</si>
  <si>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</si>
  <si>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</si>
  <si>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</si>
  <si>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</si>
  <si>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</si>
  <si>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</si>
  <si>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</si>
  <si>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</si>
  <si>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</si>
  <si>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</si>
  <si>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</si>
  <si>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</si>
  <si>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</si>
  <si>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</si>
  <si>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</si>
  <si>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</si>
  <si>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</si>
  <si>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</si>
  <si>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</si>
  <si>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</si>
  <si>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</si>
  <si>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</si>
  <si>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</si>
  <si>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</si>
  <si>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</si>
  <si>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</si>
  <si>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</si>
  <si>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</si>
  <si>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</si>
  <si>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</si>
  <si>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</si>
  <si>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</si>
  <si>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</si>
  <si>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</si>
  <si>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</si>
  <si>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</si>
  <si>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</si>
  <si>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</si>
  <si>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</si>
  <si>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</si>
  <si>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</si>
  <si>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</si>
  <si>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</si>
  <si>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</si>
  <si>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</si>
  <si>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</si>
  <si>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</si>
  <si>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</si>
  <si>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</si>
  <si>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</si>
  <si>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</si>
  <si>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</si>
  <si>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</si>
  <si>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</si>
  <si>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</si>
  <si>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</si>
  <si>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</si>
  <si>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</si>
  <si>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</si>
  <si>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</si>
  <si>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</si>
  <si>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</si>
  <si>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</si>
  <si>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</si>
  <si>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</si>
  <si>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</si>
  <si>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</si>
  <si>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</si>
  <si>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</si>
  <si>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</si>
  <si>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</si>
  <si>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</si>
  <si>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</si>
  <si>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</si>
  <si>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</si>
  <si>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</si>
  <si>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</si>
  <si>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</si>
  <si>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</si>
  <si>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</si>
  <si>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</si>
  <si>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</si>
  <si>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</si>
  <si>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</si>
  <si>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</si>
  <si>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</si>
  <si>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</si>
  <si>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</si>
  <si>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</si>
  <si>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</si>
  <si>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</si>
  <si>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</si>
  <si>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</si>
  <si>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</si>
  <si>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</si>
  <si>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</si>
  <si>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</si>
  <si>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</si>
  <si>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</si>
  <si>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</si>
  <si>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</si>
  <si>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</si>
  <si>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</si>
  <si>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</si>
  <si>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</si>
  <si>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</si>
  <si>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</si>
  <si>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</si>
  <si>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</si>
  <si>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</si>
  <si>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</si>
  <si>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</si>
  <si>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</si>
  <si>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</si>
  <si>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</si>
  <si>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</si>
  <si>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</si>
  <si>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</si>
  <si>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</si>
  <si>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</si>
  <si>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</si>
  <si>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</si>
  <si>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</si>
  <si>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</si>
  <si>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</si>
  <si>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</si>
  <si>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</si>
  <si>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</si>
  <si>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</si>
  <si>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</si>
  <si>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</si>
  <si>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</si>
  <si>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</si>
  <si>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</si>
  <si>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</si>
  <si>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</si>
  <si>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</si>
  <si>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</si>
  <si>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</si>
  <si>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</si>
  <si>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</si>
  <si>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</si>
  <si>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</si>
  <si>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</si>
  <si>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</si>
  <si>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</si>
  <si>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</si>
  <si>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</si>
  <si>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</si>
  <si>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</si>
  <si>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</si>
  <si>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</si>
  <si>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</si>
  <si>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</si>
  <si>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</si>
  <si>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</si>
  <si>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</si>
  <si>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</si>
  <si>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</si>
  <si>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</si>
  <si>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</si>
  <si>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</si>
  <si>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</si>
  <si>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</si>
  <si>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</si>
  <si>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</si>
  <si>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</si>
  <si>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</si>
  <si>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</si>
  <si>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</si>
  <si>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</si>
  <si>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</si>
  <si>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</si>
  <si>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</si>
  <si>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</si>
  <si>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</si>
  <si>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</si>
  <si>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</si>
  <si>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</si>
  <si>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</si>
  <si>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</si>
  <si>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</si>
  <si>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</si>
  <si>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</si>
  <si>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</si>
  <si>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</si>
  <si>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</si>
  <si>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</si>
  <si>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</si>
  <si>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</si>
  <si>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</si>
  <si>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</si>
  <si>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</si>
  <si>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</si>
  <si>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</si>
  <si>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</si>
  <si>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</si>
  <si>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</si>
  <si>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</si>
  <si>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</si>
  <si>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</si>
  <si>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</si>
  <si>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</si>
  <si>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</si>
  <si>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</si>
  <si>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</si>
  <si>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</si>
  <si>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</si>
  <si>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</si>
  <si>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</si>
  <si>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</si>
  <si>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</si>
  <si>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</si>
  <si>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</si>
  <si>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</si>
  <si>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</si>
  <si>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</si>
  <si>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</si>
  <si>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</si>
  <si>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</si>
  <si>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</si>
  <si>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</si>
  <si>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</si>
  <si>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</si>
  <si>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</si>
  <si>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</si>
  <si>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</si>
  <si>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</si>
  <si>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</si>
  <si>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</si>
  <si>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</si>
  <si>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</si>
  <si>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</si>
  <si>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</si>
  <si>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</si>
  <si>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</si>
  <si>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</si>
  <si>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</si>
  <si>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</si>
  <si>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</si>
  <si>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</si>
  <si>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</si>
  <si>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</si>
  <si>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</si>
  <si>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</si>
  <si>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</si>
  <si>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</si>
  <si>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</si>
  <si>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</si>
  <si>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</si>
  <si>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</si>
  <si>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</si>
  <si>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</si>
  <si>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</si>
  <si>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</si>
  <si>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</si>
  <si>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</si>
  <si>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</si>
  <si>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</si>
  <si>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</si>
  <si>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</si>
  <si>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</si>
  <si>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</si>
  <si>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</si>
  <si>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</si>
  <si>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</si>
  <si>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</si>
  <si>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</si>
  <si>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</si>
  <si>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</si>
  <si>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</si>
  <si>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</si>
  <si>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</si>
  <si>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</si>
  <si>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</si>
  <si>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</si>
  <si>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</si>
  <si>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</si>
  <si>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</si>
  <si>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</si>
  <si>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</si>
  <si>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</si>
  <si>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</si>
  <si>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</si>
  <si>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</si>
  <si>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</si>
  <si>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</si>
  <si>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</si>
  <si>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</si>
  <si>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</si>
  <si>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</si>
  <si>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</si>
  <si>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</si>
  <si>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</si>
  <si>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</si>
  <si>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</si>
  <si>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</si>
  <si>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</si>
  <si>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</si>
  <si>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</si>
  <si>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</si>
  <si>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</si>
  <si>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</si>
  <si>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</si>
  <si>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</si>
  <si>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</si>
  <si>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</si>
  <si>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</si>
  <si>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</si>
  <si>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</si>
  <si>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</si>
  <si>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</si>
  <si>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</si>
  <si>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</si>
  <si>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</si>
  <si>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</si>
  <si>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</si>
  <si>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</si>
  <si>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</si>
  <si>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</si>
  <si>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</si>
  <si>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</si>
  <si>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</si>
  <si>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</si>
  <si>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</si>
  <si>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</si>
  <si>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</si>
  <si>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</si>
  <si>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</si>
  <si>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</si>
  <si>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</si>
  <si>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</si>
  <si>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</si>
  <si>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</si>
  <si>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</si>
  <si>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</si>
  <si>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</si>
  <si>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</si>
  <si>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</si>
  <si>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</si>
  <si>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</si>
  <si>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</si>
  <si>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</si>
  <si>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</si>
  <si>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</si>
  <si>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</si>
  <si>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</si>
  <si>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</si>
  <si>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</si>
  <si>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</si>
  <si>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</si>
  <si>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</si>
  <si>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</si>
  <si>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</si>
  <si>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</si>
  <si>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</si>
  <si>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</si>
  <si>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</si>
  <si>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</si>
  <si>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</si>
  <si>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</si>
  <si>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</si>
  <si>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</si>
  <si>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</si>
  <si>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</si>
  <si>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</si>
  <si>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</si>
  <si>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</si>
  <si>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</si>
  <si>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</si>
  <si>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</si>
  <si>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</si>
  <si>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</si>
  <si>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</si>
  <si>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</si>
  <si>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</si>
  <si>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</si>
  <si>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</si>
  <si>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</si>
  <si>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</si>
  <si>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</si>
  <si>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</si>
  <si>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</si>
  <si>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</si>
  <si>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</si>
  <si>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</si>
  <si>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</si>
  <si>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</si>
  <si>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</si>
  <si>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</si>
  <si>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</si>
  <si>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</si>
  <si>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</si>
  <si>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</si>
  <si>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</si>
  <si>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</si>
  <si>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</si>
  <si>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</si>
  <si>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</si>
  <si>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</si>
  <si>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</si>
  <si>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</si>
  <si>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</si>
  <si>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</si>
  <si>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</si>
  <si>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</si>
  <si>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</si>
  <si>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</si>
  <si>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</si>
  <si>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</si>
  <si>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</si>
  <si>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</si>
  <si>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</si>
  <si>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</si>
  <si>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</si>
  <si>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</si>
  <si>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</si>
  <si>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</si>
  <si>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</si>
  <si>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</si>
  <si>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</si>
  <si>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</si>
  <si>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</si>
  <si>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</si>
  <si>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</si>
  <si>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</si>
  <si>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</si>
  <si>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</si>
  <si>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</si>
  <si>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</si>
  <si>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</si>
  <si>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</si>
  <si>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</si>
  <si>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</si>
  <si>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</si>
  <si>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</si>
  <si>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</si>
  <si>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</si>
  <si>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</si>
  <si>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</si>
  <si>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</si>
  <si>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</si>
  <si>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</si>
  <si>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</si>
  <si>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</si>
  <si>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</si>
  <si>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</si>
  <si>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</si>
  <si>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</si>
  <si>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</si>
  <si>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</si>
  <si>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</si>
  <si>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</si>
  <si>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</si>
  <si>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</si>
  <si>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</si>
  <si>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</si>
  <si>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</si>
  <si>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</si>
  <si>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</si>
  <si>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</si>
  <si>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</si>
  <si>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</si>
  <si>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</si>
  <si>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</si>
  <si>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</si>
  <si>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</si>
  <si>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</si>
  <si>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</si>
  <si>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</si>
  <si>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</si>
  <si>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</si>
  <si>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</si>
  <si>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</si>
  <si>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</si>
  <si>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</si>
  <si>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</si>
  <si>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</si>
  <si>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</si>
  <si>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</si>
  <si>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</si>
  <si>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</si>
  <si>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</si>
  <si>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</si>
  <si>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</si>
  <si>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</si>
  <si>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</si>
  <si>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</si>
  <si>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</si>
  <si>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</si>
  <si>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</si>
  <si>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</si>
  <si>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</si>
  <si>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</si>
  <si>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</si>
  <si>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</si>
  <si>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</si>
  <si>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</si>
  <si>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</si>
  <si>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</si>
  <si>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</si>
  <si>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</si>
  <si>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</si>
  <si>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</si>
  <si>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</si>
  <si>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</si>
  <si>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</si>
  <si>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</si>
  <si>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</si>
  <si>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</si>
  <si>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</si>
  <si>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</si>
  <si>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</si>
  <si>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</si>
  <si>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</si>
  <si>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</si>
  <si>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</si>
  <si>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</si>
  <si>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</si>
  <si>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</si>
  <si>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</si>
  <si>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</si>
  <si>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</si>
  <si>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</si>
  <si>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</si>
  <si>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</si>
  <si>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</si>
  <si>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</si>
  <si>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</si>
  <si>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</si>
  <si>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</si>
  <si>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</si>
  <si>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</si>
  <si>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</si>
  <si>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</si>
  <si>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</si>
  <si>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</si>
  <si>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</si>
  <si>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</si>
  <si>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</si>
  <si>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</si>
  <si>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</si>
  <si>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</si>
  <si>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</si>
  <si>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</si>
  <si>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</si>
  <si>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</si>
  <si>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</si>
  <si>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</si>
  <si>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</si>
  <si>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</si>
  <si>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</si>
  <si>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</si>
  <si>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</si>
  <si>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</si>
  <si>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</si>
  <si>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</si>
  <si>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</si>
  <si>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</si>
  <si>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</si>
  <si>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</si>
  <si>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</si>
  <si>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</si>
  <si>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</si>
  <si>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</si>
  <si>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</si>
  <si>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</si>
  <si>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</si>
  <si>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</si>
  <si>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</si>
  <si>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</si>
  <si>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</si>
  <si>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</si>
  <si>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</si>
  <si>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</si>
  <si>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</si>
  <si>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</si>
  <si>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</si>
  <si>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</si>
  <si>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</si>
  <si>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</si>
  <si>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</si>
  <si>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</si>
  <si>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</si>
  <si>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</si>
  <si>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</si>
  <si>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</si>
  <si>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</si>
  <si>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</si>
  <si>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</si>
  <si>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</si>
  <si>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</si>
  <si>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</si>
  <si>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</si>
  <si>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</si>
  <si>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</si>
  <si>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</si>
  <si>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</si>
  <si>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</si>
  <si>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</si>
  <si>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</si>
  <si>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</si>
  <si>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</si>
  <si>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</si>
  <si>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</si>
  <si>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</si>
  <si>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</si>
  <si>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</si>
  <si>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</si>
  <si>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</si>
  <si>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</si>
  <si>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</si>
  <si>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</si>
  <si>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</si>
  <si>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</si>
  <si>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</si>
  <si>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</si>
  <si>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</si>
  <si>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</si>
  <si>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</si>
  <si>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</si>
  <si>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</si>
  <si>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</si>
  <si>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</si>
  <si>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</si>
  <si>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</si>
  <si>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</si>
  <si>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</si>
  <si>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</si>
  <si>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</si>
  <si>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</si>
  <si>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</si>
  <si>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</si>
  <si>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</si>
  <si>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</si>
  <si>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</si>
  <si>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</si>
  <si>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</si>
  <si>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</si>
  <si>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</si>
  <si>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</si>
  <si>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</si>
  <si>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</si>
  <si>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</si>
  <si>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</si>
  <si>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</si>
  <si>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</si>
  <si>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</si>
  <si>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</si>
  <si>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</si>
  <si>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</si>
  <si>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</si>
  <si>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</si>
  <si>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</si>
  <si>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</si>
  <si>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</si>
  <si>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</si>
  <si>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</si>
  <si>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</si>
  <si>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</si>
  <si>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</si>
  <si>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</si>
  <si>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</si>
  <si>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</si>
  <si>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</si>
  <si>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</si>
  <si>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</si>
  <si>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</si>
  <si>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</si>
  <si>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</si>
  <si>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</si>
  <si>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</si>
  <si>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</si>
  <si>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</si>
  <si>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</si>
  <si>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</si>
  <si>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</si>
  <si>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</si>
  <si>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</si>
  <si>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</si>
  <si>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</si>
  <si>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</si>
  <si>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</si>
  <si>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</si>
  <si>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</si>
  <si>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</si>
  <si>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</si>
  <si>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</si>
  <si>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</si>
  <si>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</si>
  <si>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</si>
  <si>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</si>
  <si>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</si>
  <si>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</si>
  <si>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</si>
  <si>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</si>
  <si>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</si>
  <si>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</si>
  <si>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</si>
  <si>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</si>
  <si>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</si>
  <si>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</si>
  <si>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</si>
  <si>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</si>
  <si>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</si>
  <si>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</si>
  <si>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</si>
  <si>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</si>
  <si>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</si>
  <si>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</si>
  <si>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</si>
  <si>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</si>
  <si>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</si>
  <si>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</si>
  <si>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</si>
  <si>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</si>
  <si>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</si>
  <si>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</si>
  <si>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</si>
  <si>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</si>
  <si>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</si>
  <si>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</si>
  <si>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</si>
  <si>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</si>
  <si>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</si>
  <si>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</si>
  <si>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</si>
  <si>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</si>
  <si>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</si>
  <si>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</si>
  <si>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</si>
  <si>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</si>
  <si>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</si>
  <si>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</si>
  <si>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</si>
  <si>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</si>
  <si>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</si>
  <si>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</si>
  <si>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</si>
  <si>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</si>
  <si>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</si>
  <si>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</si>
  <si>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</si>
  <si>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</si>
  <si>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</si>
  <si>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</si>
  <si>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</si>
  <si>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</si>
  <si>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</si>
  <si>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</si>
  <si>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</si>
  <si>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</si>
  <si>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</si>
  <si>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</si>
  <si>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</si>
  <si>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</si>
  <si>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</si>
  <si>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</si>
  <si>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</si>
  <si>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</si>
  <si>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</si>
  <si>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</si>
  <si>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</si>
  <si>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</si>
  <si>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</si>
  <si>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</si>
  <si>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</si>
  <si>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</si>
  <si>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</si>
  <si>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</si>
  <si>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</si>
  <si>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</si>
  <si>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</si>
  <si>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</si>
  <si>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</si>
  <si>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</si>
  <si>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</si>
  <si>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</si>
  <si>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</si>
  <si>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</si>
  <si>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</si>
  <si>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</si>
  <si>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</si>
  <si>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</si>
  <si>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</si>
  <si>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</si>
  <si>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</si>
  <si>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</si>
  <si>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</si>
  <si>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</si>
  <si>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</si>
  <si>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</si>
  <si>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</si>
  <si>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</si>
  <si>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</si>
  <si>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</si>
  <si>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</si>
  <si>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</si>
  <si>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</si>
  <si>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</si>
  <si>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</si>
  <si>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</si>
  <si>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</si>
  <si>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</si>
  <si>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</si>
  <si>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</si>
  <si>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</si>
  <si>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</si>
  <si>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</si>
  <si>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</si>
  <si>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</si>
  <si>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</si>
  <si>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</si>
  <si>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</si>
  <si>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</si>
  <si>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</si>
  <si>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</si>
  <si>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</si>
  <si>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</si>
  <si>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</si>
  <si>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</si>
  <si>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</si>
  <si>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</si>
  <si>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</si>
  <si>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</si>
  <si>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</si>
  <si>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</si>
  <si>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</si>
  <si>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</si>
  <si>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</si>
  <si>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</si>
  <si>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</si>
  <si>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</si>
  <si>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</si>
  <si>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</si>
  <si>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</si>
  <si>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</si>
  <si>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</si>
  <si>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</si>
  <si>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</si>
  <si>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</si>
  <si>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</si>
  <si>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</si>
  <si>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</si>
  <si>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</si>
  <si>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</si>
  <si>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</si>
  <si>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</si>
  <si>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</si>
  <si>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</si>
  <si>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</si>
  <si>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</si>
  <si>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</si>
  <si>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</si>
  <si>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</si>
  <si>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</si>
  <si>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</si>
  <si>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</si>
  <si>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</si>
  <si>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</si>
  <si>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</si>
  <si>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</si>
  <si>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</si>
  <si>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</si>
  <si>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</si>
  <si>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</si>
  <si>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</si>
  <si>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</si>
  <si>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</si>
  <si>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</si>
  <si>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</si>
  <si>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</si>
  <si>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</si>
  <si>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</si>
  <si>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</si>
  <si>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</si>
  <si>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</si>
  <si>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</si>
  <si>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</si>
  <si>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</si>
  <si>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</si>
  <si>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</si>
  <si>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</si>
  <si>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</si>
  <si>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</si>
  <si>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</si>
  <si>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</si>
  <si>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</si>
  <si>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</si>
  <si>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</si>
  <si>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</si>
  <si>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</si>
  <si>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</si>
  <si>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</si>
  <si>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</si>
  <si>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</si>
  <si>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</si>
  <si>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</si>
  <si>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</si>
  <si>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</si>
  <si>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</si>
  <si>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</si>
  <si>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</si>
  <si>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</si>
  <si>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</si>
  <si>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</si>
  <si>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</si>
  <si>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</si>
  <si>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</si>
  <si>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</si>
  <si>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</si>
  <si>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</si>
  <si>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</si>
  <si>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</si>
  <si>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</si>
  <si>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</si>
  <si>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</si>
  <si>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</si>
  <si>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</si>
  <si>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</si>
  <si>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</si>
  <si>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</si>
  <si>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</si>
  <si>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</si>
  <si>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</si>
  <si>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</si>
  <si>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</si>
  <si>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</si>
  <si>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</si>
  <si>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</si>
  <si>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</si>
  <si>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</si>
  <si>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</si>
  <si>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</si>
  <si>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</si>
  <si>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</si>
  <si>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</si>
  <si>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</si>
  <si>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</si>
  <si>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</si>
  <si>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</si>
  <si>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</si>
  <si>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</si>
  <si>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</si>
  <si>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</si>
  <si>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</si>
  <si>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</si>
  <si>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</si>
  <si>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</si>
  <si>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</si>
  <si>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</si>
  <si>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</si>
  <si>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</si>
  <si>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</si>
  <si>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</si>
  <si>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</si>
  <si>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</si>
  <si>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</si>
  <si>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</si>
  <si>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</si>
  <si>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</si>
  <si>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</si>
  <si>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</si>
  <si>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</si>
  <si>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</si>
  <si>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</si>
  <si>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</si>
  <si>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</si>
  <si>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</si>
  <si>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</si>
  <si>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</si>
  <si>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</si>
  <si>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</si>
  <si>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</si>
  <si>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</si>
  <si>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</si>
  <si>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</si>
  <si>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</si>
  <si>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</si>
  <si>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</si>
  <si>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</si>
  <si>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</si>
  <si>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</si>
  <si>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</si>
  <si>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</si>
  <si>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</si>
  <si>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</si>
  <si>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</si>
  <si>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</si>
  <si>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</si>
  <si>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</si>
  <si>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</si>
  <si>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</si>
  <si>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</si>
  <si>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</si>
  <si>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</si>
  <si>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</si>
  <si>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</si>
  <si>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</si>
  <si>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</si>
  <si>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</si>
  <si>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</si>
  <si>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</si>
  <si>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</si>
  <si>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</si>
  <si>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</si>
  <si>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</si>
  <si>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</si>
  <si>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</si>
  <si>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</si>
  <si>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</si>
  <si>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</si>
  <si>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</si>
  <si>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</si>
  <si>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</si>
  <si>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</si>
  <si>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</si>
  <si>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</si>
  <si>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</si>
  <si>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</si>
  <si>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</si>
  <si>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</si>
  <si>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</si>
  <si>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</si>
  <si>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</si>
  <si>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</si>
  <si>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</si>
  <si>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</si>
  <si>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</si>
  <si>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</si>
  <si>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</si>
  <si>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</si>
  <si>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</si>
  <si>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</si>
  <si>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</si>
  <si>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</si>
  <si>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</si>
  <si>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</si>
  <si>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</si>
  <si>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</si>
  <si>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</si>
  <si>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</si>
  <si>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</si>
  <si>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</si>
  <si>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</si>
  <si>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</si>
  <si>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</si>
  <si>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</si>
  <si>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</si>
  <si>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</si>
  <si>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</si>
  <si>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</si>
  <si>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</si>
  <si>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</si>
  <si>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</si>
  <si>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</si>
  <si>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</si>
  <si>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</si>
  <si>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</si>
  <si>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</si>
  <si>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</si>
  <si>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</si>
  <si>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</si>
  <si>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</si>
  <si>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</si>
  <si>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</si>
  <si>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</si>
  <si>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</si>
  <si>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</si>
  <si>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</si>
  <si>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</si>
  <si>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</si>
  <si>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</si>
  <si>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</si>
  <si>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</si>
  <si>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</si>
  <si>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</si>
  <si>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</si>
  <si>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</si>
  <si>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</si>
  <si>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</si>
  <si>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</si>
  <si>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</si>
  <si>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</si>
  <si>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</si>
  <si>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</si>
  <si>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</si>
  <si>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</si>
  <si>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</si>
  <si>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</si>
  <si>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</si>
  <si>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</si>
  <si>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</si>
  <si>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</si>
  <si>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</si>
  <si>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</si>
  <si>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</si>
  <si>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</si>
  <si>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</si>
  <si>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</si>
  <si>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</si>
  <si>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</si>
  <si>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</si>
  <si>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</si>
  <si>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</si>
  <si>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</si>
  <si>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</si>
  <si>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</si>
  <si>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</si>
  <si>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</si>
  <si>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</si>
  <si>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</si>
  <si>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</si>
  <si>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</si>
  <si>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</si>
  <si>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</si>
  <si>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</si>
  <si>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</si>
  <si>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</si>
  <si>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</si>
  <si>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</si>
  <si>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</si>
  <si>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</si>
  <si>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</si>
  <si>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</si>
  <si>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</si>
  <si>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</si>
  <si>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</si>
  <si>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</si>
  <si>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</si>
  <si>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</si>
  <si>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</si>
  <si>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</si>
  <si>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</si>
  <si>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</si>
  <si>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</si>
  <si>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</si>
  <si>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</si>
  <si>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</si>
  <si>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</si>
  <si>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</si>
  <si>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</si>
  <si>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</si>
  <si>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</si>
  <si>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</si>
  <si>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</si>
  <si>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</si>
  <si>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</si>
  <si>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</si>
  <si>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</si>
  <si>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</si>
  <si>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</si>
  <si>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</si>
  <si>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</si>
  <si>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</si>
  <si>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</si>
  <si>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</si>
  <si>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</si>
  <si>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</si>
  <si>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</si>
  <si>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</si>
  <si>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</si>
  <si>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</si>
  <si>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Row Labels</t>
  </si>
  <si>
    <t>Grand Total</t>
  </si>
  <si>
    <t>Column Labels</t>
  </si>
  <si>
    <t>Count of state</t>
  </si>
  <si>
    <t>Count of country</t>
  </si>
  <si>
    <t>(All)</t>
  </si>
  <si>
    <t>Count of Sub-Category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</si>
  <si>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</si>
  <si>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</si>
  <si>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</si>
  <si>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</si>
  <si>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</si>
  <si>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</si>
  <si>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</si>
  <si>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</si>
  <si>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</si>
  <si>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</si>
  <si>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</si>
  <si>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</si>
  <si>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</si>
  <si>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Jan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</si>
  <si>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</si>
  <si>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</si>
  <si>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</si>
  <si>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</si>
  <si>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</si>
  <si>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</si>
  <si>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</si>
  <si>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</si>
  <si>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</si>
  <si>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</si>
  <si>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</si>
  <si>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</si>
  <si>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</si>
  <si>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</si>
  <si>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</si>
  <si>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</si>
  <si>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</si>
  <si>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</si>
  <si>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</si>
  <si>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</si>
  <si>
    <t xml:space="preserve">Left this here to show you that the HW instructions were potentially wrong, but I followed them anyways, and got a different answer. Sheet 9 is, I think, the answer you were looking for.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</si>
</sst>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EC-374E-8338-2805242BEDC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EC-374E-8338-2805242BEDC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EC-374E-8338-2805242BEDC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EC-374E-8338-2805242BE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4366288"/>
        <c:axId val="367427503"/>
      </c:barChart>
      <c:catAx>
        <c:axId val="205436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427503"/>
        <c:crosses val="autoZero"/>
        <c:auto val="1"/>
        <c:lblAlgn val="ctr"/>
        <c:lblOffset val="100"/>
        <c:noMultiLvlLbl val="0"/>
      </c:catAx>
      <c:valAx>
        <c:axId val="36742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6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2D-3046-8E94-3715CDF8565B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2D-3046-8E94-3715CDF8565B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2D-3046-8E94-3715CDF8565B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2D-3046-8E94-3715CDF85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4162768"/>
        <c:axId val="2064164448"/>
      </c:barChart>
      <c:catAx>
        <c:axId val="206416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164448"/>
        <c:crosses val="autoZero"/>
        <c:auto val="1"/>
        <c:lblAlgn val="ctr"/>
        <c:lblOffset val="100"/>
        <c:noMultiLvlLbl val="0"/>
      </c:catAx>
      <c:valAx>
        <c:axId val="206416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16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Sheet6!$B$5:$B$26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5B-224E-A7E4-AF30A83DA929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Sheet6!$C$5:$C$26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5B-224E-A7E4-AF30A83DA929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Sheet6!$D$5:$D$26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5B-224E-A7E4-AF30A83DA929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Sheet6!$E$5:$E$26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5B-224E-A7E4-AF30A83DA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6980160"/>
        <c:axId val="401989551"/>
      </c:barChart>
      <c:catAx>
        <c:axId val="206698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989551"/>
        <c:crosses val="autoZero"/>
        <c:auto val="1"/>
        <c:lblAlgn val="ctr"/>
        <c:lblOffset val="100"/>
        <c:noMultiLvlLbl val="0"/>
      </c:catAx>
      <c:valAx>
        <c:axId val="40198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98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[StarterBook.xlsx]Sheet7!PivotTable8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128</c:v>
                </c:pt>
                <c:pt idx="1">
                  <c:v>155</c:v>
                </c:pt>
                <c:pt idx="2">
                  <c:v>205</c:v>
                </c:pt>
                <c:pt idx="3">
                  <c:v>187</c:v>
                </c:pt>
                <c:pt idx="4">
                  <c:v>208</c:v>
                </c:pt>
                <c:pt idx="5">
                  <c:v>215</c:v>
                </c:pt>
                <c:pt idx="6">
                  <c:v>224</c:v>
                </c:pt>
                <c:pt idx="7">
                  <c:v>195</c:v>
                </c:pt>
                <c:pt idx="8">
                  <c:v>160</c:v>
                </c:pt>
                <c:pt idx="9">
                  <c:v>158</c:v>
                </c:pt>
                <c:pt idx="10">
                  <c:v>161</c:v>
                </c:pt>
                <c:pt idx="11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7-1041-8458-9C256B544B44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123</c:v>
                </c:pt>
                <c:pt idx="1">
                  <c:v>128</c:v>
                </c:pt>
                <c:pt idx="2">
                  <c:v>124</c:v>
                </c:pt>
                <c:pt idx="3">
                  <c:v>95</c:v>
                </c:pt>
                <c:pt idx="4">
                  <c:v>123</c:v>
                </c:pt>
                <c:pt idx="5">
                  <c:v>120</c:v>
                </c:pt>
                <c:pt idx="6">
                  <c:v>136</c:v>
                </c:pt>
                <c:pt idx="7">
                  <c:v>155</c:v>
                </c:pt>
                <c:pt idx="8">
                  <c:v>136</c:v>
                </c:pt>
                <c:pt idx="9">
                  <c:v>144</c:v>
                </c:pt>
                <c:pt idx="10">
                  <c:v>135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7-1041-8458-9C256B544B44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57-1041-8458-9C256B544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3797104"/>
        <c:axId val="2093798784"/>
      </c:lineChart>
      <c:catAx>
        <c:axId val="209379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798784"/>
        <c:crosses val="autoZero"/>
        <c:auto val="1"/>
        <c:lblAlgn val="ctr"/>
        <c:lblOffset val="100"/>
        <c:noMultiLvlLbl val="0"/>
      </c:catAx>
      <c:valAx>
        <c:axId val="209379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79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[StarterBook.xlsx]Sheet9!PivotTable10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Sheet9!$B$4:$B$5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Sheet9!$A$6:$A$18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46-5F41-A0BE-09541906847E}"/>
            </c:ext>
          </c:extLst>
        </c:ser>
        <c:ser>
          <c:idx val="1"/>
          <c:order val="1"/>
          <c:tx>
            <c:strRef>
              <c:f>Sheet9!$C$4:$C$5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Sheet9!$A$6:$A$18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46-5F41-A0BE-09541906847E}"/>
            </c:ext>
          </c:extLst>
        </c:ser>
        <c:ser>
          <c:idx val="2"/>
          <c:order val="2"/>
          <c:tx>
            <c:strRef>
              <c:f>Sheet9!$D$4:$D$5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Sheet9!$A$6:$A$18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46-5F41-A0BE-09541906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1430400"/>
        <c:axId val="2109969344"/>
      </c:lineChart>
      <c:catAx>
        <c:axId val="209143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969344"/>
        <c:crosses val="autoZero"/>
        <c:auto val="1"/>
        <c:lblAlgn val="ctr"/>
        <c:lblOffset val="100"/>
        <c:noMultiLvlLbl val="0"/>
      </c:catAx>
      <c:valAx>
        <c:axId val="210996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43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55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4-CE4B-BB03-788EF9E854D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33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14-CE4B-BB03-788EF9E854D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12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14-CE4B-BB03-788EF9E85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809519"/>
        <c:axId val="33772895"/>
      </c:lineChart>
      <c:catAx>
        <c:axId val="2880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72895"/>
        <c:crosses val="autoZero"/>
        <c:auto val="1"/>
        <c:lblAlgn val="ctr"/>
        <c:lblOffset val="100"/>
        <c:noMultiLvlLbl val="0"/>
      </c:catAx>
      <c:valAx>
        <c:axId val="3377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0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125932</xdr:colOff>
      <xdr:row>0</xdr:row>
      <xdr:rowOff>12700</xdr:rowOff>
    </xdr:from>
    <xdr:to>
      <xdr:col>12</xdr:col>
      <xdr:colOff>821764</xdr:colOff>
      <xdr:row>18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65E15C-E90B-D34C-A9F8-3520F52F0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152401</xdr:colOff>
      <xdr:row>3</xdr:row>
      <xdr:rowOff>0</xdr:rowOff>
    </xdr:from>
    <xdr:to>
      <xdr:col>16</xdr:col>
      <xdr:colOff>635001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9127A6-9A61-604D-8FFC-6BD4B3C24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0</xdr:rowOff>
    </xdr:from>
    <xdr:to>
      <xdr:col>11</xdr:col>
      <xdr:colOff>269735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1313F-A692-A749-A7A6-4989452F0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101600</xdr:colOff>
      <xdr:row>0</xdr:row>
      <xdr:rowOff>10160</xdr:rowOff>
    </xdr:from>
    <xdr:to>
      <xdr:col>11</xdr:col>
      <xdr:colOff>10160</xdr:colOff>
      <xdr:row>18</xdr:row>
      <xdr:rowOff>30480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6446B46-DDC6-984E-BAEE-F0231AD7A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146050</xdr:colOff>
      <xdr:row>2</xdr:row>
      <xdr:rowOff>12700</xdr:rowOff>
    </xdr:from>
    <xdr:to>
      <xdr:col>16</xdr:col>
      <xdr:colOff>381000</xdr:colOff>
      <xdr:row>19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8E6808-73DF-BE4F-A99D-275820DE4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13</xdr:row>
      <xdr:rowOff>132080</xdr:rowOff>
    </xdr:from>
    <xdr:to>
      <xdr:col>8</xdr:col>
      <xdr:colOff>10160</xdr:colOff>
      <xdr:row>35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4B87818-40FB-9845-9A39-17B7978FF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otte Acevedo" refreshedDate="43477.808435763887" createdVersion="6" refreshedVersion="6" minRefreshableVersion="3" recordCount="4119" xr:uid="{12C8BD28-BBA2-6C47-A409-106B02AA550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 count="386">
        <n v="64"/>
        <n v="185"/>
        <n v="15"/>
        <n v="69"/>
        <n v="191"/>
        <n v="93"/>
        <n v="147"/>
        <n v="160"/>
        <n v="292"/>
        <n v="31"/>
        <n v="159"/>
        <n v="80"/>
        <n v="60"/>
        <n v="110"/>
        <n v="148"/>
        <n v="22"/>
        <n v="172"/>
        <n v="42"/>
        <n v="56"/>
        <n v="200"/>
        <n v="51"/>
        <n v="103"/>
        <n v="66"/>
        <n v="57"/>
        <n v="102"/>
        <n v="149"/>
        <n v="170"/>
        <n v="32"/>
        <n v="76"/>
        <n v="13"/>
        <n v="320"/>
        <n v="84"/>
        <n v="50"/>
        <n v="59"/>
        <n v="194"/>
        <n v="151"/>
        <n v="127"/>
        <n v="105"/>
        <n v="118"/>
        <n v="117"/>
        <n v="133"/>
        <n v="98"/>
        <n v="77"/>
        <n v="138"/>
        <n v="27"/>
        <n v="223"/>
        <n v="28"/>
        <n v="129"/>
        <n v="49"/>
        <n v="222"/>
        <n v="137"/>
        <n v="607"/>
        <n v="43"/>
        <n v="322"/>
        <n v="97"/>
        <n v="35"/>
        <n v="87"/>
        <n v="132"/>
        <n v="91"/>
        <n v="116"/>
        <n v="21"/>
        <n v="62"/>
        <n v="37"/>
        <n v="70"/>
        <n v="58"/>
        <n v="19"/>
        <n v="86"/>
        <n v="39"/>
        <n v="40"/>
        <n v="274"/>
        <n v="53"/>
        <n v="16"/>
        <n v="71"/>
        <n v="72"/>
        <n v="376"/>
        <n v="123"/>
        <n v="78"/>
        <n v="122"/>
        <n v="74"/>
        <n v="41"/>
        <n v="192"/>
        <n v="100"/>
        <n v="186"/>
        <n v="111"/>
        <n v="79"/>
        <n v="47"/>
        <n v="65"/>
        <n v="90"/>
        <n v="89"/>
        <n v="29"/>
        <n v="167"/>
        <n v="145"/>
        <n v="92"/>
        <n v="10"/>
        <n v="1"/>
        <e v="#DIV/0!"/>
        <n v="25"/>
        <n v="12"/>
        <n v="107"/>
        <n v="48"/>
        <n v="311"/>
        <n v="95"/>
        <n v="81"/>
        <n v="500"/>
        <n v="46"/>
        <n v="38"/>
        <n v="20"/>
        <n v="449"/>
        <n v="36"/>
        <n v="119"/>
        <n v="4"/>
        <n v="5"/>
        <n v="44"/>
        <n v="3000"/>
        <n v="6"/>
        <n v="108"/>
        <n v="33"/>
        <n v="26"/>
        <n v="181"/>
        <n v="374"/>
        <n v="220"/>
        <n v="83"/>
        <n v="54"/>
        <n v="164"/>
        <n v="332"/>
        <n v="314"/>
        <n v="120"/>
        <n v="125"/>
        <n v="30"/>
        <n v="109"/>
        <n v="73"/>
        <n v="68"/>
        <n v="590"/>
        <n v="85"/>
        <n v="216"/>
        <n v="45"/>
        <n v="67"/>
        <n v="121"/>
        <n v="96"/>
        <n v="82"/>
        <n v="55"/>
        <n v="75"/>
        <n v="88"/>
        <n v="254"/>
        <n v="115"/>
        <n v="154"/>
        <n v="201"/>
        <n v="230"/>
        <n v="142"/>
        <n v="61"/>
        <n v="106"/>
        <n v="52"/>
        <n v="63"/>
        <n v="139"/>
        <n v="135"/>
        <n v="156"/>
        <n v="204"/>
        <n v="188"/>
        <n v="146"/>
        <n v="130"/>
        <n v="104"/>
        <n v="247"/>
        <n v="193"/>
        <n v="140"/>
        <n v="348"/>
        <n v="240"/>
        <n v="287"/>
        <n v="709"/>
        <n v="161"/>
        <n v="112"/>
        <n v="157"/>
        <n v="225"/>
        <n v="711"/>
        <n v="183"/>
        <n v="126"/>
        <n v="202"/>
        <n v="217"/>
        <n v="3"/>
        <n v="17"/>
        <n v="171"/>
        <n v="394"/>
        <n v="9"/>
        <n v="23"/>
        <n v="114"/>
        <n v="14"/>
        <n v="136"/>
        <n v="250"/>
        <n v="725"/>
        <n v="150"/>
        <n v="1000"/>
        <n v="327"/>
        <n v="252"/>
        <n v="403"/>
        <n v="34"/>
        <n v="2"/>
        <n v="389"/>
        <n v="300"/>
        <n v="134"/>
        <n v="174"/>
        <n v="24"/>
        <n v="1644"/>
        <n v="239"/>
        <n v="190"/>
        <n v="144"/>
        <n v="11"/>
        <n v="155"/>
        <n v="179"/>
        <n v="1536"/>
        <n v="789"/>
        <n v="8"/>
        <n v="94"/>
        <n v="99"/>
        <n v="177"/>
        <n v="592"/>
        <n v="406"/>
        <n v="343"/>
        <n v="531"/>
        <n v="291"/>
        <n v="195"/>
        <n v="199"/>
        <n v="143"/>
        <n v="18"/>
        <n v="187"/>
        <n v="235"/>
        <n v="141"/>
        <n v="492"/>
        <n v="7"/>
        <n v="162"/>
        <n v="113"/>
        <n v="306"/>
        <n v="224"/>
        <n v="175"/>
        <n v="347"/>
        <n v="232"/>
        <n v="189"/>
        <n v="364"/>
        <n v="1273"/>
        <n v="791"/>
        <n v="302"/>
        <n v="424"/>
        <n v="153"/>
        <n v="3304"/>
        <n v="1300"/>
        <n v="214"/>
        <n v="932"/>
        <n v="1389"/>
        <n v="410"/>
        <n v="268"/>
        <n v="253"/>
        <n v="359"/>
        <n v="340"/>
        <n v="640"/>
        <n v="299"/>
        <n v="184"/>
        <n v="165"/>
        <n v="211"/>
        <n v="207"/>
        <n v="494"/>
        <n v="169"/>
        <n v="246"/>
        <n v="128"/>
        <n v="152"/>
        <n v="368"/>
        <n v="801"/>
        <n v="163"/>
        <n v="604"/>
        <n v="168"/>
        <n v="860"/>
        <n v="101"/>
        <n v="309"/>
        <n v="379"/>
        <n v="176"/>
        <n v="382"/>
        <n v="158"/>
        <n v="346"/>
        <n v="197"/>
        <n v="745"/>
        <n v="673"/>
        <n v="850"/>
        <n v="131"/>
        <n v="180"/>
        <n v="510"/>
        <n v="444"/>
        <n v="554"/>
        <n v="264"/>
        <n v="525"/>
        <n v="208"/>
        <n v="463"/>
        <n v="414"/>
        <n v="213"/>
        <n v="417"/>
        <n v="182"/>
        <n v="196"/>
        <n v="2929"/>
        <n v="512"/>
        <n v="231"/>
        <n v="842"/>
        <n v="577"/>
        <n v="483"/>
        <n v="2501"/>
        <n v="279"/>
        <n v="272"/>
        <n v="248"/>
        <n v="245"/>
        <n v="1323"/>
        <n v="283"/>
        <n v="453"/>
        <n v="218"/>
        <n v="331"/>
        <n v="409"/>
        <n v="383"/>
        <n v="422"/>
        <n v="385"/>
        <n v="457"/>
        <n v="221"/>
        <n v="594"/>
        <n v="262"/>
        <n v="228"/>
        <n v="278"/>
        <n v="326"/>
        <n v="566"/>
        <n v="244"/>
        <n v="259"/>
        <n v="226"/>
        <n v="325"/>
        <n v="205"/>
        <n v="307"/>
        <n v="547"/>
        <n v="526"/>
        <n v="371"/>
        <n v="286"/>
        <n v="206"/>
        <n v="427"/>
        <n v="212"/>
        <n v="367"/>
        <n v="342"/>
        <n v="501"/>
        <n v="600"/>
        <n v="266"/>
        <n v="178"/>
        <n v="203"/>
        <n v="271"/>
        <n v="308"/>
        <n v="267"/>
        <n v="550"/>
        <n v="922"/>
        <n v="341"/>
        <n v="846"/>
        <n v="452"/>
        <n v="493"/>
        <n v="273"/>
        <n v="486"/>
        <n v="255"/>
        <n v="329"/>
        <n v="124"/>
        <n v="265"/>
        <n v="370"/>
        <n v="234"/>
        <n v="242"/>
        <n v="260"/>
        <n v="2797"/>
        <n v="416"/>
        <n v="421"/>
        <n v="1270"/>
        <n v="237"/>
        <n v="775"/>
        <n v="450"/>
        <n v="251"/>
        <n v="438"/>
        <n v="357"/>
        <n v="256"/>
        <n v="210"/>
        <n v="293"/>
        <n v="867"/>
        <n v="297"/>
        <n v="716"/>
        <n v="227"/>
        <n v="310"/>
        <n v="215"/>
        <n v="1008"/>
        <n v="316"/>
        <n v="249"/>
        <n v="166"/>
        <n v="1250"/>
        <n v="800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otte Acevedo" refreshedDate="43477.913518402776" createdVersion="6" refreshedVersion="6" minRefreshableVersion="3" recordCount="4115" xr:uid="{802AA940-ECAB-6648-8952-596B93406519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8-10T11:26:00" maxDate="2017-05-03T11:12:00" count="4093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  <m/>
      </sharedItems>
      <fieldGroup par="21" base="18">
        <rangePr groupBy="months" startDate="2009-08-10T11:26:00" endDate="2017-05-03T11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</cacheField>
    <cacheField name="Quarters (Date Created Conversion)" numFmtId="0" databaseField="0">
      <fieldGroup base="18">
        <rangePr groupBy="quarters" startDate="2009-08-10T11:26:00" endDate="2017-05-03T11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 (Date Created Conversion)" numFmtId="0" databaseField="0">
      <fieldGroup base="18">
        <rangePr groupBy="years" startDate="2009-08-10T11:26:00" endDate="2017-05-03T11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otte Acevedo" refreshedDate="43480.675661574074" createdVersion="6" refreshedVersion="6" minRefreshableVersion="3" recordCount="4114" xr:uid="{17DBE46F-1673-184B-8BA4-BD0B7DE6BC96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1:26:00" maxDate="2017-05-03T11:12:00"/>
    </cacheField>
    <cacheField name="Date End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9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5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18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11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1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20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21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2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23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2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25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26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27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28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29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30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31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32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3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3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17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35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36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37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3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39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0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1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3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42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23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44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38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45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46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3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47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48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49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50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51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52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53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54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55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56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5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58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59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0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61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62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63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6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32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65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6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9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12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67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68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69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70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68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71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72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73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74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37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12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75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9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76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77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78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15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1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20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70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23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79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80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81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38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46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12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67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82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83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84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8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86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24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0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88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89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63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90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92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93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94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95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96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95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9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98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99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100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95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95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x v="95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10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95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95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102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95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95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02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03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95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104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93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95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18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105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05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95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06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2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107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46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108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29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106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10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110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95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93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95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111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112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95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58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95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13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114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115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18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116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94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95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95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95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32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95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17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95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81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9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118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95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119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117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1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95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7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95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3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32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21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114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95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94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95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42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116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8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95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56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122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95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3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28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95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123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95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95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9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82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94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106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94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93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12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x v="125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81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5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126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95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86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95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95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95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127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95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95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95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128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95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95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11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95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95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32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95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32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38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129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130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76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85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2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131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1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132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99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73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23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13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34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88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135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22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13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121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37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137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41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79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9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86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13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68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84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32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92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6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129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13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104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140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86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101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14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41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142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140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31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143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24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140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137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58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144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131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89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8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145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146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81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81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147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148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18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130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133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149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5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32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150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151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62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152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87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89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153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149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11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27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146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115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138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32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13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154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98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91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144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3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7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6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155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152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37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54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156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157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6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12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3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4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63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130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158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13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26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64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126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81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38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56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73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159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135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79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160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12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1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84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66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162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31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163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13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16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164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131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165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166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5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13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52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167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168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17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87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13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52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122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21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68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39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59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160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63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5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33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169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10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91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88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139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72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160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58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170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37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33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139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18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16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171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118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172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22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141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40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140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6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9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104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173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174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64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84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5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131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9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175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176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1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111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32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108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9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79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177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178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95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151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95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111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151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72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95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152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94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95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95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179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95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111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95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x v="180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111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32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94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99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111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60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181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23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95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68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29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71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182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106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95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178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96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29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95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95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183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94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178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83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95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95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117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105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46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61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94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95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6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95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95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8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140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56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93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20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184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136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32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95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95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73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x v="95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95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95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95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9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95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94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93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185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130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122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95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64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29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136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110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186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0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40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93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95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28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114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24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17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187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95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131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95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6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188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5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83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73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89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189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78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0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112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56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36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7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72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3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190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5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81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79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191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9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94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96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94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5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177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192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117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95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181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181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181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15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95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60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0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95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19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131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95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32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110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46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95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193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94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95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94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95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8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106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148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70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95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105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106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86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94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93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194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5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94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95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95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94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11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95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18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195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3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x v="94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96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9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186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71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29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70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177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93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137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71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81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18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95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135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95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71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93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95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8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111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95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95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95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150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95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95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95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06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95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94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196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56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105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95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95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95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83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87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95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39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93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42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95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32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94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194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110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95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x v="177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94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20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35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197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198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130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199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6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17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200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52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5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201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115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138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27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52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7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202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129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x v="203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13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204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67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81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9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205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194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206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44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207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133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208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32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131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209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19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14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40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86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210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3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94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29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211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212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140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95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21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214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2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130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117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114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10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31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58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94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106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216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126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29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217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127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126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126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218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95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38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19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9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95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81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117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21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11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59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13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28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182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65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136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31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134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140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151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220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73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62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14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112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81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88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111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22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222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223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37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23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6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131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26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224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136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122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121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122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193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36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104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13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42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23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70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225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17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62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62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11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197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20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95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6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95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111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95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2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95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33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95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2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95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93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32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71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67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193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15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226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194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136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67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52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32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152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21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9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227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10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12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40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149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17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142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10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13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228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135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104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20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79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112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102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14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229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4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3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78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3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11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4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56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4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96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13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81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67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88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89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9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72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230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15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11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68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36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183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46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62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16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149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231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41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x v="2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13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3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13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99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149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152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122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13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152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193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89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93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1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85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6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33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28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22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27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6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32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182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5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70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20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52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221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193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182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64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12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32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232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97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44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116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181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55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95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8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85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116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60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184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128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15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121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93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108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8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95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221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78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9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203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68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14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4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112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95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5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5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204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95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128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68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32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116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95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95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95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86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9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95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2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121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95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1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95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128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106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x v="81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95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233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2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140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15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27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95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95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18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95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3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6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104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12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20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96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95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106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96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106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13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62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17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199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3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20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23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95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12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67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10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8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96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88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173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20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116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151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18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185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2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65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17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128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32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33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112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44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236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123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135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145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20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5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129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168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28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23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238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99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177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94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16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55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13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8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168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95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15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29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128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39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87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239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102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29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209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240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241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242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154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243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1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244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89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231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186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86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140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141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245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138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4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68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141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168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8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70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150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15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9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108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195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73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63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10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84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5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115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149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20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6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8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19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48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108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60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186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95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93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89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177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116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95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94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70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x v="95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95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95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95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95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95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95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95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95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95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32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95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99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95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22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71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19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29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204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68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5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95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29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93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183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2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99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112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181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105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65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177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65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246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95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183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209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95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5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199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111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29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177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204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77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247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78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226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139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96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93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226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22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71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1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73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199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95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5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2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182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94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81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111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177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29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22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93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108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111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95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114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95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110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149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95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111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96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x v="94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204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110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95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83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106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94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32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13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248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9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111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95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95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95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182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95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81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112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95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199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10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17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95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149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32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115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199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95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32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9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95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14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95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221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95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95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121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24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14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25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114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32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96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95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128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85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86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93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95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111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251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3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94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204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11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61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109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6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159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105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228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151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8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65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11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18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4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28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137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140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252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3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140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253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25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223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255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27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75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25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43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257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258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6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61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37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73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9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25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198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21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199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102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59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33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112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99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95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149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96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95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95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68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65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95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5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95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95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95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128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141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111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13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104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224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141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66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0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0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3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121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193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52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210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18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41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92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10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44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20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67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76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112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2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15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4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224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4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211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131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25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234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2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121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1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104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67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70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130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260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37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131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138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8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27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102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99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22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1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112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160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108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260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46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68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151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92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15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8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258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72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32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17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26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58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175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260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128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262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47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263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46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24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253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264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94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265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13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54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2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267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44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128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140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149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21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1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39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135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170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268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95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95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151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269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270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271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22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87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95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272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81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273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79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122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99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139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147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3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36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25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12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27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199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96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72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6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131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68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2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89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112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68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27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13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152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0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31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76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98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67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175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5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152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8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48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9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78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60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130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18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3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3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22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152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63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12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60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68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44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x v="275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122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99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42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73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78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61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17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15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99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61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99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11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111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209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97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95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94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194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96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81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94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88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95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46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114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13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94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81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29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81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129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95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95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37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2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95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102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59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95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102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276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209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67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62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141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128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94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27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95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95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95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95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95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96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95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95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94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94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95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95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2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171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99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95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95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95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95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3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8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55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55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70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63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4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16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2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182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54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21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105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0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5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8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8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9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92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221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111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96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x v="95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32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71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95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12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95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85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81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2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95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68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95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95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94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65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111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85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41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3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23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3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99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67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76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54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13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68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2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64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18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35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278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0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68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279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0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69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26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197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138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4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27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211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140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70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85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1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23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139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142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133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99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2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1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5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138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280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177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06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93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95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94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11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95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12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46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184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95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57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95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95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95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18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81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9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32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199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136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95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52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93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81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11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44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20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x v="95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99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06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1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78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31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8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86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46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20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18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95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111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9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2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95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57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95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94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95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95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281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112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95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94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60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68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96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95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94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95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99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8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36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48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50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42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72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70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282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48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62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32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67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3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136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22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8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6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5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22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123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15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7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85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169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41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61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04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28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3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39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66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6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52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131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22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55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67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01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68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41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52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258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66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283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44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27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85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142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268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86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151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67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13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70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09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78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29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4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11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57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93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19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135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79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70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72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122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3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17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67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104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88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68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139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7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108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152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85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141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95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28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66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199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221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1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248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79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64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284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0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5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11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14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95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144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95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122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22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111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94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117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38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95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95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122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95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60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193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28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95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32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59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114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32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19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x v="10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9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46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95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94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17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181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6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50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94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77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95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95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95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95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95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94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140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15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23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106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94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95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1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0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87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5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8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286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33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249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101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102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258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55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287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160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209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85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28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17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29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102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51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55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60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140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73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95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3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9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48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3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108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135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211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142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179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31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86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22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37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76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33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72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20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1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135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0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65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93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129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44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13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106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140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197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48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99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33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97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31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0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210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73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37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136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7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13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17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209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19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105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95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17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95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13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210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95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114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289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3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44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96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x v="141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7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70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3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290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28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136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78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96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17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27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85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291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49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10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104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41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20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10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5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28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70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211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11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197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0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20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32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197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64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42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72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70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85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79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72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70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95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58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111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64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194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152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93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73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95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116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48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71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221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29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178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95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95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95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177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17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48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7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16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151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20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7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290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8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99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72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142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11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64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23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292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52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1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3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89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20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9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110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19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96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204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134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60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11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159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3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93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7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96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128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194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178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2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128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79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122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108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82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160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2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44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8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42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52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48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99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63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210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11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2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1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67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240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44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108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86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56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271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294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7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5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234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8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20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24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295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296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297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29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2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7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62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299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131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152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38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118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3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50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173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300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149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102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301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72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302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222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57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8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303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304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305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58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27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95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88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306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29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94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12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x v="96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32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24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85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94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95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95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117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95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95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307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193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96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260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84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9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308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34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309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31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13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310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140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311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0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19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88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3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80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130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14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129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199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14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312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313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45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31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78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45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9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138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109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38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220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305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31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316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8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63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25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107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44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203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142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108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8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240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18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317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92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102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318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52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319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7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0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21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43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104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204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144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108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45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320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137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6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20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136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152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274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321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322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75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323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324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32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106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59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326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327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85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24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130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12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193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72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88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44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61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104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4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64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142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13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36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33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183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112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84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157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15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128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20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08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211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46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20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2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62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87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98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70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140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44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3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08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210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32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20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84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92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39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46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21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93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182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2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111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193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96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106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60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20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60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111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55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15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97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44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204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89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20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95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32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13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96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20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94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4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94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95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268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106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29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181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94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182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221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329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0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29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11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108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56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14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31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128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92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182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0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5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116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8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4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3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86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36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88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22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68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42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3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64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112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2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9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25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18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23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112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86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108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68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28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149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99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13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2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139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70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79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6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11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44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7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116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330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17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32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61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79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1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93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30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117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18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85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27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70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20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62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44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3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139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254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149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131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139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96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60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44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9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60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7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18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15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8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6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141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224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4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122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11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86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70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12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20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3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116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332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19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98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9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17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60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210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71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5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54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46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20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199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55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9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157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14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3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115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52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184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62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128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193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86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64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70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99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139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32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59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152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115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104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98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20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68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0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22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81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85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193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86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112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73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70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12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141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59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27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104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131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70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129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20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46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39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1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86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87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79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18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105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6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7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65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62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7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149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86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60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28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9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204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115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140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85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333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120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79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28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18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49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5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99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78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7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36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37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95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95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196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94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95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29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122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95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95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2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95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95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96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46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95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95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95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334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194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95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12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95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95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95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54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99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32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95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60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95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128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32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93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95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139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95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95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95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221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230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10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91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94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228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95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335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64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128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95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96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95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32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194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95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93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95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95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95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95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15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151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17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95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18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31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266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42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95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32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95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20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55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18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111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95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94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95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3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94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94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209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19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94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95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94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94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336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204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94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94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95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29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229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182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95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32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95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111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78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102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15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70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141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28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27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9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87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25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61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70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3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30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19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68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2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3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129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174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58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89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9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151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11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99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4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62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89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89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0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41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52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57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2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4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9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47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96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186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99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68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22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10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32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44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67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48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61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10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151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46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211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67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10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337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02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70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99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182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68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178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95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95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95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2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95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95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108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10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95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95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95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70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76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95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122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95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71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95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160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122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212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81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50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6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70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x v="139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54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78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31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149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88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338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226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81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13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26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3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33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18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12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42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0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2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48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254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1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112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136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339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67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140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49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18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128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28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108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220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95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96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95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95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81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95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12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32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130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128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152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95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95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95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95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95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95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95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18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117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99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94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94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95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32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111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340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89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111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95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29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32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95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94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138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229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97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31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221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59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15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11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08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86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149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9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139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3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170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18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31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64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341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98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85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126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4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325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108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141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85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44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62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27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46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18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15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112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0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67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11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5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88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67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50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62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27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96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93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0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95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230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6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58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84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97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221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79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73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34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11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31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181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130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228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101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182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x v="40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110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66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343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119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198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210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42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9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149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58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17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193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7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90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47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86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38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174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344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112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3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46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133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97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19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93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95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95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111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94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130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221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96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29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94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199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8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39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29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95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221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19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57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345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23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76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25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72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12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25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33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22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20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15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01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64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0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92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74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01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79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79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131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101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226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294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316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63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42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346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136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34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54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348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15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15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26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227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349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15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221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181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79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95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105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108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17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5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29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140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95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95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67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99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95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17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27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111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67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70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95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181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96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128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204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95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96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20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89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94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152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95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95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94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112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141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104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93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210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70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95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85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136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65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2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62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68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27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21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74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99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30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8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35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96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62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112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5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08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35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52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20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9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58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32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99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12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3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8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77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85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31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62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96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52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96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99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60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32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84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89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0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81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20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49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228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3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4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55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350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0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28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3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86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06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12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68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3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74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06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93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95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95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28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49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95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95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18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11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99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95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71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95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28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12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199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03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95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5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28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44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221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06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29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95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182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32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37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55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21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08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95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109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87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94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95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15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71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8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54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95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152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272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104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117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93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11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95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13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226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44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89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29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95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114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151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17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117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95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351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177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96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93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62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102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94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70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06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94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85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76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94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94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15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60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48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131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181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151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52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21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28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27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233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141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169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1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352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264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142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66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99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130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58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0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108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36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353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02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94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175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95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81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95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94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139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17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29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95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65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146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175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95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86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2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5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95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95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95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20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14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129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117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17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88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11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8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138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6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141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35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355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3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7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181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183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14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1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185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70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66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205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144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13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13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160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108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54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356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210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4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04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182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152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145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87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109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11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152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27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130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206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264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115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88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2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39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357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73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2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133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6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20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142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35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158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21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223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20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264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26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131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15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51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12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133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101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10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151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20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4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88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88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138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116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6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92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4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54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151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47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3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121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359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62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21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78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72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199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10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29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95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94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95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95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94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79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8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x v="95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81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117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38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11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360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19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142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106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60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149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94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92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226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86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128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70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99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361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122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362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95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65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76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13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17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152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17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15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363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42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18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122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96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32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23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79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86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18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22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96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6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14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364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11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93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350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29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64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93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63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64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1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95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196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52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94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36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11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29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93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x v="64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303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226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x v="95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149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95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153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93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210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122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93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93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6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18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89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32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95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366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99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27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2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95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367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95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368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13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79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51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9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21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55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1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0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9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15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11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12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67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46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02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1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105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64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1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152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20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268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27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86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84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53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5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58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68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64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116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42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27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108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85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68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81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1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8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7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18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369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95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10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29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199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95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70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196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330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62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48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94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29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29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1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95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82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95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72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152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3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152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66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12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260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98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316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23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3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136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266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370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62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62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04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148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151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1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32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34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9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4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64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32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54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5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66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17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27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6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12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8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33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6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59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199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102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64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104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12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22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10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121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64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212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72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89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30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51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41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191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141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131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210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79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70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63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99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70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1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59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149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105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98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325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140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188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70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122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28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37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3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47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19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221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340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x v="3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127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78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99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44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193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79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65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31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12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44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104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127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224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140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104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23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198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12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87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156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48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70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141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221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371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149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149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11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89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48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210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61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84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93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2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08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158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11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240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28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14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96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372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135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18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11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73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116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39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11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46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102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50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339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129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26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76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151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18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32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92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12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6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13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73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210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42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08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18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6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18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38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0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1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36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21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140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238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112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37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14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12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13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138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131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05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36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71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362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37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46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140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16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133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42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86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210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0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20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81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55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1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6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61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1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108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8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199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18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9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131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44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3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13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81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38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340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46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1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2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33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89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102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219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44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104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72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15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10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105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73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0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46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72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5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139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374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85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151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68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71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128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0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15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197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152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3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220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3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82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87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0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12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9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79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52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86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52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42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20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31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6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79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79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46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193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158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24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20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135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221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32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12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5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140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3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130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x v="0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37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32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1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08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88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4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51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06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51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70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6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193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254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12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151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68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86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140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121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67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127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7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85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8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183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151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9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78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99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193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68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12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96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108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185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72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27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136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37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91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97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54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12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11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3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141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140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136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376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342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3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73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138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04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79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2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50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11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139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13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62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27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48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17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84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105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3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18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12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9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140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104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67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22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12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60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9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3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10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254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9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79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49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67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98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79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83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206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182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52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8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8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2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60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33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4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140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4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64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7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42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130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8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68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50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21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06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79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108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105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1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33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18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9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271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x v="261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182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221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1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131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130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42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18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32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84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76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33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177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67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139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135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48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9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149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8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28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220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151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136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36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152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55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62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178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08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22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18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85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9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42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10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67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133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3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95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94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94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14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81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23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212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260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95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22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15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94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221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95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209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95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13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94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12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34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41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89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64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112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149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3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7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144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83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28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223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04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340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117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104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20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7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70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62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102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106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142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70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68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91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18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0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61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2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130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81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61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61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33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1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7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33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1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31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23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64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222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78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9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152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137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68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73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79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152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193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67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155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5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2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31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163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102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22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9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131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4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83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98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150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40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151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377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117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37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66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144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99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130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32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96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152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149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12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73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81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51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16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95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149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93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93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10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13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268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11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95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96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95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95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93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175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96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81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141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378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137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105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16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83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9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247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28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33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32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18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90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85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86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18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78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98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1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78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130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81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10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90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10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81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220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5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48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6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185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81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101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141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0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44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268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210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55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03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8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95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95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221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198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32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11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94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9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32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268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140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85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95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33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95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94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11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20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1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70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6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5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2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84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61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3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99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98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3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79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11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73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86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6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115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46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63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06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152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141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3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163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63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23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68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0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126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379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152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15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117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99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18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102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63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199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23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3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141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93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108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93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29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88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96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94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86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93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94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139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x v="81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94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95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06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104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14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3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93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128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88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29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95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95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95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95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13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88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93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95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64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96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95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95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95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95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x v="95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221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67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29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380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62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95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260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85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32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52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112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20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152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44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96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85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95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94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96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152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10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71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93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61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121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94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20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193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11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95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93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68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28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13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95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93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102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23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11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2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29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5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27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95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95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94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92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104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23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95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381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84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11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14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96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95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50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95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11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67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20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95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4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96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94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96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95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95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70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95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226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68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199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204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204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2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95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17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72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182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79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99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55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14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182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117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150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8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95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61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307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44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221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0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231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193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31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9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193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105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97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209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95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82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81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12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177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11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221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89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95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12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121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93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27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114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268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94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06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194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11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96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10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111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95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29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95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94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93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70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16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226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11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152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0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95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93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152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95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9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20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95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136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95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33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86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81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6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382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68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141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2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383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204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226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95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18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94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05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46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116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71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94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95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56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140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95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17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142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47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199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108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23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95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26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2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0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226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96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206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55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116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46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95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194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6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5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112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95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4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95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11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95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89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94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36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93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93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181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x v="95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73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28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204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17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06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2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58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384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11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95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95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32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95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95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18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17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104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310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98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93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33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95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18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71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94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94"/>
    <x v="1"/>
    <x v="6"/>
  </r>
  <r>
    <m/>
    <x v="4107"/>
    <m/>
    <m/>
    <m/>
    <x v="4"/>
    <x v="21"/>
    <m/>
    <m/>
    <m/>
    <m/>
    <m/>
    <m/>
    <m/>
    <m/>
    <x v="385"/>
    <x v="9"/>
    <x v="41"/>
  </r>
  <r>
    <m/>
    <x v="4107"/>
    <m/>
    <m/>
    <m/>
    <x v="4"/>
    <x v="21"/>
    <m/>
    <m/>
    <m/>
    <m/>
    <m/>
    <m/>
    <m/>
    <m/>
    <x v="385"/>
    <x v="9"/>
    <x v="41"/>
  </r>
  <r>
    <m/>
    <x v="4107"/>
    <m/>
    <m/>
    <m/>
    <x v="4"/>
    <x v="21"/>
    <m/>
    <m/>
    <m/>
    <m/>
    <m/>
    <m/>
    <m/>
    <m/>
    <x v="385"/>
    <x v="9"/>
    <x v="41"/>
  </r>
  <r>
    <m/>
    <x v="4107"/>
    <m/>
    <m/>
    <m/>
    <x v="4"/>
    <x v="21"/>
    <m/>
    <m/>
    <m/>
    <m/>
    <m/>
    <m/>
    <m/>
    <m/>
    <x v="385"/>
    <x v="9"/>
    <x v="41"/>
  </r>
  <r>
    <m/>
    <x v="4107"/>
    <m/>
    <m/>
    <m/>
    <x v="4"/>
    <x v="21"/>
    <m/>
    <m/>
    <m/>
    <m/>
    <m/>
    <m/>
    <m/>
    <m/>
    <x v="385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91"/>
    <x v="4113"/>
  </r>
  <r>
    <m/>
    <m/>
    <m/>
    <m/>
    <m/>
    <x v="4"/>
    <m/>
    <m/>
    <m/>
    <m/>
    <m/>
    <m/>
    <m/>
    <m/>
    <m/>
    <m/>
    <x v="9"/>
    <m/>
    <x v="4092"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d v="2015-07-22T19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d v="2017-03-02T06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08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d v="2014-08-07T04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d v="2015-12-19T12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d v="2016-07-28T21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d v="2014-06-13T17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d v="2016-07-04T17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d v="2016-04-15T13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d v="2016-04-16T18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d v="2014-06-24T17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d v="2016-08-21T19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d v="2014-07-15T19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d v="2016-06-23T12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d v="2014-07-13T05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d v="2015-09-27T12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d v="2014-06-15T21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d v="2014-11-04T10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d v="2014-09-17T05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d v="2015-07-20T11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d v="2015-09-13T10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d v="2014-09-26T07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d v="2014-12-31T23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d v="2015-04-30T07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d v="2015-09-15T11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d v="2016-01-08T16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d v="2014-08-17T04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d v="2014-11-15T20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d v="2015-12-16T15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d v="2014-07-22T08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d v="2014-08-20T23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1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d v="2016-05-12T19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d v="2015-11-08T08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d v="2014-08-04T23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d v="2015-04-27T16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d v="2015-04-03T22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d v="2015-02-27T08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d v="2013-05-10T17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d v="2014-05-25T14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d v="2014-06-18T20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d v="2014-10-05T05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d v="2014-12-28T07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d v="2014-07-12T16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d v="2014-10-06T18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d v="2016-04-27T06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d v="2015-12-15T15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d v="2014-12-19T12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d v="2015-03-01T04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d v="2015-10-23T20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d v="2015-01-30T09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d v="2015-08-10T14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d v="2014-07-17T08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d v="2014-04-04T14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d v="2015-12-25T09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d v="2016-05-27T15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d v="2015-06-08T08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d v="2015-04-25T11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d v="2014-11-19T10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d v="2015-09-14T13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d v="2014-03-22T16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d v="2013-06-06T11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d v="2013-03-03T11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d v="2013-12-27T20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d v="2013-07-07T16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d v="2014-08-10T21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d v="2016-07-18T12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d v="2012-07-15T06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d v="2014-02-23T05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d v="2011-10-01T22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d v="2011-09-04T13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d v="2012-05-27T22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d v="2012-11-14T16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2T19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d v="2016-01-21T03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d v="2013-04-22T21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d v="2011-12-27T09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d v="2012-05-20T18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d v="2016-09-01T09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d v="2014-04-25T10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d v="2013-12-09T18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d v="2012-07-13T19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d v="2011-10-09T11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d v="2015-02-22T03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d v="2011-05-15T10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d v="2011-09-22T19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d v="2015-12-27T06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d v="2010-06-02T17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6-22T07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d v="2013-06-02T10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d v="2011-07-11T23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d v="2011-05-17T01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d v="2017-02-01T00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d v="2012-07-03T13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d v="2014-04-07T09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d v="2012-02-25T16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d v="2010-07-31T19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d v="2011-07-11T19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d v="2012-12-07T15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d v="2014-01-22T13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d v="2012-11-04T11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0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d v="2010-12-22T19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d v="2014-03-07T11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2T17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d v="2016-05-13T16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d v="2012-04-02T10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d v="2011-04-24T15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d v="2013-05-31T06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d v="2011-02-25T16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d v="2013-11-13T21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d v="2015-05-30T23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d v="2014-04-12T18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d v="2011-08-06T07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d v="2012-01-12T22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d v="2012-02-04T09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d v="2011-04-08T02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d v="2010-06-09T11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d v="2011-07-28T17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d v="2011-08-13T15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10-02T17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18T02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02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d v="2014-10-28T14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14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d v="2017-02-03T15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d v="2015-06-10T18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d v="2015-04-03T05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d v="2016-10-19T21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14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12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5T16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d v="2014-11-07T12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09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09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d v="2014-07-01T11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02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05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d v="2015-07-31T20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14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19T19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d v="2015-05-30T19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1-16T14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2T21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d v="2015-04-13T09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d v="2015-08-11T05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d v="2017-01-17T16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0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2-26T22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d v="2014-12-25T00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d v="2015-05-25T19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6-18T05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9-22T17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d v="2014-12-02T07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d v="2015-06-03T05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d v="2015-07-23T05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8-02T18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2-26T13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1T17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7-03T02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13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7-02T08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d v="2014-08-16T15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9-30T16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d v="2014-09-19T10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07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5T17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d v="2015-08-04T14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d v="2015-03-19T11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10-18T04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d v="2015-08-29T21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8-11T20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0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05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0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d v="2014-08-29T10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1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d v="2015-03-23T16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15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3T17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d v="2015-04-13T11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d v="2015-06-22T09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6T16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d v="2014-11-26T12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d v="2014-08-31T19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8-18T13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12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0T22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4T20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9-03T08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16T07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d v="2015-10-02T02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d v="2014-10-17T11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15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3-06T15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08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d v="2015-10-10T13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d v="2017-02-17T13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d v="2014-10-05T01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31T18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d v="2014-09-14T18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d v="2015-02-08T11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12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d v="2015-01-29T12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d v="2016-08-04T06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d v="2015-10-06T07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5T16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d v="2015-01-03T20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0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14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d v="2015-09-30T21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d v="2015-09-18T19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4-16T12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8-16T06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3-06T07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2-17T15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d v="2015-04-22T14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d v="2014-12-28T07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07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d v="2016-03-31T22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8-20T12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1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6T18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1T17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09T21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14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5-31T01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13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08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14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6-04T10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15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d v="2015-02-27T11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13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d v="2015-06-20T16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13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4T16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3-08T05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1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04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d v="2013-05-05T09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d v="2014-12-21T08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d v="2011-12-20T03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d v="2014-02-21T17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d v="2010-03-15T23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d v="2012-08-15T17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d v="2010-12-18T01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d v="2010-10-15T19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d v="2012-01-07T10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d v="2010-08-22T09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d v="2013-06-06T05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d v="2012-05-16T11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d v="2010-05-31T19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d v="2012-02-15T07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d v="2015-10-16T18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d v="2011-03-16T03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d v="2013-03-16T10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d v="2016-05-19T07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d v="2011-06-17T17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d v="2015-04-08T09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d v="2010-07-17T01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d v="2012-06-07T06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d v="2011-02-25T21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d v="2012-09-27T14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d v="2012-05-11T06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d v="2010-05-10T12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d v="2010-04-22T19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d v="2014-06-25T02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d v="2011-11-06T20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d v="2017-02-21T20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d v="2011-05-24T20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d v="2014-01-02T00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d v="2010-04-28T10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d v="2011-07-03T03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d v="2012-04-04T22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d v="2012-11-09T17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d v="2012-04-27T16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d v="2015-05-23T13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d v="2012-10-11T16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d v="2017-02-26T18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d v="2014-05-30T06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d v="2009-08-10T11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d v="2010-02-22T14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d v="2011-05-31T20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d v="2012-01-21T09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d v="2013-09-19T10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d v="2013-03-25T10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d v="2012-11-01T20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d v="2012-06-25T20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d v="2013-11-02T02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d v="2011-02-01T23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d v="2013-04-30T16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d v="2011-10-28T19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d v="2014-04-20T08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08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d v="2013-10-31T16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d v="2012-09-07T03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d v="2015-04-30T19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d v="2014-05-09T13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d v="2010-11-16T22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d v="2011-04-24T15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d v="2013-03-19T08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d v="2012-02-24T12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d v="2012-06-01T17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d v="2012-08-31T18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d v="2012-03-10T07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d v="2013-03-20T11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d v="2013-02-07T14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d v="2011-03-10T08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d v="2012-09-03T10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d v="2011-10-19T18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d v="2011-12-31T23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d v="2013-04-14T13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d v="2010-08-11T07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d v="2013-03-01T11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d v="2012-08-22T10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d v="2014-12-10T20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d v="2013-12-11T08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d v="2013-03-26T15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d v="2010-02-01T23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d v="2015-12-22T15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d v="2016-11-08T03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d v="2016-05-13T05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d v="2016-12-20T23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d v="2015-08-01T07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d v="2016-12-19T20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d v="2017-03-14T14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d v="2015-03-22T00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d v="2015-10-31T20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d v="2015-11-06T20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d v="2013-05-16T19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d v="2016-06-17T05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d v="2015-10-28T00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d v="2016-04-07T06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d v="2015-05-15T11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d v="2015-05-08T14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d v="2015-11-13T07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d v="2015-03-13T18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9-02T17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d v="2015-04-29T10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d v="2017-03-08T13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d v="2014-09-30T19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d v="2016-04-29T10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d v="2014-11-13T19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d v="2015-05-31T18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d v="2015-05-20T14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d v="2015-10-14T04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d v="2015-11-14T04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d v="2015-08-21T06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d v="2017-02-24T03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d v="2016-09-10T19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d v="2016-04-07T14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d v="2014-10-07T20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d v="2015-11-19T12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d v="2016-04-08T10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d v="2014-12-01T00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d v="2016-03-16T10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d v="2015-04-23T21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d v="2016-06-15T07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d v="2014-11-13T21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d v="2015-07-22T19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d v="2014-11-22T17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d v="2014-08-07T16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d v="2010-05-02T11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d v="2014-06-20T19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d v="2014-02-28T06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d v="2012-05-20T11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d v="2013-04-30T20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d v="2015-03-15T05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d v="2012-01-15T05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d v="2017-01-06T11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d v="2013-02-01T10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d v="2016-04-05T08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d v="2012-07-18T13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d v="2011-09-16T13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d v="2014-03-01T09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d v="2016-08-25T02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d v="2015-11-13T23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d v="2016-01-25T15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d v="2012-05-03T08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d v="2016-01-23T09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d v="2012-07-29T21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d v="2012-09-06T09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d v="2014-05-18T18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d v="2015-01-06T10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d v="2014-11-21T07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d v="2015-08-10T14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d v="2015-08-14T22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d v="2016-07-27T17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d v="2014-03-07T14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d v="2015-05-07T16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d v="2011-12-17T16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d v="2011-09-07T19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d v="2013-10-10T09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d v="2016-04-17T10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d v="2012-04-27T13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d v="2012-07-07T05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d v="2010-08-31T19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d v="2015-04-29T11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d v="2016-12-14T04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d v="2014-05-16T19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d v="2011-08-07T12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d v="2015-11-05T05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d v="2011-08-09T23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d v="2014-02-05T15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d v="2014-03-05T18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d v="2011-05-08T21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d v="2011-11-19T13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d v="2013-11-05T10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d v="2016-07-22T12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d v="2015-06-18T15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d v="2013-12-21T21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d v="2012-07-25T09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d v="2012-07-19T13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d v="2013-10-11T17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d v="2014-10-17T04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d v="2014-02-08T01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d v="2013-04-07T20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d v="2015-07-22T22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d v="2013-06-29T12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d v="2014-03-13T20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d v="2015-08-21T03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d v="2014-09-10T22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d v="2013-06-05T14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d v="2012-03-26T00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11-27T13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d v="2016-03-01T09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0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6-16T14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6T20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d v="2013-09-10T18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d v="2016-07-05T12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d v="2015-10-21T09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07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d v="2013-12-01T13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9-13T09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0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7T23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d v="2015-11-17T23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0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3-24T14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1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d v="2015-02-19T13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2-09T16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13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21T00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d v="2015-03-03T18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3-23T04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d v="2014-05-14T10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10-17T05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d v="2014-02-14T14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09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08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19T11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d v="2014-11-26T05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d v="2012-04-16T16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d v="2013-10-21T19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0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d v="2013-05-14T08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11-13T08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d v="2014-05-31T20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12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09T19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d v="2011-09-24T09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5-18T12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d v="2014-06-26T18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d v="2012-09-07T14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d v="2012-09-28T08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0T19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15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d v="2014-01-15T20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d v="2014-04-19T08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d v="2014-08-23T14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d v="2014-09-17T08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2-16T23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5T18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d v="2014-06-02T19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12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12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d v="2014-11-21T02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d v="2013-08-09T04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d v="2012-10-10T08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4-14T06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d v="2013-01-28T20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d v="2015-11-05T15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d v="2013-05-17T04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6-01T14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07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8T17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d v="2012-01-05T03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15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15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2T16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09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d v="2014-07-02T19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1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4-02-10T14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2-24T21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d v="2011-12-23T10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d v="2009-10-12T12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d v="2010-05-08T14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8T21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d v="2012-03-18T04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d v="2015-01-17T04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4-10T14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d v="2015-12-24T18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8-10T05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10-19T15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d v="2012-05-25T06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6-28T07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2-29T20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5T22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d v="2016-11-20T10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d v="2016-08-14T23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d v="2014-08-09T06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d v="2015-12-29T03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0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d v="2017-02-02T06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06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d v="2012-12-05T01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d v="2015-12-10T08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d v="2016-10-31T20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d v="2016-03-20T15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d v="2015-09-20T19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d v="2016-06-01T09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1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d v="2015-08-07T09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d v="2017-02-17T08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d v="2015-06-21T13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d v="2017-01-10T21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d v="2015-06-23T18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d v="2016-12-16T22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d v="2016-05-12T16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d v="2016-05-16T02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d v="2015-11-01T15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d v="2017-01-06T05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d v="2015-08-03T10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d v="2015-11-04T11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d v="2016-05-13T11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d v="2016-07-04T17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2-04T11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10-28T17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5-03T08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31T18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7-04T07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d v="2015-11-15T07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10-17T08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08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10-29T13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d v="2015-07-08T07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d v="2017-01-30T21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d v="2015-08-01T09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06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d v="2014-11-14T10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d v="2014-10-19T08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0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6-01-06T12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d v="2016-12-02T15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12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2-12T22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2-17T10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d v="2015-10-26T07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1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2-16T17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3-12T14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0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7-14T08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12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03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6-01-01T12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2-18T11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26T19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0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d v="2015-01-17T17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10-19T02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d v="2015-06-13T08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3-28T02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5-20T06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9-07T05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2-25T12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9-22T13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1T16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0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3-19T13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08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1-30T16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2-15T12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d v="2015-04-16T10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d v="2016-11-17T11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7-08T06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d v="2016-02-08T05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d v="2015-07-22T05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2-02T21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d v="2015-04-06T07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4-16T10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d v="2015-05-03T17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1-02T13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7-31T08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d v="2014-12-04T16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d v="2015-03-08T07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1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d v="2014-12-26T12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1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d v="2014-08-14T07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7T16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d v="2015-08-23T00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5-24T07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12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d v="2015-06-15T14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1-28T17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1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05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1T16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d v="2015-09-30T20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3T17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4T18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1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0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1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11-25T08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09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7-07T15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d v="2016-07-01T10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7T16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15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12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d v="2015-08-15T05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3-14T15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08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d v="2016-05-14T07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9-05T21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d v="2016-05-28T10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08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d v="2016-06-17T15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2-26T14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4-11T18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6-06T02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15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3-25T05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10-13T05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d v="2016-11-24T15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d v="2015-08-13T05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d v="2015-08-19T07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d v="2015-05-31T07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d v="2014-10-28T17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d v="2016-08-11T16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d v="2014-08-11T12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d v="2016-03-17T09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10-14T08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d v="2014-09-16T13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d v="2014-12-18T17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d v="2014-12-12T16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d v="2016-12-01T09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d v="2015-08-20T06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d v="2015-07-08T14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d v="2015-03-12T13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d v="2016-04-17T10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d v="2015-12-23T12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d v="2015-07-26T10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d v="2015-08-23T06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d v="2014-11-09T10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d v="2016-10-23T07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5-01-16T02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7-18T12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d v="2015-04-13T07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d v="2017-01-13T09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8-17T11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d v="2016-10-29T00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d v="2015-05-11T11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d v="2016-07-06T07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6-19T00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d v="2015-01-13T20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d v="2014-12-31T20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d v="2014-09-01T12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d v="2014-08-11T18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d v="2014-12-31T22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d v="2015-02-07T10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d v="2016-06-28T01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d v="2016-05-21T01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d v="2016-09-03T08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d v="2014-09-17T04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10-26T11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d v="2017-03-14T09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d v="2016-10-31T13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d v="2014-07-24T19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d v="2015-01-12T12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08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d v="2017-02-05T10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d v="2015-10-14T18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d v="2016-12-07T20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d v="2016-09-08T22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30T16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d v="2016-12-22T01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d v="2015-04-30T11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d v="2017-02-01T07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d v="2014-10-31T04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7-25T14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d v="2016-02-03T04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d v="2014-09-17T18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d v="2013-11-22T08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7-01-10T08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d v="2014-07-23T07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d v="2016-11-24T10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d v="2017-01-31T15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d v="2017-02-19T20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d v="2017-01-21T03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0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d v="2017-01-01T07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d v="2014-09-13T05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d v="2014-12-04T16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19T16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d v="2016-12-14T04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d v="2016-02-14T08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6-05T04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d v="2017-02-28T10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d v="2015-11-04T19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d v="2014-11-30T16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d v="2014-09-05T12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d v="2017-02-17T21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d v="2016-02-22T16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d v="2012-01-29T07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d v="2014-08-01T05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d v="2012-04-08T10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d v="2015-07-29T19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d v="2011-06-30T07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d v="2015-12-13T07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d v="2013-04-11T17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d v="2013-01-14T13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d v="2011-08-21T12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d v="2012-09-18T20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d v="2011-12-07T09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d v="2012-01-21T22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d v="2013-09-29T02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d v="2013-12-20T02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d v="2015-05-08T21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d v="2014-12-03T16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d v="2013-11-20T20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d v="2014-02-14T12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d v="2014-11-30T20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d v="2014-08-11T04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d v="2015-06-20T19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d v="2013-06-11T07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d v="2014-03-21T13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d v="2012-04-16T13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d v="2012-12-13T14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d v="2013-05-03T05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d v="2012-09-22T19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d v="2015-01-15T02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d v="2014-08-10T12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d v="2017-01-28T14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d v="2013-02-24T13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d v="2011-08-04T07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d v="2016-10-16T03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d v="2015-02-14T06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d v="2013-01-05T09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d v="2013-05-19T16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d v="2011-04-18T09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d v="2012-12-05T17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d v="2010-10-08T12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d v="2014-07-08T23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1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d v="2014-02-02T10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3T22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8-15T02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09T20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d v="2014-10-19T05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0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5-20T19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5T20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d v="2013-12-26T15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15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6-01-30T11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10-31T19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5-10T15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2-23T10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2-15T17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d v="2015-10-10T21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31T15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4-30T08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d v="2010-10-14T20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d v="2011-05-03T08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d v="2013-06-07T16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0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d v="2012-04-27T14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d v="2014-03-16T18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d v="2013-02-28T06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d v="2012-05-11T07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d v="2013-11-01T07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d v="2012-07-06T19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d v="2013-01-20T23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d v="2013-01-31T17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d v="2013-11-12T21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d v="2013-11-07T13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d v="2013-07-02T20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d v="2011-09-05T09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d v="2012-04-06T20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d v="2013-09-15T13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d v="2012-04-28T20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d v="2014-09-30T06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d v="2012-04-27T08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d v="2014-09-11T02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d v="2011-07-01T11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d v="2012-09-16T20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d v="2011-05-28T17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d v="2011-07-22T19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d v="2011-07-16T15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d v="2011-09-07T08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d v="2017-02-28T18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d v="2014-12-21T20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d v="2014-01-19T12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d v="2012-08-31T17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d v="2013-07-10T08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d v="2013-03-01T05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7-20T15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d v="2011-05-31T10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d v="2014-11-01T14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d v="2013-04-08T22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d v="2012-03-10T20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d v="2012-08-07T09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d v="2013-12-20T20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d v="2014-06-08T21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d v="2015-05-03T20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d v="2012-10-05T14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d v="2015-03-22T14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d v="2010-04-17T22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d v="2012-10-28T23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d v="2012-03-25T15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d v="2012-02-14T11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d v="2012-06-25T08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d v="2016-07-13T11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d v="2013-03-22T03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4-27T07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d v="2012-01-21T00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d v="2014-04-19T13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d v="2013-06-30T19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d v="2012-05-18T19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d v="2013-10-06T17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d v="2014-05-01T15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d v="2012-01-17T13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d v="2012-09-22T10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d v="2016-09-23T21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d v="2014-11-10T13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d v="2013-10-13T19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d v="2016-12-08T00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d v="2014-10-31T20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d v="2016-09-04T19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d v="2014-03-10T06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1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d v="2015-04-14T11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d v="2015-03-15T18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d v="2016-04-24T20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d v="2016-07-31T11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d v="2016-10-24T13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1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d v="2016-12-27T21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d v="2016-07-23T19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d v="2016-10-25T11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06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d v="2015-04-15T14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d v="2015-06-03T16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d v="2013-11-22T04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d v="2016-09-16T15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d v="2013-11-11T06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2-11T18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d v="2013-10-16T01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d v="2013-01-16T10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d v="2015-02-28T07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d v="2009-11-30T20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4-01-06T16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d v="2013-04-08T11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d v="2013-08-31T16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d v="2013-11-29T06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d v="2011-03-10T11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1-10T21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d v="2013-05-04T06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09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d v="2013-02-04T03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d v="2013-12-19T10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d v="2010-12-22T21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d v="2012-05-29T11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d v="2012-10-29T23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2-01-13T22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d v="2011-09-06T12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d v="2016-03-02T14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1T18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d v="2016-12-30T14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d v="2016-09-15T12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15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8-31T22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d v="2014-10-05T10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d v="2013-11-21T09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d v="2014-08-20T16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d v="2010-07-31T20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12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d v="2016-06-05T15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d v="2010-10-24T19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d v="2015-08-27T20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09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2-01-15T10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5-27T18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d v="2016-03-30T11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1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8-30T07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9-22T18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d v="2016-01-02T17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d v="2011-01-23T21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2T19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0T20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6T20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7-22T20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d v="2017-03-03T05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3T16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2-10T19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d v="2012-05-04T19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0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d v="2012-02-29T20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1T21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7-13T18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d v="2014-12-01T14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2-19T07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09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d v="2011-12-11T21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d v="2014-10-01T04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1-21T16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d v="2013-02-13T14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1-27T14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14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1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d v="2012-11-17T16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8T20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6-25T13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d v="2014-03-16T14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d v="2013-03-22T14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1T20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d v="2014-05-03T22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6-01-29T00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12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1-03T12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9-02T03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6-30T11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d v="2015-08-10T16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d v="2017-02-09T18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d v="2016-02-18T12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d v="2016-11-29T09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d v="2016-04-18T06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d v="2017-02-18T15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d v="2016-09-09T10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0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1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6-02-20T17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d v="2016-01-17T10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d v="2016-06-04T07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d v="2016-11-18T07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d v="2015-01-24T19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d v="2015-08-20T12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d v="2016-09-12T23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d v="2015-04-26T12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d v="2016-11-17T06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d v="2015-04-09T20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d v="2015-01-18T20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d v="2017-03-14T06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d v="2017-02-20T11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d v="2016-02-11T09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d v="2016-10-17T07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d v="2015-09-01T07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d v="2016-10-25T19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d v="2016-10-06T07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d v="2016-04-21T21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d v="2014-08-15T12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d v="2017-02-08T23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7-01-22T20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d v="2015-06-01T09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d v="2014-09-03T22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d v="2015-11-08T17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d v="2016-03-25T08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d v="2016-06-28T08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d v="2015-08-13T17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d v="2016-02-21T14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d v="2016-02-24T23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d v="2016-06-20T10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d v="2014-11-30T14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d v="2014-08-09T14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10-02T10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d v="2016-08-23T12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d v="2015-03-27T17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d v="2015-12-31T15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d v="2016-01-09T16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d v="2014-06-22T23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0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d v="2016-09-28T14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9-03T10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d v="2016-07-12T10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d v="2016-05-07T13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d v="2016-11-11T21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d v="2014-11-30T14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d v="2014-11-29T08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7-27T07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d v="2014-11-27T19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d v="2015-11-18T21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d v="2014-11-13T00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3-14T16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09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d v="2015-12-16T21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d v="2017-03-16T08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d v="2016-02-18T09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d v="2015-10-30T06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d v="2014-12-11T23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d v="2016-12-14T07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2-28T11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6-19T06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9-04T18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2-18T13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d v="2017-01-24T02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d v="2015-12-29T12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d v="2014-12-31T16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1-25T14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d v="2016-04-06T17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d v="2015-11-21T09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d v="2016-07-14T03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d v="2015-02-04T15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d v="2015-06-01T16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d v="2015-10-16T20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d v="2015-05-17T07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d v="2015-06-20T14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d v="2016-01-31T05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d v="2015-03-16T11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d v="2016-03-31T00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d v="2014-10-22T16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d v="2017-03-06T12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d v="2015-04-04T13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d v="2016-09-12T03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d v="2015-12-16T10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d v="2016-06-23T08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d v="2016-12-12T09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d v="2016-08-04T19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d v="2015-02-11T07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d v="2013-01-07T00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d v="2015-05-17T21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d v="2016-03-18T20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d v="2016-12-12T23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8-27T09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0T17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9-12T02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d v="2015-05-19T22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3-05T12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d v="2014-08-23T12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12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1-05T12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9-24T17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02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1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6T16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12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5T20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14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15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08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13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5T16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09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13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1T17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d v="2016-07-12T11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0T16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d v="2013-07-06T21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d v="2014-02-19T01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d v="2013-08-04T15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12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d v="2016-04-09T23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d v="2013-11-25T22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30T16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1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d v="2014-02-05T11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10-16T15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d v="2014-01-03T20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5-06T13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d v="2014-09-11T01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d v="2016-01-13T20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7-21T20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d v="2016-05-14T05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d v="2014-05-10T19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5-01-28T14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d v="2012-08-10T13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8-02T07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13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3-14T07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d v="2014-08-24T12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09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d v="2014-04-24T11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d v="2015-06-25T20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5-28T20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d v="2016-04-10T10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3-01-05T16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d v="2016-02-11T15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10-09T09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d v="2013-08-30T04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d v="2014-10-03T19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d v="2014-03-02T11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d v="2014-04-13T10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5-13T12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2-13T18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d v="2016-07-14T10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d v="2013-12-08T21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d v="2016-06-17T21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d v="2014-06-11T01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d v="2014-03-23T18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d v="2012-04-04T08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12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d v="2012-04-13T06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1-18T11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d v="2012-12-07T14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6-01-07T20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d v="2015-01-19T00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8-14T15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d v="2013-10-09T00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d v="2016-03-30T07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d v="2012-06-09T12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d v="2015-12-25T06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d v="2014-04-04T18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4-06T11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12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d v="2016-03-13T13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08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d v="2014-04-19T04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d v="2015-04-30T08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06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7-13T23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d v="2014-11-14T13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8-07T07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d v="2016-06-04T22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d v="2014-11-25T16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13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d v="2016-12-31T18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31T01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28T20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15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2-19T08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d v="2016-04-23T11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d v="2017-01-21T13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5-01-01T00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03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08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6T16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d v="2015-12-16T20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8T20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10-02T09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d v="2014-05-02T14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15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d v="2016-11-30T21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d v="2016-06-16T09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6-01-08T14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6T18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d v="2015-05-15T09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6-18T09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d v="2015-09-05T18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d v="2014-08-14T10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3T17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d v="2014-12-05T08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d v="2014-12-08T18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07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d v="2015-03-27T18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07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d v="2014-09-25T08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09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09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d v="2014-07-05T21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d v="2015-06-25T20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d v="2014-09-12T09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9-21T17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d v="2015-02-22T00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5-30T13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1-13T12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08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8-02T20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d v="2016-05-08T12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7-15T09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3-06T05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07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8-16T13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10-28T09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d v="2014-06-28T11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d v="2015-03-01T00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d v="2017-01-12T08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d v="2016-11-01T19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d v="2017-02-06T06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d v="2015-06-07T20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d v="2015-06-01T14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d v="2015-05-17T10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d v="2016-12-28T08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d v="2016-06-29T15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d v="2014-08-31T07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d v="2016-03-20T05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d v="2017-02-11T04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d v="2016-04-09T09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d v="2015-04-08T03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d v="2015-12-20T01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d v="2015-12-18T11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6-12T21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d v="2015-12-30T19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d v="2015-07-08T10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d v="2015-04-16T03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d v="2016-07-15T06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d v="2015-06-26T22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d v="2015-05-31T06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d v="2015-12-03T21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d v="2015-06-13T04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d v="2017-03-11T05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d v="2016-03-31T02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d v="2016-03-24T08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d v="2017-02-25T12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d v="2015-05-31T13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d v="2016-06-09T12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d v="2015-11-26T17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d v="2017-01-31T10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d v="2015-06-09T12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d v="2014-05-30T14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d v="2015-10-02T15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d v="2016-07-14T11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d v="2015-10-31T19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d v="2016-10-20T03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d v="2015-08-25T07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d v="2016-12-03T16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d v="2016-03-31T20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d v="2016-11-09T21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d v="2014-06-06T05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10-22T13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d v="2014-04-20T17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6T23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d v="2011-09-28T09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4-16T08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15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7T17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10-06T12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d v="2012-02-21T14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0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2-14T19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08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3T22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d v="2011-08-06T06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15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d v="2013-07-12T13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d v="2014-11-02T21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9-11T05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d v="2011-07-08T13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d v="2013-04-22T13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d v="2014-06-14T06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d v="2011-12-05T18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d v="2013-05-05T23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d v="2014-06-12T22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d v="2012-07-07T09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d v="2014-09-06T07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d v="2011-09-25T11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d v="2013-10-24T15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d v="2014-09-03T10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d v="2010-12-31T20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d v="2013-12-01T13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d v="2012-02-12T14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d v="2011-04-02T17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d v="2013-08-31T06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d v="2014-06-08T19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d v="2014-02-26T12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d v="2014-01-29T00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d v="2014-02-16T10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d v="2014-03-28T17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d v="2013-10-29T07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d v="2010-11-30T07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d v="2014-01-11T13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d v="2013-07-24T06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d v="2013-09-20T12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d v="2016-04-15T16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d v="2012-03-25T11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d v="2013-11-13T09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d v="2010-06-14T20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d v="2014-08-31T09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d v="2012-08-30T08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d v="2013-08-07T12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d v="2009-08-31T20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d v="2012-09-04T05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d v="2014-06-24T18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d v="2014-03-23T17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d v="2011-03-01T10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d v="2013-07-28T09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d v="2013-12-08T20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d v="2013-03-10T20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d v="2016-12-31T08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d v="2015-06-20T05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d v="2015-02-17T06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d v="2015-06-12T06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d v="2016-08-09T20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d v="2017-01-03T19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d v="2015-04-22T22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d v="2015-04-06T23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d v="2015-10-06T14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d v="2015-11-14T09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d v="2015-10-19T03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d v="2015-07-29T09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d v="2016-03-13T16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d v="2016-05-01T09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d v="2016-04-28T08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d v="2015-07-14T11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d v="2016-06-01T10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d v="2015-07-20T19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30T18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d v="2016-07-31T03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d v="2017-03-12T19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d v="2016-07-21T09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d v="2014-12-04T02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d v="2016-02-17T04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d v="2016-10-08T06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d v="2015-10-15T13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d v="2016-08-19T08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d v="2016-11-30T12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4-18T08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d v="2016-03-03T09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d v="2016-10-21T08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d v="2015-11-05T17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2-28T15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d v="2016-07-21T06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d v="2015-01-10T17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d v="2014-07-11T08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d v="2016-12-30T15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d v="2016-12-23T09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d v="2015-05-21T07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d v="2016-04-25T22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d v="2016-10-13T07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d v="2016-12-29T18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d v="2015-01-15T11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d v="2015-05-29T08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d v="2016-10-14T07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d v="2014-12-01T22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d v="2016-07-01T20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d v="2016-08-17T04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6T17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5T18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d v="2016-03-11T10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d v="2015-12-05T14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d v="2014-12-17T12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d v="2017-03-03T05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d v="2015-08-02T11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d v="2014-12-08T08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06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d v="2016-10-01T06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7-17T11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d v="2016-08-18T19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d v="2016-06-30T10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d v="2014-07-14T11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d v="2013-06-26T17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d v="2015-03-07T07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d v="2014-12-18T04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d v="2015-12-15T22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d v="2015-12-25T16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d v="2016-02-12T09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d v="2015-09-04T19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d v="2013-03-10T16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d v="2016-06-11T11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d v="2012-11-30T02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d v="2013-07-04T16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d v="2013-02-28T21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d v="2011-06-25T05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d v="2011-07-06T11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d v="2012-08-02T13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d v="2014-06-21T09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d v="2013-09-07T14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4T23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d v="2015-01-07T08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d v="2015-03-16T08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d v="2014-11-26T16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d v="2015-11-13T17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d v="2015-06-14T20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d v="2014-04-11T06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d v="2013-10-15T16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d v="2015-05-07T10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d v="2012-07-12T09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d v="2016-12-30T14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d v="2016-03-24T18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d v="2017-01-14T17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d v="2016-12-03T09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d v="2017-02-02T20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d v="2016-08-01T10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d v="2015-06-05T03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d v="2015-06-08T18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d v="2016-12-28T21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d v="2013-05-06T11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d v="2016-12-22T17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d v="2015-07-05T09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d v="2016-04-29T04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d v="2015-07-29T07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d v="2015-06-02T20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d v="2016-10-17T08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d v="2016-08-13T03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d v="2015-04-27T09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d v="2015-08-21T20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d v="2016-03-02T19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d v="2016-08-01T08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d v="2017-02-28T19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d v="2017-01-14T13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d v="2015-02-13T15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d v="2016-10-27T13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d v="2016-07-05T12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d v="2014-10-06T16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d v="2016-06-11T21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d v="2013-05-26T15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d v="2015-04-30T16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d v="2013-07-25T17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d v="2015-02-22T04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d v="2014-11-28T09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2-12T02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d v="2014-08-12T04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1-13T13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2-31T20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6-02T23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d v="2015-02-05T17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d v="2014-12-03T17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02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7-01-02T22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d v="2015-08-16T08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15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d v="2015-09-15T03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2-25T02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d v="2016-10-09T02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28T08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2-08T13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9-20T21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6-01-01T00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d v="2016-11-15T10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8T19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1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d v="2016-09-18T12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4-02T00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09T17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d v="2014-12-19T11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d v="2015-11-25T22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0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d v="2016-12-10T03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d v="2015-06-08T07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d v="2015-10-11T10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d v="2016-02-21T00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d v="2014-07-12T20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05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3-07T11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5-26T09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d v="2015-09-11T10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07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14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12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05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02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7-08T09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1T21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1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2-19T20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1-18T16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08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07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24T13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9-05T05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d v="2017-01-03T08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14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0T20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09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15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d v="2014-10-20T16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d v="2013-04-10T07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d v="2013-04-07T12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d v="2013-02-16T07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d v="2012-03-21T19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d v="2016-01-11T21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d v="2012-03-25T10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d v="2011-06-11T16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d v="2013-02-15T06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d v="2012-12-28T11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d v="2015-04-09T14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d v="2013-10-16T05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d v="2012-03-01T15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d v="2013-09-13T09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d v="2014-12-19T20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d v="2011-09-09T17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d v="2011-12-22T19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d v="2013-05-14T12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d v="2014-05-09T19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d v="2013-07-26T09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d v="2013-11-02T14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9-06T23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7-21T20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06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6-20T11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2-26T20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14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4-01-05T05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07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d v="2013-10-02T05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5-02-15T07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6-18T13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12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d v="2015-04-03T07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0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03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7-31T11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9-03T15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8-04T16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d v="2013-05-01T13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d v="2015-07-08T06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d v="2016-03-25T14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d v="2016-10-23T00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d v="2014-06-10T00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d v="2016-03-22T12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d v="2014-07-24T10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d v="2010-05-15T00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d v="2014-06-27T06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d v="2017-02-14T14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d v="2014-07-19T01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d v="2015-11-18T07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d v="2017-02-05T08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d v="2014-07-16T07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d v="2015-09-27T06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d v="2016-03-15T21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d v="2016-10-06T06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d v="2014-12-05T22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d v="2014-05-31T11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d v="2014-06-20T13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d v="2014-12-18T20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d v="2016-06-06T20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d v="2014-10-17T11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d v="2014-12-22T16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d v="2017-02-20T04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d v="2016-08-18T08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d v="2016-01-18T22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d v="2017-03-14T05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d v="2017-01-31T16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d v="2015-03-19T06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d v="2015-10-23T10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d v="2014-11-30T19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d v="2016-02-15T07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d v="2016-05-01T19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d v="2015-09-04T08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d v="2016-05-23T14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d v="2015-08-27T11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d v="2016-08-06T10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d v="2015-01-22T10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d v="2017-01-03T14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d v="2014-11-25T17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31T09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15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1-22T05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3-31T16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3-02T13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d v="2014-09-16T21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02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1-08T14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d v="2015-11-02T20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d v="2016-05-12T02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1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d v="2014-09-30T19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1T22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1T22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09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d v="2016-07-03T19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07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d v="2015-08-28T04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28T17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d v="2014-11-12T17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1-06T18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1T16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d v="2014-03-14T08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5-28T12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6-08T09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d v="2016-07-27T14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d v="2014-02-16T16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2-23T17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08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d v="2016-04-08T10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6-19T10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d v="2016-02-28T15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d v="2017-03-31T19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d v="2015-02-17T14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d v="2014-07-09T04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13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d v="2012-07-24T12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d v="2010-09-01T18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8-28T15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0T17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2-19T02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10-26T13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9-25T13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07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d v="2016-12-25T03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4T17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2-13T14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12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15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9-23T12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d v="2016-04-03T08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7T16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2-28T12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d v="2016-05-15T08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6-18T12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2-13T03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0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7-26T08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03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d v="2014-07-14T21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d v="2011-05-04T18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d v="2011-10-14T15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d v="2012-01-27T20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d v="2012-03-17T11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d v="2011-07-31T23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d v="2011-03-23T17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d v="2012-06-14T11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d v="2013-12-31T21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d v="2011-11-02T00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d v="2012-12-15T14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d v="2013-06-04T16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12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d v="2012-07-21T17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d v="2014-08-03T09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d v="2011-12-12T18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d v="2012-11-22T14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d v="2013-11-01T11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d v="2013-03-08T07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d v="2014-09-14T20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d v="2013-02-23T00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d v="2012-05-27T19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d v="2014-12-16T23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d v="2013-08-27T08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d v="2013-01-09T00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d v="2012-09-11T08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d v="2013-12-01T13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d v="2012-11-25T20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d v="2014-06-17T09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d v="2014-02-20T12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d v="2012-03-01T22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d v="2012-10-12T12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d v="2011-09-24T00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d v="2012-01-15T21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d v="2011-06-01T21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d v="2016-07-11T12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d v="2011-06-11T20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d v="2009-12-31T15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d v="2013-02-28T13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d v="2012-03-03T07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d v="2010-08-02T17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d v="2014-12-19T06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d v="2011-06-13T16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d v="2012-09-24T11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d v="2012-11-21T18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18T06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d v="2014-08-14T10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d v="2012-06-09T01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d v="2011-03-20T07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d v="2014-05-23T08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d v="2013-10-09T02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d v="2011-04-25T22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d v="2013-11-24T04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d v="2011-04-24T12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d v="2012-04-18T13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d v="2012-04-05T10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d v="2012-12-13T14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d v="2012-05-24T10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d v="2012-12-18T06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d v="2013-12-17T04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d v="2016-04-30T13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d v="2016-01-17T13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d v="2011-12-30T21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d v="2015-01-31T16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d v="2012-03-15T19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d v="2011-02-21T19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d v="2013-03-27T21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d v="2014-03-10T22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d v="2011-11-27T20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d v="2016-05-31T13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d v="2010-07-04T20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d v="2016-08-01T05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d v="2012-06-04T07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d v="2015-03-06T13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d v="2016-08-17T22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d v="2011-10-16T14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d v="2012-04-20T19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d v="2016-04-15T21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d v="2014-02-06T12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d v="2011-07-21T17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7-12T10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d v="2017-03-28T18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3T20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4-07T10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d v="2017-03-17T10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3-23T21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4-27T11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d v="2017-04-10T12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d v="2017-04-09T03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d v="2017-03-16T13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d v="2017-04-06T01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d v="2017-04-02T17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d v="2017-03-26T15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4-09T12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3-26T20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d v="2017-04-09T17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31T16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d v="2017-04-09T15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5T19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4-11T12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d v="2017-03-31T20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5-01-15T07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3-30T11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d v="2015-08-30T22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d v="2015-02-15T19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08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2T23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d v="2016-03-28T08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12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d v="2014-08-31T11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6-01-18T05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9-01T07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13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10-05T11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d v="2015-05-01T14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d v="2015-03-30T19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2-09T06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d v="2016-04-20T20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d v="2016-05-13T20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d v="2014-09-17T04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d v="2014-11-09T11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03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4-02T16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d v="2015-06-30T22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d v="2014-10-30T14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d v="2014-08-24T15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d v="2014-06-27T14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4-05T03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d v="2015-10-21T07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09T17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4T18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07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5T21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13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5-07T16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1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1-08T13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d v="2015-07-20T14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10-02T12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5-04T11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1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d v="2015-06-10T07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d v="2017-01-07T13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d v="2016-08-26T19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d v="2015-03-08T05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d v="2016-12-21T18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d v="2016-11-23T18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d v="2015-11-13T07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d v="2015-09-02T14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d v="2017-03-01T11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d v="2016-04-19T12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d v="2015-03-19T09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d v="2016-10-13T22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d v="2016-03-21T08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d v="2015-04-03T12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d v="2015-10-05T10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d v="2016-08-28T20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d v="2017-01-28T11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d v="2016-07-14T14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d v="2015-03-25T10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d v="2016-02-25T08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d v="2015-09-12T05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d v="2016-03-11T15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d v="2016-10-23T12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d v="2014-08-03T03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d v="2014-08-13T15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12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d v="2014-08-03T07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d v="2014-09-27T05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d v="2015-01-13T11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d v="2014-10-14T10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d v="2014-10-23T15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d v="2014-07-06T09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d v="2015-01-19T10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d v="2014-11-29T06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d v="2014-10-24T15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d v="2014-10-29T14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d v="2015-02-20T00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d v="2015-03-27T11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d v="2016-09-02T08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d v="2016-07-02T06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d v="2016-09-15T06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d v="2016-02-21T05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d v="2015-05-21T14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d v="2015-01-30T19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d v="2014-10-15T16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d v="2014-12-15T05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d v="2015-04-04T06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31T14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5-01-11T22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d v="2015-02-05T08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d v="2015-01-29T09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d v="2015-08-09T22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1-27T14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d v="2015-02-11T05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d v="2016-10-14T08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d v="2016-07-24T02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d v="2016-12-15T05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d v="2016-02-03T23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d v="2014-11-11T13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d v="2016-10-10T06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d v="2015-12-15T04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d v="2015-06-27T13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d v="2015-02-13T17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d v="2015-11-14T09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d v="2015-10-02T10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d v="2014-09-30T07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d v="2014-09-27T17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d v="2017-02-11T08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d v="2015-03-01T13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d v="2014-08-21T13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d v="2014-10-23T20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d v="2016-07-02T23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13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d v="2015-02-27T23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13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d v="2016-07-25T11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d v="2017-01-29T22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2T20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d v="2014-07-30T10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d v="2015-03-31T17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d v="2012-03-02T23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d v="2014-01-31T11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d v="2012-10-24T08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d v="2014-01-07T18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d v="2013-07-11T12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d v="2014-02-17T14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d v="2011-03-02T23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d v="2014-05-09T14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d v="2011-01-21T14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d v="2014-02-24T08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d v="2012-05-12T15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3-04T04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3-01T23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d v="2015-01-24T15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d v="2016-03-31T07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d v="2013-02-17T11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d v="2012-03-17T16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d v="2011-09-30T19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d v="2016-10-01T09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d v="2013-05-06T20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d v="2014-05-19T20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d v="2015-03-01T21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d v="2011-02-20T15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d v="2011-06-10T19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d v="2016-06-16T20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d v="2012-12-15T07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d v="2015-04-20T21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d v="2011-07-30T22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d v="2012-10-17T12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d v="2014-07-10T15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d v="2014-07-27T17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d v="2015-04-24T16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d v="2012-11-13T18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d v="2013-05-23T16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d v="2014-01-06T04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d v="2014-07-18T12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d v="2014-09-12T10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d v="2011-12-15T21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d v="2011-09-22T10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d v="2014-02-06T09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5T23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d v="2017-03-07T23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6-12T11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d v="2014-05-04T09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1-06T01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d v="2017-02-28T20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1-05T14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d v="2015-12-14T23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3T16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d v="2016-01-30T20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d v="2014-11-20T11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d v="2015-06-29T19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7-08T08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28T15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8-06T13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5T22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2-28T16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2T16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3-14T06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d v="2016-03-30T04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d v="2015-03-09T18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d v="2012-07-10T15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d v="2012-04-08T13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d v="2012-11-27T04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d v="2012-08-10T14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d v="2014-11-12T14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d v="2015-12-03T13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d v="2010-05-31T20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d v="2013-03-11T10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d v="2012-12-15T10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d v="2010-07-21T22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d v="2011-06-07T07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d v="2011-04-15T19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d v="2012-02-12T13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d v="2015-10-20T09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4-12T09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d v="2014-03-04T13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d v="2016-02-01T10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d v="2015-03-25T13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d v="2012-10-06T01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d v="2015-05-22T05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3-04T10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d v="2017-01-27T10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6-01-02T08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d v="2014-09-07T14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d v="2016-06-23T08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d v="2014-05-23T06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d v="2016-12-29T14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d v="2014-10-23T02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d v="2015-10-31T14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8-08T16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d v="2015-06-03T21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d v="2014-10-08T04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31T19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9-01T17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1-07T10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d v="2017-02-09T22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d v="2014-08-12T10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d v="2015-05-19T13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d v="2015-10-21T15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7-13T21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d v="2013-12-11T22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d v="2011-09-26T20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4-01-15T11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d v="2013-10-10T16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d v="2010-11-01T16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d v="2012-03-07T20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d v="2013-05-07T07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d v="2011-07-04T16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d v="2013-07-07T05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d v="2012-05-21T19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d v="2012-01-24T11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d v="2014-09-26T19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d v="2011-12-24T21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d v="2014-06-20T20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d v="2011-12-05T21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d v="2012-06-14T19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d v="2013-07-01T21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d v="2013-03-10T14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d v="2011-06-14T19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d v="2014-05-14T22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d v="2011-07-04T11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d v="2016-08-10T22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d v="2014-05-01T06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d v="2015-07-11T22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d v="2014-04-19T18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1-22T21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d v="2016-06-06T09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d v="2014-07-10T02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d v="2011-04-21T20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d v="2016-11-07T03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d v="2013-10-16T06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d v="2012-03-01T19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d v="2016-03-11T21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d v="2012-05-23T11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d v="2015-04-18T13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d v="2012-10-26T18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d v="2013-03-23T14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d v="2014-09-30T16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d v="2014-12-21T00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d v="2012-10-05T19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d v="2014-05-13T10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d v="2014-09-16T02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d v="2016-04-21T22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d v="2012-01-11T17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d v="2014-08-14T04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d v="2014-05-01T07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d v="2016-12-03T07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d v="2016-08-05T11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d v="2013-04-19T19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d v="2013-11-14T20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d v="2012-11-17T17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d v="2016-08-05T23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d v="2013-08-19T00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d v="2013-03-10T10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d v="2013-07-13T13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d v="2015-12-18T23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d v="2012-06-11T23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d v="2015-11-18T20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d v="2016-04-03T04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d v="2014-07-09T09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07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d v="2016-09-01T23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d v="2014-11-30T11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d v="2016-08-02T15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3-14T01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d v="2015-03-01T07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8-20T10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08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d v="2016-02-12T20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d v="2015-07-03T13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2-17T19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06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6T17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7-16T13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1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14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d v="2014-07-31T18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d v="2014-11-13T04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6-01-06T14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d v="2015-06-12T12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d v="2017-01-23T09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d v="2010-07-02T15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d v="2014-07-10T06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d v="2013-10-15T19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d v="2014-12-03T05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d v="2010-08-23T20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d v="2011-09-19T06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d v="2016-11-23T00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d v="2016-08-18T15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d v="2016-01-11T15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d v="2015-02-05T11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d v="2016-07-08T15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d v="2013-03-24T20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d v="2011-09-09T13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d v="2013-03-09T13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d v="2012-03-23T20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d v="2015-08-13T00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d v="2016-09-22T09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d v="2014-05-14T15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d v="2014-09-23T17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d v="2016-06-11T05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d v="2015-06-11T02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d v="2012-08-12T19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d v="2015-06-10T20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d v="2014-04-20T19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d v="2015-03-30T10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d v="2010-03-15T13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d v="2014-08-26T16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d v="2012-11-29T15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d v="2015-01-08T17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d v="2016-12-14T21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d v="2014-04-25T17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d v="2015-05-06T22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d v="2015-12-18T17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d v="2014-05-09T12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d v="2013-12-29T22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d v="2013-07-01T10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d v="2016-11-30T20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d v="2013-11-15T15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d v="2016-11-10T05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d v="2016-01-22T08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d v="2016-12-10T20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d v="2015-06-13T08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d v="2012-07-08T18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d v="2013-05-22T20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d v="2015-04-16T16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d v="2013-05-23T07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d v="2013-12-02T14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d v="2015-05-30T17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d v="2013-12-25T16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d v="2016-02-19T18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d v="2015-11-25T07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d v="2014-05-02T04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d v="2014-12-02T20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d v="2013-04-17T10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d v="2016-02-26T03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d v="2015-03-02T12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d v="2016-01-31T13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7-23T07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d v="2016-12-31T10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d v="2016-03-24T00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d v="2016-05-15T09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d v="2013-05-31T04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d v="2013-12-25T00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d v="2014-08-23T10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d v="2015-05-24T12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d v="2016-10-20T12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d v="2016-01-02T15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d v="2016-06-28T07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d v="2016-10-01T22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d v="2016-05-07T05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d v="2015-05-08T08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5-06T11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d v="2013-07-25T08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d v="2014-07-23T13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d v="2015-06-05T13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d v="2016-12-18T10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d v="2015-06-25T11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d v="2015-11-11T15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d v="2012-05-15T20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d v="2011-11-23T19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6-04T09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d v="2014-05-03T22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d v="2012-07-15T12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d v="2011-12-13T20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d v="2011-09-07T20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d v="2010-09-10T19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d v="2013-08-01T17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d v="2013-02-24T01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d v="2011-03-01T12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d v="2011-10-07T08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d v="2012-12-22T13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d v="2012-03-04T19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d v="2011-10-02T09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d v="2012-10-25T19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d v="2011-12-01T07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d v="2012-03-07T18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d v="2015-07-01T19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d v="2012-06-29T19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d v="2012-02-12T19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d v="2011-05-05T12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d v="2012-11-09T11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5-30T16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d v="2014-11-20T20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d v="2013-01-25T21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d v="2014-11-12T10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d v="2012-09-09T19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d v="2015-07-05T09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d v="2014-05-27T20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d v="2011-08-14T17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d v="2013-04-15T14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d v="2014-09-23T12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d v="2010-12-08T20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d v="2011-02-19T17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d v="2012-10-02T10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d v="2015-10-26T20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d v="2011-07-24T12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d v="2012-08-15T19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d v="2014-01-01T15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d v="2017-01-11T09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d v="2017-01-06T23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4T22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1-29T21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d v="2015-08-04T16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2-08T15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d v="2015-03-12T03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9-21T10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d v="2016-03-09T16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d v="2014-08-15T18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d v="2015-07-11T20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d v="2014-02-03T03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d v="2011-04-23T22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d v="2013-04-27T13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d v="2012-10-04T15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d v="2013-10-19T04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d v="2014-12-05T10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d v="2013-11-08T17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d v="2016-11-03T10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d v="2013-01-11T12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3T22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d v="2015-12-30T08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7-21T11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d v="2013-09-14T05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d v="2013-11-26T22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2-11T08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d v="2014-11-16T00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08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0T16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d v="2016-07-12T22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d v="2016-06-29T12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d v="2014-03-15T10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d v="2015-01-09T23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28T07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31T08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d v="2013-09-16T12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d v="2016-12-22T23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d v="2013-02-04T12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7-16T09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d v="2012-05-19T09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d v="2015-09-23T12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d v="2014-07-24T10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d v="2015-06-07T19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d v="2016-06-24T19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d v="2016-04-08T07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d v="2014-12-05T13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d v="2012-09-14T17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d v="2017-02-09T21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d v="2017-03-02T08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d v="2015-08-22T10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d v="2015-06-21T21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d v="2015-04-18T05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d v="2013-09-09T19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d v="2016-05-05T05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d v="2016-07-20T16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d v="2015-05-02T07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d v="2016-06-05T22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d v="2017-01-18T07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d v="2015-04-10T20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d v="2015-11-13T09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d v="2017-02-20T16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d v="2014-10-02T13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d v="2017-02-08T21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d v="2016-01-25T08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d v="2013-03-26T00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d v="2016-09-06T18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d v="2015-04-02T19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d v="2016-10-25T09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d v="2016-04-21T14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d v="2016-03-22T22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d v="2017-02-14T12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d v="2016-12-15T15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d v="2016-11-20T20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d v="2016-03-26T09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d v="2015-08-11T10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d v="2016-12-01T23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d v="2015-02-28T06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d v="2015-11-14T05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d v="2015-10-15T01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d v="2015-07-05T19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d v="2013-01-16T12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d v="2012-11-01T12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d v="2015-09-24T12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d v="2013-03-08T23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d v="2012-06-01T11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d v="2012-04-15T22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d v="2013-11-15T21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d v="2012-04-06T20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d v="2014-04-14T15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d v="2012-04-14T09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d v="2014-04-09T22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d v="2013-11-03T17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1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d v="2014-02-06T11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d v="2012-03-12T22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d v="2015-07-23T10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d v="2015-11-02T00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d v="2012-08-28T16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d v="2015-08-19T09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d v="2013-07-26T17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d v="2016-04-22T16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d v="2012-01-28T10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d v="2015-06-27T07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d v="2016-10-29T11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d v="2014-09-21T11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d v="2016-02-11T20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d v="2013-11-13T12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d v="2015-08-15T22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d v="2013-09-02T20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d v="2014-04-25T13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d v="2013-06-24T21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d v="2014-07-18T19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d v="2015-12-13T16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d v="2017-01-05T11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d v="2015-03-28T15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d v="2016-02-01T06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d v="2014-11-11T23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d v="2017-03-10T06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d v="2013-11-30T20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d v="2016-04-22T11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d v="2017-03-02T11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d v="2013-11-26T19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d v="2017-03-12T19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16T12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d v="2014-02-21T10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d v="2015-09-04T11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d v="2015-07-29T07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d v="2016-12-14T13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d v="2013-04-02T07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d v="2016-12-02T17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d v="2014-08-16T00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d v="2016-08-05T23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d v="2015-11-18T08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d v="2017-01-24T07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d v="2016-05-07T14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d v="2016-11-22T02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d v="2016-06-19T15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d v="2015-06-11T10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d v="2016-12-08T11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d v="2014-03-26T15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d v="2017-02-14T09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d v="2014-11-17T16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d v="2015-01-31T11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d v="2016-05-22T19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d v="2016-11-22T12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d v="2016-04-26T18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d v="2014-12-20T17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d v="2017-03-11T17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d v="2017-03-06T21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d v="2017-01-10T13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d v="2016-12-09T16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d v="2015-12-07T08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d v="2017-03-12T04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d v="2014-02-23T04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d v="2014-12-22T06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d v="2014-01-05T07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d v="2012-02-27T08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d v="2016-01-03T14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d v="2015-02-03T20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d v="2015-09-17T06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d v="2011-07-24T22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d v="2016-01-13T20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d v="2012-05-08T18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d v="2011-03-11T20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d v="2012-06-28T20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d v="2013-09-05T19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d v="2014-06-23T08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d v="2012-06-26T10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d v="2013-12-06T15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d v="2009-12-01T09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d v="2012-04-22T20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d v="2012-04-18T08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d v="2012-09-24T19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d v="2013-01-20T09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d v="2013-01-26T14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d v="2012-02-23T09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d v="2012-03-13T19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d v="2014-03-26T11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d v="2011-02-05T16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d v="2012-06-28T09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d v="2013-06-20T19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d v="2013-12-30T23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d v="2011-12-12T19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d v="2010-12-31T20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d v="2014-08-08T10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d v="2012-03-09T20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d v="2012-05-05T11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d v="2014-08-28T17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d v="2013-03-09T15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d v="2013-03-21T10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d v="2014-05-06T16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d v="2014-04-18T15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5-03T15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d v="2012-06-07T05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d v="2012-05-05T09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d v="2009-12-09T10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d v="2010-02-14T21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d v="2009-09-25T19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d v="2013-12-14T17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d v="2014-04-02T10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d v="2017-04-03T21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d v="2017-04-09T12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0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d v="2017-03-26T12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d v="2017-03-29T15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4-30T09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d v="2014-08-26T14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d v="2015-06-14T10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d v="2014-07-17T06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d v="2015-12-24T16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d v="2014-08-17T16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d v="2015-02-06T07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d v="2014-05-29T09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d v="2014-11-05T09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d v="2014-06-11T05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d v="2014-03-08T14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d v="2014-06-26T07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d v="2014-06-29T13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d v="2016-12-18T23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d v="2016-10-30T07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1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5T21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1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6-24T09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15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10-17T11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8-25T06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6-02-20T14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0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12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d v="2015-04-29T18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07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08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5-01-10T09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d v="2015-05-02T14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0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06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0T16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8-03T07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2-07T08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14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2-11T08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8T16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14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15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d v="2015-10-21T04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d v="2016-04-25T14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4-14T08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1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d v="2014-12-17T20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0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4-23T17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8-29T07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2-12T12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12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d v="2015-12-10T14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13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5T16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4T16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d v="2015-10-01T11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d v="2015-04-10T14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d v="2015-08-03T20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2-21T17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1-13T18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d v="2015-08-05T08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12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7-22T07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d v="2015-01-15T11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7-25T13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3T22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31T10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8T18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8-08T07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d v="2015-02-26T00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0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10-15T12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13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13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12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3T22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d v="2016-03-05T11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5-13T08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d v="2016-03-30T12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2T16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d v="2016-09-03T06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d v="2015-01-18T18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d v="2015-04-10T22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1-05T20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d v="2015-08-18T13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1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d v="2015-08-25T09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0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d v="2014-05-31T15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d v="2015-08-21T19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d v="2016-07-15T12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3-14T07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13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3-24T11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09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d v="2014-11-09T17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2-21T08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3-11T08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31T08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d v="2014-10-27T13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27T14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7T20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3-22T22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3-12T09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d v="2017-02-05T08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d v="2016-02-11T19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6-27T18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3-07T21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13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8-03T20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10-04T22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d v="2016-01-29T06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0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2-07T14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1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2-13T13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d v="2015-07-22T20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d v="2015-03-19T07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d v="2014-08-15T07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d v="2016-05-25T10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d v="2015-09-25T20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d v="2016-11-26T07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d v="2016-11-11T20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d v="2016-08-30T21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29T20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d v="2014-10-27T19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d v="2017-03-05T13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d v="2015-12-29T15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d v="2017-02-02T08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d v="2017-03-10T20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d v="2016-04-20T10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d v="2017-02-25T15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d v="2016-03-24T05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d v="2016-06-09T11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d v="2016-03-23T06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d v="2017-01-02T20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d v="2011-09-30T19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d v="2012-07-18T20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4-16T11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d v="2015-09-30T11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d v="2012-09-23T09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d v="2013-05-08T18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d v="2012-05-10T09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d v="2012-10-27T21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d v="2011-02-08T02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d v="2012-05-23T17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d v="2012-01-25T15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d v="2010-09-03T17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d v="2012-11-10T10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d v="2010-10-10T16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d v="2010-07-10T14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d v="2014-11-03T00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d v="2012-08-12T08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d v="2013-01-13T14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d v="2012-07-27T18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14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d v="2012-04-30T07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d v="2011-08-01T10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d v="2012-05-01T09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d v="2011-09-15T14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d v="2011-10-12T15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d v="2012-04-22T08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d v="2012-05-26T17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d v="2011-11-16T08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d v="2013-05-09T08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d v="2012-06-22T21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d v="2011-01-15T17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d v="2012-06-16T01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d v="2013-04-28T20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d v="2012-05-23T07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d v="2012-06-06T14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14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d v="2011-08-05T13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d v="2015-01-27T15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d v="2012-12-31T10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d v="2012-06-23T10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d v="2015-09-27T10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d v="2014-09-21T11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13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4T17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3T16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10-03T13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0T17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14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d v="2015-04-20T10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d v="2015-05-14T15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02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13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5T16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d v="2014-08-20T01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d v="2015-02-22T12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08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d v="2015-03-19T10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09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d v="2014-07-18T19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1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d v="2015-10-13T15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d v="2016-04-22T06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d v="2014-11-17T16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d v="2014-12-20T20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d v="2012-06-28T12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d v="2014-12-07T20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d v="2013-10-17T19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d v="2015-08-20T03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d v="2012-03-24T16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d v="2015-04-19T20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d v="2015-08-14T19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d v="2012-08-16T12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d v="2013-03-01T10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2-31T22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d v="2014-12-01T11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d v="2013-07-29T18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07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d v="2013-02-23T20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d v="2015-02-02T13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d v="2011-10-29T08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d v="2013-09-26T02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d v="2013-09-30T19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d v="2011-01-01T19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d v="2012-07-08T04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d v="2015-02-26T16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d v="2013-10-04T21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d v="2012-04-04T09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d v="2016-09-29T20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d v="2013-05-31T09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d v="2015-10-07T19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d v="2012-03-21T12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d v="2017-03-05T11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d v="2012-09-20T20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d v="2015-05-31T19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d v="2012-05-28T07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d v="2012-12-24T15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d v="2014-05-15T09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d v="2015-05-01T05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d v="2011-11-15T11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3-06T14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4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10-11T04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19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6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12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5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4-23T13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9-01T07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d v="2015-09-16T18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d v="2017-02-08T13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d v="2016-05-19T00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18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6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1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18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5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1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09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d v="2014-09-15T11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d v="2015-05-15T19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d v="2015-11-16T08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10-29T15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3-16T09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4T20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7-05T15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2-24T23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d v="2015-12-30T08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d v="2015-03-31T05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3-23T03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06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3-13T12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10-05T11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12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8-07T15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d v="2017-02-23T21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d v="2014-08-07T07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d v="2016-06-19T00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d v="2015-09-23T12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8-03T10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d v="2016-03-25T12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d v="2012-09-12T19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d v="2014-11-12T13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d v="2013-12-23T13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d v="2012-04-28T17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d v="2016-06-17T04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d v="2014-04-29T09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d v="2015-08-11T18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d v="2017-03-14T16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d v="2012-07-14T21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d v="2016-08-21T22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d v="2017-01-02T14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d v="2015-01-08T19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d v="2012-09-21T11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d v="2014-04-29T21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d v="2016-04-30T04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d v="2015-08-25T15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d v="2014-10-20T12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d v="2015-12-01T12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d v="2015-10-23T03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d v="2015-10-10T17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d v="2015-05-21T09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d v="2016-12-30T09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d v="2016-12-01T22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d v="2012-09-13T02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d v="2016-11-09T12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07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d v="2015-11-26T12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d v="2014-11-30T15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d v="2015-05-14T04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d v="2016-06-30T02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d v="2015-08-29T20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d v="2016-05-28T17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d v="2014-02-27T15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d v="2016-09-29T07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d v="2015-03-09T13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d v="2016-10-15T17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d v="2016-10-12T05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d v="2015-01-15T13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d v="2015-02-19T12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d v="2015-06-07T19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12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4T22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d v="2016-12-20T23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d v="2017-03-10T11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d v="2014-11-08T13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d v="2015-09-08T23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8-13T22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d v="2016-03-09T09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d v="2016-02-01T15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d v="2016-12-21T06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d v="2015-12-17T11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d v="2014-12-09T19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d v="2014-06-12T20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d v="2015-04-21T05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d v="2016-02-09T12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d v="2017-03-12T11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d v="2016-08-02T17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d v="2016-07-30T13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d v="2015-04-17T17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d v="2015-11-24T10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d v="2013-10-25T15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8-21T09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d v="2015-09-04T07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d v="2015-12-08T22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d v="2015-05-04T13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d v="2015-09-25T13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d v="2016-02-10T14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d v="2015-11-09T06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6-01-09T16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d v="2014-07-28T16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d v="2014-12-19T11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d v="2015-12-27T22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d v="2014-10-29T14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d v="2016-07-04T20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d v="2014-11-10T13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d v="2016-05-22T06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d v="2014-07-02T16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9-24T11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2-27T16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4-05T20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d v="2014-07-10T13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d v="2014-11-21T21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3-01T10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8-09T13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4-27T07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15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07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d v="2015-02-23T19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7-30T15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d v="2015-06-02T18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d v="2015-05-10T09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3-24T23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d v="2014-08-12T19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9-25T19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d v="2015-04-13T19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d v="2014-12-25T12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d v="2015-08-02T14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d v="2014-06-27T13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13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d v="2014-09-18T12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d v="2017-04-07T09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d v="2017-04-05T10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d v="2017-03-22T07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d v="2017-04-05T11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d v="2017-03-24T12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d v="2014-10-15T22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d v="2013-05-26T22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d v="2016-07-21T08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d v="2016-10-03T19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d v="2014-08-08T18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d v="2014-06-20T14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d v="2013-07-13T10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2-24T07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d v="2016-10-14T15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d v="2016-02-21T01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d v="2015-10-07T23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d v="2014-12-06T14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d v="2016-05-03T15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d v="2016-04-17T15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d v="2016-11-11T04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d v="2013-09-06T11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d v="2017-01-29T12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d v="2014-12-31T13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d v="2015-08-14T23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d v="2017-03-01T09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d v="2016-04-22T05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d v="2015-08-07T08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d v="2015-12-30T06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d v="2015-04-30T21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d v="2013-04-22T04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d v="2014-10-17T20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d v="2013-05-27T16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d v="2015-04-09T21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d v="2016-10-13T13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d v="2013-03-13T12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d v="2014-04-23T07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d v="2014-01-15T11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d v="2016-11-05T19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d v="2014-05-05T13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d v="2015-03-11T15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d v="2014-10-19T18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d v="2012-05-15T09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8T23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d v="2012-02-28T17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d v="2012-07-14T15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d v="2014-08-29T10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5T19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d v="2016-09-02T09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4-04T10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12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13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d v="2011-12-18T10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d v="2012-08-26T13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07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d v="2015-04-08T10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d v="2014-01-11T13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8-06T07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10-10T02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d v="2016-07-16T00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03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3-01-02T17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3-18T15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5-24T05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d v="2012-05-30T11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05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08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d v="2015-08-16T15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d v="2012-03-29T05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6-05T11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d v="2014-03-18T07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09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12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24T12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d v="2013-03-07T19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5T16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d v="2015-06-11T23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7-17T08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d v="2014-08-25T15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1-22T07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02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2-11T23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d v="2015-02-16T20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d v="2015-04-23T04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d v="2014-10-29T10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d v="2016-08-05T13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d v="2014-07-09T05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d v="2014-07-17T20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d v="2016-07-29T08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d v="2015-03-11T20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d v="2015-02-11T14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d v="2016-09-08T20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d v="2015-08-11T21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d v="2015-07-21T02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1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d v="2014-06-06T15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7-05T04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d v="2014-07-08T14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d v="2015-07-31T08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d v="2016-06-17T08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d v="2015-01-04T05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d v="2014-10-10T03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d v="2015-08-06T07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d v="2015-07-15T16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02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d v="2015-08-22T04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d v="2015-08-05T03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d v="2015-06-29T12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d v="2015-08-22T12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d v="2016-03-30T06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d v="2014-05-31T19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d v="2015-02-23T03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d v="2015-04-05T20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d v="2016-12-14T09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d v="2015-05-09T01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d v="2016-08-07T10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d v="2015-08-02T08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d v="2015-02-28T07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d v="2015-09-23T06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d v="2015-06-14T04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d v="2016-02-25T16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d v="2014-09-23T14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d v="2015-03-27T07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d v="2015-03-31T14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d v="2015-06-12T17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d v="2015-12-04T11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d v="2015-07-09T23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d v="2016-06-03T08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d v="2015-10-02T15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d v="2016-06-02T02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d v="2014-05-11T19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d v="2015-07-16T11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d v="2014-11-23T14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d v="2015-10-10T18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d v="2015-01-30T15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d v="2015-12-04T16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d v="2017-02-17T20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d v="2015-12-09T14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d v="2014-08-13T14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d v="2014-08-24T20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d v="2015-03-18T09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0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03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2T20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7-01-04T05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d v="2015-06-07T16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08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1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d v="2015-05-29T07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02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d v="2014-09-05T16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15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d v="2014-06-20T17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3T20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d v="2015-05-07T09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15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d v="2015-08-08T13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7-02-20T10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03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10-16T00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d v="2016-06-19T11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d v="2015-09-24T06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d v="2014-06-24T10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9-09T08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d v="2015-07-17T05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5T18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d v="2016-10-14T14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d v="2016-07-03T20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d v="2016-10-05T11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d v="2016-07-19T06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d v="2014-05-16T20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d v="2014-12-21T09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19T18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d v="2015-01-28T11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d v="2017-01-17T12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d v="2016-05-04T19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09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d v="2016-11-30T09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d v="2015-07-03T06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6-01-20T09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d v="2015-08-20T09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07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5-01T06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d v="2016-02-05T20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d v="2014-12-05T09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3-13T16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8T19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5-01-11T02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7T20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d v="2014-08-29T12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8-08T19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d v="2016-04-15T12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d v="2014-08-25T13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d v="2015-01-08T18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14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d v="2014-06-22T13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d v="2016-12-11T22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d v="2015-10-11T07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d v="2015-10-31T07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3T17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d v="2014-08-08T21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5-02-07T13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8-24T02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d v="2015-09-08T20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d v="2014-11-09T04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d v="2016-09-06T17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d v="2015-07-31T17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5-14T13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d v="2016-06-08T09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1-25T11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6-12T12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d v="2015-06-27T10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d v="2016-01-14T19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9-06T14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3-14T12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d v="2016-03-16T00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d v="2014-05-19T03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d v="2015-09-15T21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d v="2015-10-29T07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d v="2014-08-05T06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d v="2015-03-25T10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13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d v="2015-05-18T12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3T19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d v="2015-05-08T19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d v="2014-09-11T06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0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d v="2014-07-14T21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d v="2016-03-04T15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d v="2014-05-25T05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d v="2015-05-07T06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d v="2014-09-14T22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d v="2015-02-21T03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d v="2016-06-04T14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d v="2014-06-15T07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d v="2016-08-29T09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d v="2014-10-12T20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d v="2014-07-13T02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d v="2015-01-30T08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d v="2014-08-27T17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d v="2015-01-18T10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3-01T15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d v="2015-12-16T12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2T19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13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3T19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8-15T04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d v="2016-11-24T09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d v="2015-06-02T07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d v="2015-11-19T12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0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d v="2014-10-05T11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d v="2016-10-16T20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d v="2015-10-08T11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05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6-16T09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d v="2016-05-04T15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d v="2015-03-27T15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09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6T16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0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d v="2015-03-25T20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d v="2015-02-28T22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d v="2015-07-02T03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d v="2014-08-06T13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d v="2015-07-07T09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d v="2015-09-16T09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d v="2015-03-08T19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d v="2016-08-16T19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d v="2015-05-03T14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d v="2014-07-18T08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d v="2014-08-31T07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d v="2016-12-04T17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d v="2015-12-31T20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d v="2014-09-25T17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d v="2014-11-26T19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d v="2016-03-13T04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d v="2015-03-22T18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d v="2014-10-19T21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d v="2015-01-05T22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d v="2015-08-23T18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d v="2015-09-23T05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d v="2016-02-11T08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d v="2014-11-11T08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d v="2016-08-23T22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d v="2016-10-30T20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d v="2016-05-01T03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d v="2016-10-12T16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d v="2016-06-20T00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2-20T20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d v="2016-01-07T05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d v="2017-01-27T12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d v="2016-10-09T10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d v="2016-02-20T12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d v="2014-10-03T03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d v="2017-01-19T07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d v="2015-05-26T13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d v="2017-02-26T20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d v="2014-06-15T20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d v="2017-02-28T18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d v="2017-01-31T10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d v="2016-07-13T13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d v="2012-12-26T12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d v="2016-02-29T21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d v="2014-11-15T14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d v="2014-10-06T08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d v="2014-12-14T10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4T21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d v="2016-01-20T21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d v="2014-11-26T06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1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d v="2015-12-23T14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d v="2015-02-10T08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d v="2015-06-21T12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d v="2014-11-04T21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d v="2014-06-10T20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d v="2014-07-18T05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d v="2014-08-20T12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d v="2015-07-20T14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d v="2014-05-26T19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d v="2015-08-14T12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d v="2016-11-21T21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d v="2016-08-27T14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d v="2015-06-11T08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d v="2012-10-06T15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d v="2014-05-30T08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d v="2017-03-03T03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d v="2015-03-20T07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d v="2016-08-14T22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d v="2014-11-17T20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d v="2015-09-16T09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d v="2016-10-14T13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d v="2015-09-10T17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d v="2016-08-17T18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d v="2016-10-31T19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d v="2013-05-04T05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d v="2013-08-16T03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d v="2010-10-01T20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d v="2016-03-03T22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d v="2013-12-28T23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d v="2015-06-26T15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d v="2016-01-20T12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d v="2015-10-06T08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d v="2015-04-15T18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d v="2016-02-02T09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d v="2014-08-21T19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d v="2014-09-09T20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d v="2016-04-27T05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d v="2014-12-31T13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d v="2015-06-13T16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d v="2016-05-04T20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d v="2017-02-08T01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d v="2015-05-28T07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d v="2014-10-01T19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1T17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5-01-09T14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07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06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5-20T00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8-08T14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d v="2015-09-27T22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0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d v="2015-09-30T10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d v="2016-10-22T14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d v="2015-11-21T22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29T17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d v="2016-07-09T21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9-09T14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d v="2015-10-16T08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d v="2014-12-14T12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d v="2016-12-07T09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d v="2015-04-20T21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29T17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d v="2015-06-14T11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d v="2016-03-10T05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d v="2016-08-18T18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d v="2015-10-09T07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d v="2017-03-02T14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d v="2015-02-25T19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d v="2015-03-22T08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d v="2014-12-26T17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d v="2015-09-19T20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15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d v="2014-08-31T21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d v="2015-05-05T10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d v="2015-09-29T13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d v="2015-08-17T08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d v="2016-12-20T20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5-01-08T05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d v="2016-07-08T17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d v="2015-05-01T10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d v="2016-08-14T14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d v="2015-10-15T14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d v="2014-05-31T19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9-20T11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7-31T16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d v="2015-05-20T11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d v="2016-10-07T06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d v="2016-02-07T16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d v="2016-02-11T20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d v="2014-10-20T06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5T23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d v="2016-08-23T00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d v="2015-06-11T19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2-02T18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d v="2014-10-18T21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d v="2015-09-16T14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d v="2015-05-11T11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4-28T07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d v="2014-08-27T19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2-18T16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d v="2014-10-04T06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d v="2016-10-31T18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d v="2015-04-17T09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07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02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4-01T04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27T05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7-02T07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3-26T16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d v="2016-05-05T13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9-26T08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9T15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d v="2016-07-09T15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d v="2015-02-02T10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6T20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d v="2016-03-27T15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12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d v="2017-03-16T10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4-18T11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d v="2017-04-13T20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d v="2017-04-08T04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4-20T23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d v="2017-03-24T04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d v="2017-03-27T08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d v="2017-04-03T19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d v="2017-03-31T14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5-03T11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07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3-24T20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4-07T08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d v="2017-04-16T12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3-19T03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0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d v="2017-03-18T22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15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d v="2017-04-16T07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d v="2014-11-06T16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d v="2014-09-30T20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6T18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d v="2011-01-24T20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d v="2014-09-10T12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d v="2013-11-02T12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d v="2011-04-30T20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d v="2012-04-01T12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d v="2012-12-20T03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d v="2012-06-01T14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d v="2014-07-18T21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d v="2013-07-22T12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d v="2012-01-18T15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d v="2014-08-12T20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d v="2014-10-15T04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d v="2014-07-06T18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d v="2014-06-15T10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d v="2014-06-09T11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d v="2011-05-02T19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d v="2014-11-25T23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d v="2014-08-01T20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d v="2014-06-13T14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d v="2013-12-12T20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d v="2014-07-01T20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d v="2016-05-06T06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d v="2012-02-14T09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d v="2014-09-26T13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d v="2014-08-25T12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d v="2011-02-17T13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d v="2013-08-18T07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d v="2014-06-21T08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d v="2014-07-16T06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d v="2013-05-06T08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d v="2014-06-20T01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d v="2014-06-15T08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d v="2012-01-31T09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d v="2013-08-23T11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d v="2014-07-01T15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d v="2014-07-16T15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d v="2014-09-16T13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d v="2014-08-04T07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d v="2015-06-10T01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d v="2015-05-24T00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8T20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d v="2016-08-16T10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d v="2015-02-28T14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d v="2015-02-20T15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6T17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d v="2015-02-12T06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8-01T06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d v="2015-02-04T03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d v="2015-02-16T02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d v="2014-09-06T13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4-29T21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d v="2014-08-31T10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d v="2015-12-13T21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d v="2015-09-25T15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08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d v="2015-05-01T00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8T22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d v="2015-04-22T21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d v="2014-07-28T06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d v="2014-06-20T15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d v="2012-05-31T19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d v="2014-08-14T18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d v="2014-08-08T11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d v="2015-07-26T10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d v="2016-01-05T15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d v="2015-09-09T19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d v="2015-07-11T06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d v="2016-11-04T05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d v="2014-12-30T16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d v="2015-03-22T14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d v="2017-03-12T13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d v="2015-07-05T08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d v="2015-10-24T13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d v="2015-08-20T12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d v="2017-01-09T21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d v="2016-06-03T13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d v="2015-10-30T06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13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d v="2015-12-16T20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d v="2014-11-19T23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d v="2014-09-30T19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d v="2016-04-16T14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d v="2016-05-03T19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d v="2017-03-02T11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d v="2017-02-01T15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d v="2016-07-01T00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d v="2016-12-28T14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d v="2015-09-28T19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d v="2015-07-01T04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d v="2015-10-25T15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d v="2017-02-16T15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d v="2014-10-13T22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d v="2014-09-19T10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d v="2015-10-08T16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d v="2016-12-01T09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d v="2015-06-11T18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d v="2015-09-11T19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d v="2015-07-12T02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d v="2015-04-04T12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d v="2015-06-20T09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d v="2014-11-05T10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d v="2015-06-21T09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d v="2016-09-07T03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d v="2016-09-07T19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d v="2015-03-25T17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d v="2014-10-07T10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d v="2015-06-10T19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d v="2017-02-22T05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d v="2015-01-08T13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d v="2016-09-30T19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d v="2015-11-30T09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d v="2015-07-16T09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d v="2014-12-21T20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d v="2015-10-30T13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d v="2015-01-28T14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d v="2015-12-03T09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d v="2015-06-12T13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d v="2015-07-17T10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d v="2016-08-24T13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6-16T03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7-12T04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d v="2014-11-02T03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d v="2015-11-06T05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d v="2016-09-14T11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d v="2016-03-15T13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d v="2015-02-08T20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d v="2016-03-31T19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d v="2014-11-18T09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d v="2015-05-30T12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d v="2016-03-31T17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d v="2015-05-31T21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d v="2015-09-01T16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d v="2016-04-28T20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d v="2016-02-10T13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d v="2016-01-28T21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d v="2017-02-27T21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d v="2016-08-15T12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d v="2015-11-28T10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d v="2016-06-20T15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d v="2017-02-20T00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d v="2017-03-11T04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d v="2015-09-16T19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d v="2015-12-04T11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d v="2017-03-04T02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d v="2015-06-16T04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d v="2016-09-26T02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d v="2015-11-22T14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d v="2015-07-27T14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d v="2015-09-12T16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d v="2015-10-14T14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d v="2015-04-29T09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d v="2016-07-31T22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d v="2016-12-07T00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d v="2015-03-28T06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d v="2016-12-22T06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d v="2015-07-31T12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d v="2016-06-09T19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d v="2016-05-14T17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d v="2016-04-13T13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10-16T07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d v="2015-10-06T14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d v="2015-10-16T23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1-11T14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d v="2016-01-26T17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d v="2015-05-08T12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d v="2016-05-05T23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d v="2014-08-08T05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d v="2016-06-07T16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d v="2016-04-10T18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d v="2015-01-31T06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d v="2016-06-21T17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d v="2014-10-15T19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d v="2016-06-21T19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d v="2016-09-25T00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d v="2016-06-05T05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4-05T09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d v="2015-03-08T08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d v="2016-05-08T00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d v="2014-07-04T17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d v="2014-07-27T15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d v="2015-04-01T12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d v="2015-10-06T08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d v="2014-07-19T12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d v="2015-06-15T08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d v="2015-07-30T04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d v="2014-08-03T15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d v="2016-04-05T00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d v="2014-10-10T13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d v="2017-02-24T05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d v="2016-07-28T07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d v="2016-12-06T15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d v="2016-06-12T09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d v="2015-03-31T20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d v="2016-04-13T05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d v="2014-08-29T20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7T16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d v="2015-02-25T16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d v="2016-05-08T13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d v="2016-04-29T19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d v="2016-06-13T09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d v="2015-11-29T15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d v="2014-07-23T03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d v="2016-07-01T15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d v="2016-05-02T15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d v="2015-10-28T20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d v="2016-05-10T03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d v="2016-07-15T11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d v="2014-08-01T02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d v="2014-11-19T00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d v="2017-02-24T17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d v="2016-12-14T07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d v="2014-09-01T07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d v="2015-03-06T20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d v="2014-08-19T08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d v="2016-03-15T13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d v="2015-12-12T18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d v="2015-05-12T17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d v="2015-08-01T14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d v="2014-12-31T21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d v="2017-01-14T16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d v="2016-12-17T00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d v="2015-12-02T12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d v="2014-08-24T20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d v="2015-07-18T08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d v="2015-10-28T09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d v="2014-05-18T06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d v="2015-04-25T07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d v="2015-03-20T08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d v="2014-08-31T05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d v="2015-08-26T15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d v="2014-11-29T15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d v="2015-03-10T19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d v="2016-08-01T14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d v="2016-06-23T10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d v="2015-11-20T19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d v="2014-12-10T12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d v="2014-12-03T07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d v="2014-12-14T10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d v="2015-06-18T03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d v="2016-06-03T05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d v="2014-07-10T10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d v="2014-08-08T14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d v="2016-05-06T12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d v="2014-11-05T16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7-27T06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d v="2015-05-30T10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d v="2014-05-31T19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d v="2016-02-18T14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d v="2014-11-21T09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d v="2015-02-21T14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d v="2014-08-28T14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d v="2015-08-07T09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d v="2015-11-11T18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d v="2015-06-25T03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d v="2015-06-17T04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d v="2016-03-01T15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d v="2014-07-16T03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d v="2014-07-06T02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d v="2014-07-18T15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d v="2016-07-31T12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d v="2016-06-05T23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d v="2015-10-07T16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d v="2014-09-27T15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d v="2015-02-27T20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d v="2016-11-30T23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d v="2016-04-17T15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d v="2015-04-23T10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d v="2014-10-25T16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d v="2014-05-23T12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d v="2016-04-06T13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d v="2016-02-13T16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d v="2015-03-04T10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d v="2015-12-13T16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13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d v="2015-02-04T22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d v="2014-10-04T06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d v="2014-09-20T18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d v="2014-07-02T07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d v="2015-02-28T09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d v="2016-11-01T16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d v="2014-07-30T14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d v="2014-08-18T09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d v="2016-02-05T14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d v="2014-06-16T19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d v="2014-07-10T01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d v="2016-08-06T19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d v="2014-08-21T08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d v="2015-08-19T09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d v="2015-05-02T13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d v="2016-01-18T20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d v="2014-07-11T08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d v="2015-11-13T12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d v="2015-05-30T12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d v="2014-09-09T04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d v="2016-06-08T05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d v="2015-10-23T04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d v="2015-02-05T04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3-18T12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d v="2014-12-16T18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d v="2016-07-08T20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d v="2015-04-02T07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d v="2015-04-21T09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d v="2014-07-22T19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d v="2016-08-13T15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d v="2014-07-31T08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d v="2016-10-13T10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d v="2014-07-31T22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d v="2015-02-11T21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d v="2015-02-02T20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d v="2016-05-20T03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04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d v="2016-10-28T19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d v="2015-07-10T10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d v="2016-10-10T19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d v="2016-08-22T19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d v="2015-08-09T08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d v="2016-04-19T15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d v="2015-03-20T07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d v="2016-09-20T19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d v="2016-04-28T07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d v="2016-07-15T13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d v="2014-08-31T12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d v="2014-11-05T21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d v="2015-03-20T12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d v="2016-07-20T04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1-02T16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6T19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d v="2015-05-16T19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d v="2015-03-16T13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d v="2014-06-21T12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d v="2015-07-10T13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d v="2015-01-01T21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d v="2014-07-06T10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d v="2014-07-03T08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d v="2016-06-15T10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d v="2016-02-02T08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d v="2015-06-02T22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d v="2015-06-24T14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d v="2015-04-17T08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d v="2014-05-24T13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d v="2016-04-13T11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d v="2015-05-17T21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d v="2015-10-25T16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d v="2014-08-16T21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d v="2016-11-25T22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d v="2014-11-01T09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d v="2016-09-11T12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d v="2016-06-02T14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d v="2016-05-28T13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d v="2015-06-30T22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d v="2016-03-06T20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d v="2015-09-11T10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15T19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d v="2016-07-24T03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0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d v="2014-05-12T20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8-23T09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31T14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13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d v="2014-11-20T20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d v="2014-07-02T06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d v="2014-11-07T10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d v="2015-04-23T03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d v="2014-06-03T20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1T20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d v="2015-05-31T10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d v="2014-09-07T19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d v="2014-07-04T03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d v="2014-10-02T06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d v="2015-03-04T06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d v="2015-09-06T05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d v="2014-09-29T00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d v="2015-09-15T02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d v="2016-09-25T15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d v="2014-09-12T20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d v="2015-08-09T08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7T21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d v="2015-07-10T19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d v="2017-01-18T04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d v="2015-07-12T17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12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d v="2016-06-30T07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d v="2014-09-17T19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d v="2015-11-11T11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d v="2015-10-01T07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d v="2015-10-02T10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d v="2015-12-20T03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d v="2014-11-16T23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d v="2016-08-17T02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d v="2016-09-08T10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d v="2016-06-25T16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d v="2015-08-31T09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d v="2014-09-07T06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d v="2015-06-25T10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d v="2015-03-07T11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d v="2015-04-11T11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d v="2015-03-31T19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d v="2016-05-13T19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d v="2016-03-04T17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d v="2015-09-04T01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d v="2016-05-02T13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d v="2014-05-22T14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d v="2014-06-28T06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d v="2015-08-11T16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2-11T09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d v="2016-11-17T03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d v="2014-08-17T07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d v="2014-05-04T22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d v="2015-06-26T13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d v="2015-07-31T00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d v="2015-05-26T18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d v="2015-08-05T10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d v="2016-03-13T14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d v="2016-08-01T11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d v="2015-10-05T08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d v="2014-12-31T09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d v="2015-01-23T04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d v="2015-06-10T11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d v="2014-09-17T09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d v="2015-01-08T08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d v="2014-12-30T23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d v="2014-10-30T12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d v="2015-06-21T05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d v="2014-11-08T02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d v="2014-11-13T15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d v="2016-08-10T19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06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d v="2015-04-25T22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d v="2016-04-30T09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d v="2016-03-31T09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d v="2015-02-28T20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d v="2014-07-30T03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d v="2016-04-04T18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d v="2016-04-18T01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d v="2015-07-12T23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d v="2014-12-21T09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d v="2016-09-23T08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d v="2016-06-27T11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d v="2015-04-29T15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d v="2015-05-26T07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d v="2014-10-20T00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d v="2015-01-23T20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d v="2015-02-10T20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d v="2015-01-05T12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d v="2016-09-03T17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d v="2015-03-12T22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26T09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d v="2016-03-02T21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d v="2014-09-02T20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d v="2015-08-29T16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d v="2016-10-13T12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d v="2015-01-16T15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d v="2016-05-17T13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d v="2015-11-05T13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d v="2016-04-28T22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d v="2016-02-13T11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d v="2016-08-14T06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2-14T16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d v="2016-06-17T06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d v="2016-03-30T14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d v="2015-08-17T02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d v="2015-04-08T00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d v="2014-06-09T09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d v="2014-06-28T06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d v="2015-06-18T17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d v="2015-12-10T06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d v="2015-03-19T13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d v="2017-02-27T16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d v="2015-06-03T07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d v="2016-11-19T14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d v="2015-03-04T20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d v="2016-09-30T13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d v="2014-09-27T19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d v="2014-07-25T23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d v="2016-08-23T10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d v="2015-07-02T07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d v="2014-08-16T08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d v="2016-05-20T19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12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5-05T09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1-29T13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d v="2014-09-22T19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14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d v="2016-11-18T17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d v="2017-01-13T19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d v="2016-04-20T13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08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d v="2015-01-01T08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4-19T07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10-07T07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d v="2015-05-10T10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4T21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d v="2015-11-30T09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6T20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d v="2016-03-07T20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1-21T16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d v="2015-06-16T15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09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d v="2014-10-04T23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d v="2014-06-16T09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d v="2016-02-02T03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d v="2014-08-10T07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d v="2016-08-24T19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d v="2015-08-05T00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d v="2016-04-03T09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d v="2015-07-17T22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d v="2017-02-01T14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d v="2016-06-01T13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d v="2014-07-01T19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d v="2015-03-19T06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d v="2014-12-23T13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d v="2016-04-09T20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d v="2015-03-30T20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03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d v="2016-06-15T21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28T11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d v="2014-07-23T23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d v="2015-07-18T15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d v="2015-07-23T10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d v="2015-06-11T08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d v="2015-05-31T15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d v="2014-07-20T19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d v="2014-09-26T14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d v="2014-11-05T04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d v="2016-09-03T12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d v="2016-05-15T15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d v="2014-09-12T11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d v="2014-07-02T19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d v="2015-05-31T04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d v="2014-06-30T20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d v="2016-10-05T02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d v="2016-01-15T07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d v="2014-06-15T22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d v="2016-10-19T18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d v="2015-09-01T20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d v="2014-05-19T13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d v="2015-08-28T19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d v="2014-06-26T21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d v="2014-08-08T10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d v="2015-06-21T14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d v="2014-11-27T07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d v="2015-03-01T20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d v="2014-09-18T16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d v="2015-11-30T14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d v="2016-06-05T18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d v="2015-01-11T12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d v="2015-02-13T06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03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d v="2016-03-02T11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10-15T06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d v="2014-09-30T08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d v="2015-06-04T04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d v="2016-07-10T14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d v="2016-08-12T22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d v="2016-05-31T08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d v="2014-06-23T10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9-12T13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d v="2016-07-21T21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d v="2014-07-03T19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d v="2014-06-25T08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d v="2015-04-03T05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d v="2014-06-15T08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d v="2015-05-30T22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d v="2016-06-04T09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d v="2015-05-25T19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d v="2015-03-31T04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d v="2016-01-21T13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5-09T12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d v="2015-02-27T09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09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d v="2015-07-02T15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d v="2014-11-05T15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d v="2016-02-11T14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d v="2014-11-30T11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d v="2016-05-04T15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d v="2016-02-18T13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d v="2016-04-29T13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d v="2016-10-19T20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d v="2015-08-18T20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d v="2015-03-22T19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08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d v="2015-01-09T19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d v="2015-01-24T04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14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5-25T13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5-28T08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3-23T10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d v="2015-11-11T22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14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d v="2016-07-17T02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d v="2014-08-11T17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14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5T21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09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4T19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08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10-08T01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14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d v="2016-02-15T21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8T19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d v="2015-02-09T23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d v="2016-04-02T15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d v="2016-10-16T13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d v="2015-06-02T16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d v="2014-07-25T20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d v="2016-04-15T12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d v="2014-06-11T11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d v="2014-12-01T12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d v="2014-05-18T21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d v="2015-08-25T18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d v="2014-05-05T04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d v="2015-08-10T15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d v="2015-08-02T11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d v="2015-04-01T09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d v="2016-05-28T16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d v="2014-07-30T10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d v="2014-07-02T20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d v="2015-02-28T20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d v="2014-06-12T09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d v="2016-04-15T06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14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d v="2016-05-17T16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d v="2016-11-28T22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d v="2016-11-14T18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1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d v="2015-04-08T20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d v="2014-07-31T17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d v="2014-09-26T20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d v="2015-02-14T11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d v="2016-03-26T08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12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d v="2014-09-08T13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d v="2016-07-24T15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d v="2016-03-15T08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15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d v="2016-08-02T02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d v="2016-05-26T16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d v="2015-07-10T19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2-23T08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6-15T11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09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08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d v="2015-07-15T02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2-16T14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05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8-28T14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7-01-13T16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d v="2015-04-20T13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8-10T09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d v="2016-03-11T14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d v="2015-01-10T20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d v="2015-01-02T08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1T19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d v="2016-03-04T15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0T23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d v="2014-09-27T13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28T22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d v="2015-04-03T13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d v="2015-04-25T01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d v="2014-07-30T15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d v="2015-03-21T11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d v="2016-05-31T03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d v="2015-05-31T19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d v="2016-06-14T13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d v="2015-03-31T19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8-20T15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d v="2014-07-17T08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d v="2015-10-23T19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1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d v="2015-07-17T13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d v="2015-07-05T07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d v="2016-01-03T20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d v="2016-01-19T14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d v="2015-07-19T19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d v="2016-08-01T05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d v="2015-06-16T17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d v="2015-05-07T02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d v="2015-03-26T16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d v="2014-12-31T05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d v="2016-08-31T12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09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d v="2014-11-05T13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d v="2016-02-19T18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2-01T11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d v="2015-06-18T02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14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d v="2016-08-02T20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d v="2015-07-03T10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d v="2015-05-22T09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d v="2015-07-29T19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d v="2016-03-28T07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d v="2014-07-20T10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d v="2014-05-11T03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d v="2014-05-31T17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d v="2014-06-02T22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d v="2015-10-01T07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d v="2014-10-03T22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d v="2015-07-18T21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d v="2015-10-18T11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d v="2015-06-11T10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d v="2014-12-31T18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d v="2015-07-17T02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26T19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9-01T12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d v="2015-05-09T13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3-26T14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3-08T08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8-01T09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13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6-25T13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d v="2014-08-12T07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13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9-12T08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08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1-17T14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d v="2014-08-29T21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d v="2016-03-22T19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d v="2016-06-18T11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9-08T07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d v="2015-03-13T19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2T20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d v="2017-03-29T09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3T19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08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3T17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02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d v="2016-02-02T06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d v="2016-12-08T08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6-29T19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12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d v="2014-07-30T15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19T16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15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06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09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14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0T21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d v="2015-05-01T14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d v="2017-02-26T05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d v="2015-01-04T15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d v="2015-08-15T10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d v="2015-03-22T20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3T23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d v="2014-06-30T22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d v="2016-12-05T20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7T22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d v="2014-06-16T20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5-01-08T12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d v="2015-08-17T08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d v="2014-08-12T10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6-10T18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2-19T11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d v="2016-11-14T04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1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d v="2015-04-14T21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d v="2015-06-11T15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d v="2015-06-26T05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d v="2014-10-26T12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d v="2014-07-28T19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d v="2014-09-11T00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d v="2015-09-07T10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d v="2014-11-26T12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4-24T20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d v="2015-11-29T22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d v="2015-05-10T14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6-01T15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03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9-11T04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8-04T08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6-01-17T16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1-13T02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0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d v="2015-03-02T15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d v="2015-04-09T15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d v="2014-06-26T15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12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2-26T18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d v="2014-08-08T22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10-15T20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d v="2016-09-18T11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31T22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5T19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3-15T19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d v="2016-07-16T16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d v="2015-10-01T05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d v="2015-10-04T07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30T23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d v="2016-07-11T07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d v="2015-06-27T13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6T20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d v="2015-01-02T03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1-24T17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13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d v="2015-11-02T08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07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5-15T11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2-28T00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d v="2016-10-01T19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6T23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d v="2015-02-10T18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4-08T10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5-03T10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10-26T10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15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07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d v="2015-11-28T13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4T16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7-08T15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d v="2014-08-02T06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d v="2014-09-28T10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d v="2016-01-03T12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d v="2014-05-08T13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28T06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7T20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4-19T08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d v="2016-04-13T20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d v="2014-07-23T18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3-05T22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d v="2016-05-22T11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d v="2016-08-28T19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d v="2016-04-17T12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d v="2014-07-21T04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d v="2015-02-05T17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d v="2016-05-08T20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d v="2016-06-02T05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12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31T23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d v="2016-07-22T10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d v="2015-01-31T07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d v="2015-03-29T12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d v="2014-07-05T06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7-16T20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1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d v="2014-05-19T22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d v="2014-11-07T16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d v="2016-02-20T13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d v="2016-05-06T05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d v="2014-05-16T14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28T17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0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3-02T08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07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d v="2015-12-11T15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5-13T12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7-19T01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d v="2015-02-14T03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d v="2014-11-20T08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0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d v="2015-03-28T14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d v="2014-08-31T11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5-07T06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d v="2017-03-01T11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d v="2014-09-26T17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d v="2015-02-15T06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10-07T19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10-20T11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2-16T10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8-26T08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15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9-09T08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d v="2014-10-26T10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d v="2015-01-28T05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05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2-15T23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4T21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7-19T10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12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d v="2014-09-04T08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d v="2016-10-07T13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d v="2016-04-15T08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d v="2015-03-23T19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d v="2014-10-26T13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d v="2015-01-31T18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14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31T08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d v="2015-07-25T21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08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d v="2017-02-22T17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6-05T14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3T16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d v="2016-02-03T10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07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2-15T12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d v="2016-10-02T01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4-03T13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d v="2014-10-21T13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d v="2014-07-01T14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24T06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d v="2014-10-17T11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1-30T21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7-17T19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d v="2016-09-06T03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5-01-20T11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14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d v="2015-04-09T21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8-20T20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d v="2014-10-22T07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d v="2015-01-10T17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d v="2016-04-11T03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7-14T15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10-23T07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8T22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d v="2014-10-13T13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12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9-30T20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d v="2014-06-19T07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d v="2016-07-03T11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d v="2015-11-25T15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d v="2016-03-31T19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d v="2014-09-15T19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6-23T08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0T18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d v="2016-07-02T09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6-27T08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d v="2015-04-29T06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d v="2014-08-12T14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5-18T16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d v="2015-09-27T18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d v="2017-01-13T15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d v="2015-02-28T04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d v="2015-02-28T19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1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8-21T10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d v="2015-05-08T20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1-05T06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d v="2014-06-30T09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1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d v="2016-12-21T09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0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6-19T14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0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d v="2015-03-08T04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d v="2015-11-14T15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d v="2016-01-14T10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10-09T02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3-23T19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d v="2015-11-20T20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09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5-01-16T02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5-31T09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d v="2015-08-07T07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d v="2015-01-16T04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4-04T19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8-22T11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d v="2014-10-21T20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2-18T16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2-28T00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15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09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9-02T12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4T18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13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d v="2016-05-15T12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d v="2015-08-26T10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d v="2016-10-26T22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d v="2016-12-25T16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d v="2015-04-01T17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d v="2014-09-24T14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3-02T21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05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d v="2016-07-21T07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d v="2015-02-23T19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2-27T16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6-01-07T22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3EA85-486D-094A-995A-24DE0A7ABE4D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multipleItemSelectionAllowe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87">
        <item x="94"/>
        <item x="194"/>
        <item x="177"/>
        <item x="110"/>
        <item x="111"/>
        <item x="114"/>
        <item x="226"/>
        <item x="209"/>
        <item x="181"/>
        <item x="93"/>
        <item x="204"/>
        <item x="97"/>
        <item x="29"/>
        <item x="184"/>
        <item x="2"/>
        <item x="71"/>
        <item x="178"/>
        <item x="221"/>
        <item x="65"/>
        <item x="106"/>
        <item x="60"/>
        <item x="15"/>
        <item x="182"/>
        <item x="199"/>
        <item x="96"/>
        <item x="117"/>
        <item x="44"/>
        <item x="46"/>
        <item x="89"/>
        <item x="128"/>
        <item x="9"/>
        <item x="27"/>
        <item x="116"/>
        <item x="193"/>
        <item x="55"/>
        <item x="108"/>
        <item x="62"/>
        <item x="105"/>
        <item x="67"/>
        <item x="68"/>
        <item x="79"/>
        <item x="17"/>
        <item x="52"/>
        <item x="112"/>
        <item x="135"/>
        <item x="104"/>
        <item x="85"/>
        <item x="99"/>
        <item x="48"/>
        <item x="32"/>
        <item x="20"/>
        <item x="151"/>
        <item x="70"/>
        <item x="122"/>
        <item x="140"/>
        <item x="18"/>
        <item x="23"/>
        <item x="64"/>
        <item x="33"/>
        <item x="12"/>
        <item x="149"/>
        <item x="61"/>
        <item x="152"/>
        <item x="0"/>
        <item x="86"/>
        <item x="22"/>
        <item x="136"/>
        <item x="131"/>
        <item x="3"/>
        <item x="63"/>
        <item x="72"/>
        <item x="73"/>
        <item x="130"/>
        <item x="78"/>
        <item x="141"/>
        <item x="28"/>
        <item x="42"/>
        <item x="76"/>
        <item x="84"/>
        <item x="11"/>
        <item x="102"/>
        <item x="139"/>
        <item x="121"/>
        <item x="31"/>
        <item x="133"/>
        <item x="66"/>
        <item x="56"/>
        <item x="142"/>
        <item x="88"/>
        <item x="87"/>
        <item x="58"/>
        <item x="92"/>
        <item x="5"/>
        <item x="210"/>
        <item x="101"/>
        <item x="138"/>
        <item x="54"/>
        <item x="41"/>
        <item x="211"/>
        <item x="81"/>
        <item x="268"/>
        <item x="24"/>
        <item x="21"/>
        <item x="160"/>
        <item x="37"/>
        <item x="150"/>
        <item x="98"/>
        <item x="115"/>
        <item x="129"/>
        <item x="13"/>
        <item x="83"/>
        <item x="169"/>
        <item x="228"/>
        <item x="183"/>
        <item x="144"/>
        <item x="59"/>
        <item x="39"/>
        <item x="38"/>
        <item x="109"/>
        <item x="126"/>
        <item x="137"/>
        <item x="77"/>
        <item x="75"/>
        <item x="354"/>
        <item x="127"/>
        <item x="174"/>
        <item x="36"/>
        <item x="260"/>
        <item x="47"/>
        <item x="159"/>
        <item x="279"/>
        <item x="57"/>
        <item x="40"/>
        <item x="197"/>
        <item x="154"/>
        <item x="185"/>
        <item x="50"/>
        <item x="43"/>
        <item x="153"/>
        <item x="163"/>
        <item x="224"/>
        <item x="148"/>
        <item x="220"/>
        <item x="203"/>
        <item x="91"/>
        <item x="158"/>
        <item x="6"/>
        <item x="14"/>
        <item x="25"/>
        <item x="188"/>
        <item x="35"/>
        <item x="261"/>
        <item x="240"/>
        <item x="145"/>
        <item x="205"/>
        <item x="155"/>
        <item x="170"/>
        <item x="273"/>
        <item x="10"/>
        <item x="7"/>
        <item x="168"/>
        <item x="227"/>
        <item x="264"/>
        <item x="123"/>
        <item x="254"/>
        <item x="382"/>
        <item x="90"/>
        <item x="266"/>
        <item x="258"/>
        <item x="26"/>
        <item x="179"/>
        <item x="16"/>
        <item x="198"/>
        <item x="231"/>
        <item x="271"/>
        <item x="212"/>
        <item x="339"/>
        <item x="206"/>
        <item x="280"/>
        <item x="118"/>
        <item x="291"/>
        <item x="173"/>
        <item x="253"/>
        <item x="1"/>
        <item x="82"/>
        <item x="222"/>
        <item x="157"/>
        <item x="234"/>
        <item x="202"/>
        <item x="4"/>
        <item x="80"/>
        <item x="162"/>
        <item x="34"/>
        <item x="218"/>
        <item x="292"/>
        <item x="275"/>
        <item x="219"/>
        <item x="19"/>
        <item x="146"/>
        <item x="175"/>
        <item x="340"/>
        <item x="156"/>
        <item x="325"/>
        <item x="331"/>
        <item x="256"/>
        <item x="286"/>
        <item x="371"/>
        <item x="255"/>
        <item x="333"/>
        <item x="289"/>
        <item x="243"/>
        <item x="378"/>
        <item x="134"/>
        <item x="176"/>
        <item x="307"/>
        <item x="120"/>
        <item x="314"/>
        <item x="49"/>
        <item x="45"/>
        <item x="230"/>
        <item x="171"/>
        <item x="323"/>
        <item x="376"/>
        <item x="317"/>
        <item x="147"/>
        <item x="295"/>
        <item x="233"/>
        <item x="357"/>
        <item x="223"/>
        <item x="364"/>
        <item x="201"/>
        <item x="165"/>
        <item x="358"/>
        <item x="321"/>
        <item x="303"/>
        <item x="259"/>
        <item x="161"/>
        <item x="302"/>
        <item x="381"/>
        <item x="186"/>
        <item x="367"/>
        <item x="191"/>
        <item x="248"/>
        <item x="143"/>
        <item x="352"/>
        <item x="370"/>
        <item x="322"/>
        <item x="359"/>
        <item x="316"/>
        <item x="284"/>
        <item x="355"/>
        <item x="338"/>
        <item x="343"/>
        <item x="247"/>
        <item x="341"/>
        <item x="301"/>
        <item x="350"/>
        <item x="69"/>
        <item x="318"/>
        <item x="300"/>
        <item x="305"/>
        <item x="330"/>
        <item x="166"/>
        <item x="217"/>
        <item x="8"/>
        <item x="372"/>
        <item x="374"/>
        <item x="252"/>
        <item x="196"/>
        <item x="238"/>
        <item x="229"/>
        <item x="326"/>
        <item x="342"/>
        <item x="269"/>
        <item x="377"/>
        <item x="100"/>
        <item x="125"/>
        <item x="380"/>
        <item x="30"/>
        <item x="53"/>
        <item x="324"/>
        <item x="319"/>
        <item x="190"/>
        <item x="353"/>
        <item x="308"/>
        <item x="124"/>
        <item x="250"/>
        <item x="346"/>
        <item x="335"/>
        <item x="215"/>
        <item x="274"/>
        <item x="232"/>
        <item x="164"/>
        <item x="369"/>
        <item x="249"/>
        <item x="235"/>
        <item x="334"/>
        <item x="262"/>
        <item x="356"/>
        <item x="329"/>
        <item x="119"/>
        <item x="74"/>
        <item x="270"/>
        <item x="272"/>
        <item x="310"/>
        <item x="312"/>
        <item x="195"/>
        <item x="180"/>
        <item x="192"/>
        <item x="214"/>
        <item x="309"/>
        <item x="246"/>
        <item x="288"/>
        <item x="361"/>
        <item x="290"/>
        <item x="362"/>
        <item x="311"/>
        <item x="239"/>
        <item x="332"/>
        <item x="368"/>
        <item x="282"/>
        <item x="107"/>
        <item x="366"/>
        <item x="348"/>
        <item x="306"/>
        <item x="313"/>
        <item x="287"/>
        <item x="298"/>
        <item x="351"/>
        <item x="225"/>
        <item x="349"/>
        <item x="257"/>
        <item x="103"/>
        <item x="336"/>
        <item x="281"/>
        <item x="294"/>
        <item x="285"/>
        <item x="328"/>
        <item x="216"/>
        <item x="327"/>
        <item x="344"/>
        <item x="283"/>
        <item x="320"/>
        <item x="297"/>
        <item x="132"/>
        <item x="213"/>
        <item x="315"/>
        <item x="337"/>
        <item x="265"/>
        <item x="51"/>
        <item x="251"/>
        <item x="277"/>
        <item x="167"/>
        <item x="172"/>
        <item x="375"/>
        <item x="187"/>
        <item x="276"/>
        <item x="365"/>
        <item x="208"/>
        <item x="237"/>
        <item x="384"/>
        <item x="263"/>
        <item x="296"/>
        <item x="347"/>
        <item x="278"/>
        <item x="267"/>
        <item x="373"/>
        <item x="345"/>
        <item x="244"/>
        <item x="189"/>
        <item x="379"/>
        <item x="383"/>
        <item x="363"/>
        <item x="236"/>
        <item x="242"/>
        <item x="304"/>
        <item x="245"/>
        <item x="207"/>
        <item x="200"/>
        <item x="299"/>
        <item x="360"/>
        <item x="293"/>
        <item x="113"/>
        <item x="241"/>
        <item x="95"/>
        <item x="385"/>
        <item t="default"/>
      </items>
    </pivotField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F7B153-D5DB-F242-9C0B-7BDB6A99EC46}" name="PivotTable6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h="1" x="4"/>
        <item x="0"/>
        <item x="2"/>
        <item x="3"/>
        <item x="1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Sub-Category" fld="17" subtotal="count" baseField="0" baseItem="0"/>
  </dataFields>
  <chartFormats count="4"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A1CA82-4D7D-184A-A0C8-57D20568DAE4}" name="PivotTable7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1"/>
        <item x="2"/>
        <item x="3"/>
        <item h="1" x="4"/>
        <item t="default"/>
      </items>
    </pivotField>
    <pivotField axis="axisRow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96D7D-779B-EC47-8FDB-689B18C1C6AA}" name="PivotTable8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A0AF0-E048-0145-AD7A-3D8C58813F22}" name="PivotTable10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U4115"/>
  <sheetViews>
    <sheetView tabSelected="1" topLeftCell="B1" zoomScale="90" zoomScaleNormal="55" workbookViewId="0">
      <selection activeCell="F3" sqref="F3"/>
    </sheetView>
  </sheetViews>
  <sheetFormatPr baseColWidth="10" defaultColWidth="8.83203125" defaultRowHeight="15" x14ac:dyDescent="0.2"/>
  <cols>
    <col min="1" max="1" width="9" bestFit="1" customWidth="1"/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6.83203125" customWidth="1"/>
    <col min="13" max="13" width="21.83203125" customWidth="1"/>
    <col min="14" max="14" width="28.6640625" customWidth="1"/>
    <col min="15" max="15" width="14.5" customWidth="1"/>
    <col min="16" max="16" width="15.83203125" customWidth="1"/>
    <col min="17" max="17" width="11.33203125" customWidth="1"/>
    <col min="18" max="18" width="13" customWidth="1"/>
    <col min="19" max="19" width="21.6640625" customWidth="1"/>
    <col min="20" max="20" width="20" customWidth="1"/>
    <col min="21" max="21" width="14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  <c r="U1" s="1"/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ROUND(($E2/$D2)*100,0)</f>
        <v>137</v>
      </c>
      <c r="P2">
        <f>ROUND($E2/$L2,0)</f>
        <v>64</v>
      </c>
      <c r="Q2" s="5" t="s">
        <v>8310</v>
      </c>
      <c r="R2" t="s">
        <v>8311</v>
      </c>
      <c r="S2" s="10">
        <f>($I2/86400)+25569+(-8/24)</f>
        <v>42207.791666666664</v>
      </c>
      <c r="T2" s="9">
        <f>($J2/86400)+25569+(-5/24)</f>
        <v>42176.798738425925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ROUND(($E3/$D3)*100,0)</f>
        <v>143</v>
      </c>
      <c r="P3">
        <f>ROUND($E3/$L3,0)</f>
        <v>185</v>
      </c>
      <c r="Q3" t="s">
        <v>8310</v>
      </c>
      <c r="R3" t="s">
        <v>8311</v>
      </c>
      <c r="S3" s="10">
        <f t="shared" ref="S3:S66" si="0">($I3/86400)+25569+(-8/24)</f>
        <v>42796.267164351848</v>
      </c>
      <c r="T3" s="9">
        <f t="shared" ref="T3:T66" si="1">($J3/86400)+25569+(-5/24)</f>
        <v>42766.392164351848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ROUND(($E4/$D4)*100,0)</f>
        <v>105</v>
      </c>
      <c r="P4">
        <f>ROUND($E4/$L4,0)</f>
        <v>15</v>
      </c>
      <c r="Q4" t="s">
        <v>8310</v>
      </c>
      <c r="R4" t="s">
        <v>8311</v>
      </c>
      <c r="S4" s="10">
        <f t="shared" si="0"/>
        <v>42415.369016203702</v>
      </c>
      <c r="T4" s="9">
        <f t="shared" si="1"/>
        <v>42405.494016203702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ROUND(($E5/$D5)*100,0)</f>
        <v>104</v>
      </c>
      <c r="P5">
        <f>ROUND($E5/$L5,0)</f>
        <v>69</v>
      </c>
      <c r="Q5" t="s">
        <v>8310</v>
      </c>
      <c r="R5" t="s">
        <v>8311</v>
      </c>
      <c r="S5" s="10">
        <f t="shared" si="0"/>
        <v>41858.181793981479</v>
      </c>
      <c r="T5" s="9">
        <f t="shared" si="1"/>
        <v>41828.306793981479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ROUND(($E6/$D6)*100,0)</f>
        <v>123</v>
      </c>
      <c r="P6">
        <f>ROUND($E6/$L6,0)</f>
        <v>191</v>
      </c>
      <c r="Q6" t="s">
        <v>8310</v>
      </c>
      <c r="R6" t="s">
        <v>8311</v>
      </c>
      <c r="S6" s="10">
        <f t="shared" si="0"/>
        <v>42357.500914351847</v>
      </c>
      <c r="T6" s="9">
        <f t="shared" si="1"/>
        <v>42327.625914351847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ROUND(($E7/$D7)*100,0)</f>
        <v>110</v>
      </c>
      <c r="P7">
        <f>ROUND($E7/$L7,0)</f>
        <v>93</v>
      </c>
      <c r="Q7" t="s">
        <v>8310</v>
      </c>
      <c r="R7" t="s">
        <v>8311</v>
      </c>
      <c r="S7" s="10">
        <f t="shared" si="0"/>
        <v>42579.899305555555</v>
      </c>
      <c r="T7" s="9">
        <f t="shared" si="1"/>
        <v>42563.724618055552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ROUND(($E8/$D8)*100,0)</f>
        <v>106</v>
      </c>
      <c r="P8">
        <f>ROUND($E8/$L8,0)</f>
        <v>147</v>
      </c>
      <c r="Q8" t="s">
        <v>8310</v>
      </c>
      <c r="R8" t="s">
        <v>8311</v>
      </c>
      <c r="S8" s="10">
        <f t="shared" si="0"/>
        <v>41803.739004629628</v>
      </c>
      <c r="T8" s="9">
        <f t="shared" si="1"/>
        <v>41793.864004629628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ROUND(($E9/$D9)*100,0)</f>
        <v>101</v>
      </c>
      <c r="P9">
        <f>ROUND($E9/$L9,0)</f>
        <v>160</v>
      </c>
      <c r="Q9" t="s">
        <v>8310</v>
      </c>
      <c r="R9" t="s">
        <v>8311</v>
      </c>
      <c r="S9" s="10">
        <f t="shared" si="0"/>
        <v>42555.713738425919</v>
      </c>
      <c r="T9" s="9">
        <f t="shared" si="1"/>
        <v>42515.838738425919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ROUND(($E10/$D10)*100,0)</f>
        <v>100</v>
      </c>
      <c r="P10">
        <f>ROUND($E10/$L10,0)</f>
        <v>292</v>
      </c>
      <c r="Q10" t="s">
        <v>8310</v>
      </c>
      <c r="R10" t="s">
        <v>8311</v>
      </c>
      <c r="S10" s="10">
        <f t="shared" si="0"/>
        <v>42475.541666666664</v>
      </c>
      <c r="T10" s="9">
        <f t="shared" si="1"/>
        <v>42468.736249999994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ROUND(($E11/$D11)*100,0)</f>
        <v>126</v>
      </c>
      <c r="P11">
        <f>ROUND($E11/$L11,0)</f>
        <v>31</v>
      </c>
      <c r="Q11" t="s">
        <v>8310</v>
      </c>
      <c r="R11" t="s">
        <v>8311</v>
      </c>
      <c r="S11" s="10">
        <f t="shared" si="0"/>
        <v>42476.770185185182</v>
      </c>
      <c r="T11" s="9">
        <f t="shared" si="1"/>
        <v>42446.895185185182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ROUND(($E12/$D12)*100,0)</f>
        <v>101</v>
      </c>
      <c r="P12">
        <f>ROUND($E12/$L12,0)</f>
        <v>159</v>
      </c>
      <c r="Q12" t="s">
        <v>8310</v>
      </c>
      <c r="R12" t="s">
        <v>8311</v>
      </c>
      <c r="S12" s="10">
        <f t="shared" si="0"/>
        <v>41814.734710648147</v>
      </c>
      <c r="T12" s="9">
        <f t="shared" si="1"/>
        <v>41779.859710648147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ROUND(($E13/$D13)*100,0)</f>
        <v>121</v>
      </c>
      <c r="P13">
        <f>ROUND($E13/$L13,0)</f>
        <v>80</v>
      </c>
      <c r="Q13" t="s">
        <v>8310</v>
      </c>
      <c r="R13" t="s">
        <v>8311</v>
      </c>
      <c r="S13" s="10">
        <f t="shared" si="0"/>
        <v>42603.791666666664</v>
      </c>
      <c r="T13" s="9">
        <f t="shared" si="1"/>
        <v>42572.570162037031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ROUND(($E14/$D14)*100,0)</f>
        <v>165</v>
      </c>
      <c r="P14">
        <f>ROUND($E14/$L14,0)</f>
        <v>60</v>
      </c>
      <c r="Q14" t="s">
        <v>8310</v>
      </c>
      <c r="R14" t="s">
        <v>8311</v>
      </c>
      <c r="S14" s="10">
        <f t="shared" si="0"/>
        <v>41835.791666666664</v>
      </c>
      <c r="T14" s="9">
        <f t="shared" si="1"/>
        <v>41791.504918981482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ROUND(($E15/$D15)*100,0)</f>
        <v>160</v>
      </c>
      <c r="P15">
        <f>ROUND($E15/$L15,0)</f>
        <v>110</v>
      </c>
      <c r="Q15" t="s">
        <v>8310</v>
      </c>
      <c r="R15" t="s">
        <v>8311</v>
      </c>
      <c r="S15" s="10">
        <f t="shared" si="0"/>
        <v>42544.518749999996</v>
      </c>
      <c r="T15" s="9">
        <f t="shared" si="1"/>
        <v>42508.468854166662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ROUND(($E16/$D16)*100,0)</f>
        <v>101</v>
      </c>
      <c r="P16">
        <f>ROUND($E16/$L16,0)</f>
        <v>148</v>
      </c>
      <c r="Q16" t="s">
        <v>8310</v>
      </c>
      <c r="R16" t="s">
        <v>8311</v>
      </c>
      <c r="S16" s="10">
        <f t="shared" si="0"/>
        <v>41833.249305555553</v>
      </c>
      <c r="T16" s="9">
        <f t="shared" si="1"/>
        <v>41807.818148148144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ROUND(($E17/$D17)*100,0)</f>
        <v>107</v>
      </c>
      <c r="P17">
        <f>ROUND($E17/$L17,0)</f>
        <v>22</v>
      </c>
      <c r="Q17" t="s">
        <v>8310</v>
      </c>
      <c r="R17" t="s">
        <v>8311</v>
      </c>
      <c r="S17" s="10">
        <f t="shared" si="0"/>
        <v>42274.509722222218</v>
      </c>
      <c r="T17" s="9">
        <f t="shared" si="1"/>
        <v>42256.183541666665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ROUND(($E18/$D18)*100,0)</f>
        <v>100</v>
      </c>
      <c r="P18">
        <f>ROUND($E18/$L18,0)</f>
        <v>172</v>
      </c>
      <c r="Q18" t="s">
        <v>8310</v>
      </c>
      <c r="R18" t="s">
        <v>8311</v>
      </c>
      <c r="S18" s="10">
        <f t="shared" si="0"/>
        <v>41805.895833333328</v>
      </c>
      <c r="T18" s="9">
        <f t="shared" si="1"/>
        <v>41760.588090277779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ROUND(($E19/$D19)*100,0)</f>
        <v>101</v>
      </c>
      <c r="P19">
        <f>ROUND($E19/$L19,0)</f>
        <v>42</v>
      </c>
      <c r="Q19" t="s">
        <v>8310</v>
      </c>
      <c r="R19" t="s">
        <v>8311</v>
      </c>
      <c r="S19" s="10">
        <f t="shared" si="0"/>
        <v>41947.440069444441</v>
      </c>
      <c r="T19" s="9">
        <f t="shared" si="1"/>
        <v>41917.523402777777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ROUND(($E20/$D20)*100,0)</f>
        <v>106</v>
      </c>
      <c r="P20">
        <f>ROUND($E20/$L20,0)</f>
        <v>93</v>
      </c>
      <c r="Q20" t="s">
        <v>8310</v>
      </c>
      <c r="R20" t="s">
        <v>8311</v>
      </c>
      <c r="S20" s="10">
        <f t="shared" si="0"/>
        <v>41899.208981481475</v>
      </c>
      <c r="T20" s="9">
        <f t="shared" si="1"/>
        <v>41869.333981481475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ROUND(($E21/$D21)*100,0)</f>
        <v>145</v>
      </c>
      <c r="P21">
        <f>ROUND($E21/$L21,0)</f>
        <v>56</v>
      </c>
      <c r="Q21" t="s">
        <v>8310</v>
      </c>
      <c r="R21" t="s">
        <v>8311</v>
      </c>
      <c r="S21" s="10">
        <f t="shared" si="0"/>
        <v>42205.483032407406</v>
      </c>
      <c r="T21" s="9">
        <f t="shared" si="1"/>
        <v>42175.608032407406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ROUND(($E22/$D22)*100,0)</f>
        <v>100</v>
      </c>
      <c r="P22">
        <f>ROUND($E22/$L22,0)</f>
        <v>80</v>
      </c>
      <c r="Q22" t="s">
        <v>8310</v>
      </c>
      <c r="R22" t="s">
        <v>8311</v>
      </c>
      <c r="S22" s="10">
        <f t="shared" si="0"/>
        <v>42260.424907407403</v>
      </c>
      <c r="T22" s="9">
        <f t="shared" si="1"/>
        <v>42200.549907407403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ROUND(($E23/$D23)*100,0)</f>
        <v>109</v>
      </c>
      <c r="P23">
        <f>ROUND($E23/$L23,0)</f>
        <v>200</v>
      </c>
      <c r="Q23" t="s">
        <v>8310</v>
      </c>
      <c r="R23" t="s">
        <v>8311</v>
      </c>
      <c r="S23" s="10">
        <f t="shared" si="0"/>
        <v>41908.293854166666</v>
      </c>
      <c r="T23" s="9">
        <f t="shared" si="1"/>
        <v>41878.418854166666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ROUND(($E24/$D24)*100,0)</f>
        <v>117</v>
      </c>
      <c r="P24">
        <f>ROUND($E24/$L24,0)</f>
        <v>51</v>
      </c>
      <c r="Q24" t="s">
        <v>8310</v>
      </c>
      <c r="R24" t="s">
        <v>8311</v>
      </c>
      <c r="S24" s="10">
        <f t="shared" si="0"/>
        <v>42004.999305555553</v>
      </c>
      <c r="T24" s="9">
        <f t="shared" si="1"/>
        <v>41989.703009259254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ROUND(($E25/$D25)*100,0)</f>
        <v>119</v>
      </c>
      <c r="P25">
        <f>ROUND($E25/$L25,0)</f>
        <v>103</v>
      </c>
      <c r="Q25" t="s">
        <v>8310</v>
      </c>
      <c r="R25" t="s">
        <v>8311</v>
      </c>
      <c r="S25" s="10">
        <f t="shared" si="0"/>
        <v>42124.305555555555</v>
      </c>
      <c r="T25" s="9">
        <f t="shared" si="1"/>
        <v>42097.570613425924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ROUND(($E26/$D26)*100,0)</f>
        <v>109</v>
      </c>
      <c r="P26">
        <f>ROUND($E26/$L26,0)</f>
        <v>66</v>
      </c>
      <c r="Q26" t="s">
        <v>8310</v>
      </c>
      <c r="R26" t="s">
        <v>8311</v>
      </c>
      <c r="S26" s="10">
        <f t="shared" si="0"/>
        <v>42262.485416666663</v>
      </c>
      <c r="T26" s="9">
        <f t="shared" si="1"/>
        <v>42229.611840277772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ROUND(($E27/$D27)*100,0)</f>
        <v>133</v>
      </c>
      <c r="P27">
        <f>ROUND($E27/$L27,0)</f>
        <v>57</v>
      </c>
      <c r="Q27" t="s">
        <v>8310</v>
      </c>
      <c r="R27" t="s">
        <v>8311</v>
      </c>
      <c r="S27" s="10">
        <f t="shared" si="0"/>
        <v>42377.691678240742</v>
      </c>
      <c r="T27" s="9">
        <f t="shared" si="1"/>
        <v>42317.816678240742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ROUND(($E28/$D28)*100,0)</f>
        <v>155</v>
      </c>
      <c r="P28">
        <f>ROUND($E28/$L28,0)</f>
        <v>102</v>
      </c>
      <c r="Q28" t="s">
        <v>8310</v>
      </c>
      <c r="R28" t="s">
        <v>8311</v>
      </c>
      <c r="S28" s="10">
        <f t="shared" si="0"/>
        <v>41868.182222222218</v>
      </c>
      <c r="T28" s="9">
        <f t="shared" si="1"/>
        <v>41828.307222222218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ROUND(($E29/$D29)*100,0)</f>
        <v>112</v>
      </c>
      <c r="P29">
        <f>ROUND($E29/$L29,0)</f>
        <v>149</v>
      </c>
      <c r="Q29" t="s">
        <v>8310</v>
      </c>
      <c r="R29" t="s">
        <v>8311</v>
      </c>
      <c r="S29" s="10">
        <f t="shared" si="0"/>
        <v>41958.873067129629</v>
      </c>
      <c r="T29" s="9">
        <f t="shared" si="1"/>
        <v>41928.956400462957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ROUND(($E30/$D30)*100,0)</f>
        <v>100</v>
      </c>
      <c r="P30">
        <f>ROUND($E30/$L30,0)</f>
        <v>170</v>
      </c>
      <c r="Q30" t="s">
        <v>8310</v>
      </c>
      <c r="R30" t="s">
        <v>8311</v>
      </c>
      <c r="S30" s="10">
        <f t="shared" si="0"/>
        <v>42354.630601851844</v>
      </c>
      <c r="T30" s="9">
        <f t="shared" si="1"/>
        <v>42324.755601851844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ROUND(($E31/$D31)*100,0)</f>
        <v>123</v>
      </c>
      <c r="P31">
        <f>ROUND($E31/$L31,0)</f>
        <v>32</v>
      </c>
      <c r="Q31" t="s">
        <v>8310</v>
      </c>
      <c r="R31" t="s">
        <v>8311</v>
      </c>
      <c r="S31" s="10">
        <f t="shared" si="0"/>
        <v>41842.339907407404</v>
      </c>
      <c r="T31" s="9">
        <f t="shared" si="1"/>
        <v>41812.464907407404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ROUND(($E32/$D32)*100,0)</f>
        <v>101</v>
      </c>
      <c r="P32">
        <f>ROUND($E32/$L32,0)</f>
        <v>76</v>
      </c>
      <c r="Q32" t="s">
        <v>8310</v>
      </c>
      <c r="R32" t="s">
        <v>8311</v>
      </c>
      <c r="S32" s="10">
        <f t="shared" si="0"/>
        <v>41871.959664351853</v>
      </c>
      <c r="T32" s="9">
        <f t="shared" si="1"/>
        <v>41842.084664351853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ROUND(($E33/$D33)*100,0)</f>
        <v>100</v>
      </c>
      <c r="P33">
        <f>ROUND($E33/$L33,0)</f>
        <v>13</v>
      </c>
      <c r="Q33" t="s">
        <v>8310</v>
      </c>
      <c r="R33" t="s">
        <v>8311</v>
      </c>
      <c r="S33" s="10">
        <f t="shared" si="0"/>
        <v>42394.458726851844</v>
      </c>
      <c r="T33" s="9">
        <f t="shared" si="1"/>
        <v>42376.583726851844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ROUND(($E34/$D34)*100,0)</f>
        <v>100</v>
      </c>
      <c r="P34">
        <f>ROUND($E34/$L34,0)</f>
        <v>320</v>
      </c>
      <c r="Q34" t="s">
        <v>8310</v>
      </c>
      <c r="R34" t="s">
        <v>8311</v>
      </c>
      <c r="S34" s="10">
        <f t="shared" si="0"/>
        <v>42502.832638888889</v>
      </c>
      <c r="T34" s="9">
        <f t="shared" si="1"/>
        <v>42461.419178240736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ROUND(($E35/$D35)*100,0)</f>
        <v>102</v>
      </c>
      <c r="P35">
        <f>ROUND($E35/$L35,0)</f>
        <v>84</v>
      </c>
      <c r="Q35" t="s">
        <v>8310</v>
      </c>
      <c r="R35" t="s">
        <v>8311</v>
      </c>
      <c r="S35" s="10">
        <f t="shared" si="0"/>
        <v>42316.369224537033</v>
      </c>
      <c r="T35" s="9">
        <f t="shared" si="1"/>
        <v>42286.452557870369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ROUND(($E36/$D36)*100,0)</f>
        <v>130</v>
      </c>
      <c r="P36">
        <f>ROUND($E36/$L36,0)</f>
        <v>50</v>
      </c>
      <c r="Q36" t="s">
        <v>8310</v>
      </c>
      <c r="R36" t="s">
        <v>8311</v>
      </c>
      <c r="S36" s="10">
        <f t="shared" si="0"/>
        <v>41855.988437499997</v>
      </c>
      <c r="T36" s="9">
        <f t="shared" si="1"/>
        <v>41841.113437499997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ROUND(($E37/$D37)*100,0)</f>
        <v>167</v>
      </c>
      <c r="P37">
        <f>ROUND($E37/$L37,0)</f>
        <v>59</v>
      </c>
      <c r="Q37" t="s">
        <v>8310</v>
      </c>
      <c r="R37" t="s">
        <v>8311</v>
      </c>
      <c r="S37" s="10">
        <f t="shared" si="0"/>
        <v>42121.666666666664</v>
      </c>
      <c r="T37" s="9">
        <f t="shared" si="1"/>
        <v>42098.083495370367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ROUND(($E38/$D38)*100,0)</f>
        <v>142</v>
      </c>
      <c r="P38">
        <f>ROUND($E38/$L38,0)</f>
        <v>194</v>
      </c>
      <c r="Q38" t="s">
        <v>8310</v>
      </c>
      <c r="R38" t="s">
        <v>8311</v>
      </c>
      <c r="S38" s="10">
        <f t="shared" si="0"/>
        <v>42097.93200231481</v>
      </c>
      <c r="T38" s="9">
        <f t="shared" si="1"/>
        <v>42068.098668981482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ROUND(($E39/$D39)*100,0)</f>
        <v>183</v>
      </c>
      <c r="P39">
        <f>ROUND($E39/$L39,0)</f>
        <v>160</v>
      </c>
      <c r="Q39" t="s">
        <v>8310</v>
      </c>
      <c r="R39" t="s">
        <v>8311</v>
      </c>
      <c r="S39" s="10">
        <f t="shared" si="0"/>
        <v>42062.359710648147</v>
      </c>
      <c r="T39" s="9">
        <f t="shared" si="1"/>
        <v>42032.484710648147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ROUND(($E40/$D40)*100,0)</f>
        <v>110</v>
      </c>
      <c r="P40">
        <f>ROUND($E40/$L40,0)</f>
        <v>42</v>
      </c>
      <c r="Q40" t="s">
        <v>8310</v>
      </c>
      <c r="R40" t="s">
        <v>8311</v>
      </c>
      <c r="S40" s="10">
        <f t="shared" si="0"/>
        <v>41404.72388888889</v>
      </c>
      <c r="T40" s="9">
        <f t="shared" si="1"/>
        <v>41374.84888888889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ROUND(($E41/$D41)*100,0)</f>
        <v>131</v>
      </c>
      <c r="P41">
        <f>ROUND($E41/$L41,0)</f>
        <v>151</v>
      </c>
      <c r="Q41" t="s">
        <v>8310</v>
      </c>
      <c r="R41" t="s">
        <v>8311</v>
      </c>
      <c r="S41" s="10">
        <f t="shared" si="0"/>
        <v>41784.624305555553</v>
      </c>
      <c r="T41" s="9">
        <f t="shared" si="1"/>
        <v>41753.838749999995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ROUND(($E42/$D42)*100,0)</f>
        <v>101</v>
      </c>
      <c r="P42">
        <f>ROUND($E42/$L42,0)</f>
        <v>127</v>
      </c>
      <c r="Q42" t="s">
        <v>8310</v>
      </c>
      <c r="R42" t="s">
        <v>8311</v>
      </c>
      <c r="S42" s="10">
        <f t="shared" si="0"/>
        <v>41808.833333333328</v>
      </c>
      <c r="T42" s="9">
        <f t="shared" si="1"/>
        <v>41789.005648148144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ROUND(($E43/$D43)*100,0)</f>
        <v>100</v>
      </c>
      <c r="P43">
        <f>ROUND($E43/$L43,0)</f>
        <v>105</v>
      </c>
      <c r="Q43" t="s">
        <v>8310</v>
      </c>
      <c r="R43" t="s">
        <v>8311</v>
      </c>
      <c r="S43" s="10">
        <f t="shared" si="0"/>
        <v>41917.235578703701</v>
      </c>
      <c r="T43" s="9">
        <f t="shared" si="1"/>
        <v>41887.360578703701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ROUND(($E44/$D44)*100,0)</f>
        <v>142</v>
      </c>
      <c r="P44">
        <f>ROUND($E44/$L44,0)</f>
        <v>118</v>
      </c>
      <c r="Q44" t="s">
        <v>8310</v>
      </c>
      <c r="R44" t="s">
        <v>8311</v>
      </c>
      <c r="S44" s="10">
        <f t="shared" si="0"/>
        <v>42001.305856481478</v>
      </c>
      <c r="T44" s="9">
        <f t="shared" si="1"/>
        <v>41971.430856481478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ROUND(($E45/$D45)*100,0)</f>
        <v>309</v>
      </c>
      <c r="P45">
        <f>ROUND($E45/$L45,0)</f>
        <v>117</v>
      </c>
      <c r="Q45" t="s">
        <v>8310</v>
      </c>
      <c r="R45" t="s">
        <v>8311</v>
      </c>
      <c r="S45" s="10">
        <f t="shared" si="0"/>
        <v>41832.666666666664</v>
      </c>
      <c r="T45" s="9">
        <f t="shared" si="1"/>
        <v>41802.582013888888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ROUND(($E46/$D46)*100,0)</f>
        <v>100</v>
      </c>
      <c r="P46">
        <f>ROUND($E46/$L46,0)</f>
        <v>133</v>
      </c>
      <c r="Q46" t="s">
        <v>8310</v>
      </c>
      <c r="R46" t="s">
        <v>8311</v>
      </c>
      <c r="S46" s="10">
        <f t="shared" si="0"/>
        <v>41918.765474537031</v>
      </c>
      <c r="T46" s="9">
        <f t="shared" si="1"/>
        <v>41873.890474537031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ROUND(($E47/$D47)*100,0)</f>
        <v>120</v>
      </c>
      <c r="P47">
        <f>ROUND($E47/$L47,0)</f>
        <v>98</v>
      </c>
      <c r="Q47" t="s">
        <v>8310</v>
      </c>
      <c r="R47" t="s">
        <v>8311</v>
      </c>
      <c r="S47" s="10">
        <f t="shared" si="0"/>
        <v>42487.290590277778</v>
      </c>
      <c r="T47" s="9">
        <f t="shared" si="1"/>
        <v>42457.415590277778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ROUND(($E48/$D48)*100,0)</f>
        <v>104</v>
      </c>
      <c r="P48">
        <f>ROUND($E48/$L48,0)</f>
        <v>194</v>
      </c>
      <c r="Q48" t="s">
        <v>8310</v>
      </c>
      <c r="R48" t="s">
        <v>8311</v>
      </c>
      <c r="S48" s="10">
        <f t="shared" si="0"/>
        <v>42353.631643518514</v>
      </c>
      <c r="T48" s="9">
        <f t="shared" si="1"/>
        <v>42323.756643518514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ROUND(($E49/$D49)*100,0)</f>
        <v>108</v>
      </c>
      <c r="P49">
        <f>ROUND($E49/$L49,0)</f>
        <v>77</v>
      </c>
      <c r="Q49" t="s">
        <v>8310</v>
      </c>
      <c r="R49" t="s">
        <v>8311</v>
      </c>
      <c r="S49" s="10">
        <f t="shared" si="0"/>
        <v>41992.527858796289</v>
      </c>
      <c r="T49" s="9">
        <f t="shared" si="1"/>
        <v>41932.611192129625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ROUND(($E50/$D50)*100,0)</f>
        <v>108</v>
      </c>
      <c r="P50">
        <f>ROUND($E50/$L50,0)</f>
        <v>57</v>
      </c>
      <c r="Q50" t="s">
        <v>8310</v>
      </c>
      <c r="R50" t="s">
        <v>8311</v>
      </c>
      <c r="S50" s="10">
        <f t="shared" si="0"/>
        <v>42064.166666666664</v>
      </c>
      <c r="T50" s="9">
        <f t="shared" si="1"/>
        <v>42033.308564814812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ROUND(($E51/$D51)*100,0)</f>
        <v>100</v>
      </c>
      <c r="P51">
        <f>ROUND($E51/$L51,0)</f>
        <v>138</v>
      </c>
      <c r="Q51" t="s">
        <v>8310</v>
      </c>
      <c r="R51" t="s">
        <v>8311</v>
      </c>
      <c r="S51" s="10">
        <f t="shared" si="0"/>
        <v>42300.843113425923</v>
      </c>
      <c r="T51" s="9">
        <f t="shared" si="1"/>
        <v>42270.968113425923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ROUND(($E52/$D52)*100,0)</f>
        <v>100</v>
      </c>
      <c r="P52">
        <f>ROUND($E52/$L52,0)</f>
        <v>27</v>
      </c>
      <c r="Q52" t="s">
        <v>8310</v>
      </c>
      <c r="R52" t="s">
        <v>8311</v>
      </c>
      <c r="S52" s="10">
        <f t="shared" si="0"/>
        <v>42034.374999999993</v>
      </c>
      <c r="T52" s="9">
        <f t="shared" si="1"/>
        <v>41995.544652777775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ROUND(($E53/$D53)*100,0)</f>
        <v>128</v>
      </c>
      <c r="P53">
        <f>ROUND($E53/$L53,0)</f>
        <v>118</v>
      </c>
      <c r="Q53" t="s">
        <v>8310</v>
      </c>
      <c r="R53" t="s">
        <v>8311</v>
      </c>
      <c r="S53" s="10">
        <f t="shared" si="0"/>
        <v>42226.59533564814</v>
      </c>
      <c r="T53" s="9">
        <f t="shared" si="1"/>
        <v>42196.72033564814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ROUND(($E54/$D54)*100,0)</f>
        <v>116</v>
      </c>
      <c r="P54">
        <f>ROUND($E54/$L54,0)</f>
        <v>223</v>
      </c>
      <c r="Q54" t="s">
        <v>8310</v>
      </c>
      <c r="R54" t="s">
        <v>8311</v>
      </c>
      <c r="S54" s="10">
        <f t="shared" si="0"/>
        <v>41837.368587962963</v>
      </c>
      <c r="T54" s="9">
        <f t="shared" si="1"/>
        <v>41807.493587962963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ROUND(($E55/$D55)*100,0)</f>
        <v>110</v>
      </c>
      <c r="P55">
        <f>ROUND($E55/$L55,0)</f>
        <v>28</v>
      </c>
      <c r="Q55" t="s">
        <v>8310</v>
      </c>
      <c r="R55" t="s">
        <v>8311</v>
      </c>
      <c r="S55" s="10">
        <f t="shared" si="0"/>
        <v>41733.583333333328</v>
      </c>
      <c r="T55" s="9">
        <f t="shared" si="1"/>
        <v>41719.340798611105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ROUND(($E56/$D56)*100,0)</f>
        <v>101</v>
      </c>
      <c r="P56">
        <f>ROUND($E56/$L56,0)</f>
        <v>194</v>
      </c>
      <c r="Q56" t="s">
        <v>8310</v>
      </c>
      <c r="R56" t="s">
        <v>8311</v>
      </c>
      <c r="S56" s="10">
        <f t="shared" si="0"/>
        <v>42363.379872685182</v>
      </c>
      <c r="T56" s="9">
        <f t="shared" si="1"/>
        <v>42333.504872685182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ROUND(($E57/$D57)*100,0)</f>
        <v>129</v>
      </c>
      <c r="P57">
        <f>ROUND($E57/$L57,0)</f>
        <v>129</v>
      </c>
      <c r="Q57" t="s">
        <v>8310</v>
      </c>
      <c r="R57" t="s">
        <v>8311</v>
      </c>
      <c r="S57" s="10">
        <f t="shared" si="0"/>
        <v>42517.635601851849</v>
      </c>
      <c r="T57" s="9">
        <f t="shared" si="1"/>
        <v>42496.760601851849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ROUND(($E58/$D58)*100,0)</f>
        <v>107</v>
      </c>
      <c r="P58">
        <f>ROUND($E58/$L58,0)</f>
        <v>49</v>
      </c>
      <c r="Q58" t="s">
        <v>8310</v>
      </c>
      <c r="R58" t="s">
        <v>8311</v>
      </c>
      <c r="S58" s="10">
        <f t="shared" si="0"/>
        <v>42163.333333333336</v>
      </c>
      <c r="T58" s="9">
        <f t="shared" si="1"/>
        <v>42149.340555555558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ROUND(($E59/$D59)*100,0)</f>
        <v>102</v>
      </c>
      <c r="P59">
        <f>ROUND($E59/$L59,0)</f>
        <v>222</v>
      </c>
      <c r="Q59" t="s">
        <v>8310</v>
      </c>
      <c r="R59" t="s">
        <v>8311</v>
      </c>
      <c r="S59" s="10">
        <f t="shared" si="0"/>
        <v>42119.499560185184</v>
      </c>
      <c r="T59" s="9">
        <f t="shared" si="1"/>
        <v>42089.624560185184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ROUND(($E60/$D60)*100,0)</f>
        <v>103</v>
      </c>
      <c r="P60">
        <f>ROUND($E60/$L60,0)</f>
        <v>137</v>
      </c>
      <c r="Q60" t="s">
        <v>8310</v>
      </c>
      <c r="R60" t="s">
        <v>8311</v>
      </c>
      <c r="S60" s="10">
        <f t="shared" si="0"/>
        <v>41962.453379629624</v>
      </c>
      <c r="T60" s="9">
        <f t="shared" si="1"/>
        <v>41932.536712962959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ROUND(($E61/$D61)*100,0)</f>
        <v>100</v>
      </c>
      <c r="P61">
        <f>ROUND($E61/$L61,0)</f>
        <v>607</v>
      </c>
      <c r="Q61" t="s">
        <v>8310</v>
      </c>
      <c r="R61" t="s">
        <v>8311</v>
      </c>
      <c r="S61" s="10">
        <f t="shared" si="0"/>
        <v>42261.541666666664</v>
      </c>
      <c r="T61" s="9">
        <f t="shared" si="1"/>
        <v>42230.027499999997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ROUND(($E62/$D62)*100,0)</f>
        <v>103</v>
      </c>
      <c r="P62">
        <f>ROUND($E62/$L62,0)</f>
        <v>43</v>
      </c>
      <c r="Q62" t="s">
        <v>8310</v>
      </c>
      <c r="R62" t="s">
        <v>8312</v>
      </c>
      <c r="S62" s="10">
        <f t="shared" si="0"/>
        <v>41720.666666666664</v>
      </c>
      <c r="T62" s="9">
        <f t="shared" si="1"/>
        <v>41701.693483796298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ROUND(($E63/$D63)*100,0)</f>
        <v>148</v>
      </c>
      <c r="P63">
        <f>ROUND($E63/$L63,0)</f>
        <v>322</v>
      </c>
      <c r="Q63" t="s">
        <v>8310</v>
      </c>
      <c r="R63" t="s">
        <v>8312</v>
      </c>
      <c r="S63" s="10">
        <f t="shared" si="0"/>
        <v>41431.480983796289</v>
      </c>
      <c r="T63" s="9">
        <f t="shared" si="1"/>
        <v>41409.605983796289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ROUND(($E64/$D64)*100,0)</f>
        <v>155</v>
      </c>
      <c r="P64">
        <f>ROUND($E64/$L64,0)</f>
        <v>97</v>
      </c>
      <c r="Q64" t="s">
        <v>8310</v>
      </c>
      <c r="R64" t="s">
        <v>8312</v>
      </c>
      <c r="S64" s="10">
        <f t="shared" si="0"/>
        <v>41336.466180555552</v>
      </c>
      <c r="T64" s="9">
        <f t="shared" si="1"/>
        <v>41311.591180555552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ROUND(($E65/$D65)*100,0)</f>
        <v>114</v>
      </c>
      <c r="P65">
        <f>ROUND($E65/$L65,0)</f>
        <v>35</v>
      </c>
      <c r="Q65" t="s">
        <v>8310</v>
      </c>
      <c r="R65" t="s">
        <v>8312</v>
      </c>
      <c r="S65" s="10">
        <f t="shared" si="0"/>
        <v>41635.874305555553</v>
      </c>
      <c r="T65" s="9">
        <f t="shared" si="1"/>
        <v>41612.703854166662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ROUND(($E66/$D66)*100,0)</f>
        <v>173</v>
      </c>
      <c r="P66">
        <f>ROUND($E66/$L66,0)</f>
        <v>87</v>
      </c>
      <c r="Q66" t="s">
        <v>8310</v>
      </c>
      <c r="R66" t="s">
        <v>8312</v>
      </c>
      <c r="S66" s="10">
        <f t="shared" si="0"/>
        <v>41462.684965277775</v>
      </c>
      <c r="T66" s="9">
        <f t="shared" si="1"/>
        <v>41432.809965277775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ROUND(($E67/$D67)*100,0)</f>
        <v>108</v>
      </c>
      <c r="P67">
        <f>ROUND($E67/$L67,0)</f>
        <v>132</v>
      </c>
      <c r="Q67" t="s">
        <v>8310</v>
      </c>
      <c r="R67" t="s">
        <v>8312</v>
      </c>
      <c r="S67" s="10">
        <f t="shared" ref="S67:S130" si="2">($I67/86400)+25569+(-8/24)</f>
        <v>41861.915972222218</v>
      </c>
      <c r="T67" s="9">
        <f t="shared" ref="T67:T130" si="3">($J67/86400)+25569+(-5/24)</f>
        <v>41835.612893518519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ROUND(($E68/$D68)*100,0)</f>
        <v>119</v>
      </c>
      <c r="P68">
        <f>ROUND($E68/$L68,0)</f>
        <v>91</v>
      </c>
      <c r="Q68" t="s">
        <v>8310</v>
      </c>
      <c r="R68" t="s">
        <v>8312</v>
      </c>
      <c r="S68" s="10">
        <f t="shared" si="2"/>
        <v>42569.516435185178</v>
      </c>
      <c r="T68" s="9">
        <f t="shared" si="3"/>
        <v>42539.641435185178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ROUND(($E69/$D69)*100,0)</f>
        <v>116</v>
      </c>
      <c r="P69">
        <f>ROUND($E69/$L69,0)</f>
        <v>116</v>
      </c>
      <c r="Q69" t="s">
        <v>8310</v>
      </c>
      <c r="R69" t="s">
        <v>8312</v>
      </c>
      <c r="S69" s="10">
        <f t="shared" si="2"/>
        <v>41105.250046296293</v>
      </c>
      <c r="T69" s="9">
        <f t="shared" si="3"/>
        <v>41075.375046296293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ROUND(($E70/$D70)*100,0)</f>
        <v>127</v>
      </c>
      <c r="P70">
        <f>ROUND($E70/$L70,0)</f>
        <v>21</v>
      </c>
      <c r="Q70" t="s">
        <v>8310</v>
      </c>
      <c r="R70" t="s">
        <v>8312</v>
      </c>
      <c r="S70" s="10">
        <f t="shared" si="2"/>
        <v>41693.23600694444</v>
      </c>
      <c r="T70" s="9">
        <f t="shared" si="3"/>
        <v>41663.36100694444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ROUND(($E71/$D71)*100,0)</f>
        <v>111</v>
      </c>
      <c r="P71">
        <f>ROUND($E71/$L71,0)</f>
        <v>62</v>
      </c>
      <c r="Q71" t="s">
        <v>8310</v>
      </c>
      <c r="R71" t="s">
        <v>8312</v>
      </c>
      <c r="S71" s="10">
        <f t="shared" si="2"/>
        <v>40817.957638888889</v>
      </c>
      <c r="T71" s="9">
        <f t="shared" si="3"/>
        <v>40785.979456018518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ROUND(($E72/$D72)*100,0)</f>
        <v>127</v>
      </c>
      <c r="P72">
        <f>ROUND($E72/$L72,0)</f>
        <v>37</v>
      </c>
      <c r="Q72" t="s">
        <v>8310</v>
      </c>
      <c r="R72" t="s">
        <v>8312</v>
      </c>
      <c r="S72" s="10">
        <f t="shared" si="2"/>
        <v>40790.563020833331</v>
      </c>
      <c r="T72" s="9">
        <f t="shared" si="3"/>
        <v>40730.688020833331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ROUND(($E73/$D73)*100,0)</f>
        <v>124</v>
      </c>
      <c r="P73">
        <f>ROUND($E73/$L73,0)</f>
        <v>70</v>
      </c>
      <c r="Q73" t="s">
        <v>8310</v>
      </c>
      <c r="R73" t="s">
        <v>8312</v>
      </c>
      <c r="S73" s="10">
        <f t="shared" si="2"/>
        <v>41056.938159722216</v>
      </c>
      <c r="T73" s="9">
        <f t="shared" si="3"/>
        <v>40997.063159722216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ROUND(($E74/$D74)*100,0)</f>
        <v>108</v>
      </c>
      <c r="P74">
        <f>ROUND($E74/$L74,0)</f>
        <v>58</v>
      </c>
      <c r="Q74" t="s">
        <v>8310</v>
      </c>
      <c r="R74" t="s">
        <v>8312</v>
      </c>
      <c r="S74" s="10">
        <f t="shared" si="2"/>
        <v>41227.666666666664</v>
      </c>
      <c r="T74" s="9">
        <f t="shared" si="3"/>
        <v>41207.801863425928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ROUND(($E75/$D75)*100,0)</f>
        <v>100</v>
      </c>
      <c r="P75">
        <f>ROUND($E75/$L75,0)</f>
        <v>50</v>
      </c>
      <c r="Q75" t="s">
        <v>8310</v>
      </c>
      <c r="R75" t="s">
        <v>8312</v>
      </c>
      <c r="S75" s="10">
        <f t="shared" si="2"/>
        <v>40665.832638888889</v>
      </c>
      <c r="T75" s="9">
        <f t="shared" si="3"/>
        <v>40587.548425925925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ROUND(($E76/$D76)*100,0)</f>
        <v>113</v>
      </c>
      <c r="P76">
        <f>ROUND($E76/$L76,0)</f>
        <v>19</v>
      </c>
      <c r="Q76" t="s">
        <v>8310</v>
      </c>
      <c r="R76" t="s">
        <v>8312</v>
      </c>
      <c r="S76" s="10">
        <f t="shared" si="2"/>
        <v>42390.153877314813</v>
      </c>
      <c r="T76" s="9">
        <f t="shared" si="3"/>
        <v>42360.278877314813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ROUND(($E77/$D77)*100,0)</f>
        <v>115</v>
      </c>
      <c r="P77">
        <f>ROUND($E77/$L77,0)</f>
        <v>86</v>
      </c>
      <c r="Q77" t="s">
        <v>8310</v>
      </c>
      <c r="R77" t="s">
        <v>8312</v>
      </c>
      <c r="S77" s="10">
        <f t="shared" si="2"/>
        <v>41386.875833333332</v>
      </c>
      <c r="T77" s="9">
        <f t="shared" si="3"/>
        <v>41357.000833333332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ROUND(($E78/$D78)*100,0)</f>
        <v>153</v>
      </c>
      <c r="P78">
        <f>ROUND($E78/$L78,0)</f>
        <v>31</v>
      </c>
      <c r="Q78" t="s">
        <v>8310</v>
      </c>
      <c r="R78" t="s">
        <v>8312</v>
      </c>
      <c r="S78" s="10">
        <f t="shared" si="2"/>
        <v>40904.399976851848</v>
      </c>
      <c r="T78" s="9">
        <f t="shared" si="3"/>
        <v>40844.483310185184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ROUND(($E79/$D79)*100,0)</f>
        <v>393</v>
      </c>
      <c r="P79">
        <f>ROUND($E79/$L79,0)</f>
        <v>60</v>
      </c>
      <c r="Q79" t="s">
        <v>8310</v>
      </c>
      <c r="R79" t="s">
        <v>8312</v>
      </c>
      <c r="S79" s="10">
        <f t="shared" si="2"/>
        <v>41049.790972222218</v>
      </c>
      <c r="T79" s="9">
        <f t="shared" si="3"/>
        <v>40996.936539351846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ROUND(($E80/$D80)*100,0)</f>
        <v>2702</v>
      </c>
      <c r="P80">
        <f>ROUND($E80/$L80,0)</f>
        <v>39</v>
      </c>
      <c r="Q80" t="s">
        <v>8310</v>
      </c>
      <c r="R80" t="s">
        <v>8312</v>
      </c>
      <c r="S80" s="10">
        <f t="shared" si="2"/>
        <v>42614.397233796299</v>
      </c>
      <c r="T80" s="9">
        <f t="shared" si="3"/>
        <v>42604.522233796299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ROUND(($E81/$D81)*100,0)</f>
        <v>127</v>
      </c>
      <c r="P81">
        <f>ROUND($E81/$L81,0)</f>
        <v>40</v>
      </c>
      <c r="Q81" t="s">
        <v>8310</v>
      </c>
      <c r="R81" t="s">
        <v>8312</v>
      </c>
      <c r="S81" s="10">
        <f t="shared" si="2"/>
        <v>41754.443206018514</v>
      </c>
      <c r="T81" s="9">
        <f t="shared" si="3"/>
        <v>41724.568206018514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ROUND(($E82/$D82)*100,0)</f>
        <v>107</v>
      </c>
      <c r="P82">
        <f>ROUND($E82/$L82,0)</f>
        <v>274</v>
      </c>
      <c r="Q82" t="s">
        <v>8310</v>
      </c>
      <c r="R82" t="s">
        <v>8312</v>
      </c>
      <c r="S82" s="10">
        <f t="shared" si="2"/>
        <v>41617.750648148147</v>
      </c>
      <c r="T82" s="9">
        <f t="shared" si="3"/>
        <v>41582.875648148147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ROUND(($E83/$D83)*100,0)</f>
        <v>198</v>
      </c>
      <c r="P83">
        <f>ROUND($E83/$L83,0)</f>
        <v>53</v>
      </c>
      <c r="Q83" t="s">
        <v>8310</v>
      </c>
      <c r="R83" t="s">
        <v>8312</v>
      </c>
      <c r="S83" s="10">
        <f t="shared" si="2"/>
        <v>41103.793055555558</v>
      </c>
      <c r="T83" s="9">
        <f t="shared" si="3"/>
        <v>41099.950543981475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ROUND(($E84/$D84)*100,0)</f>
        <v>100</v>
      </c>
      <c r="P84">
        <f>ROUND($E84/$L84,0)</f>
        <v>40</v>
      </c>
      <c r="Q84" t="s">
        <v>8310</v>
      </c>
      <c r="R84" t="s">
        <v>8312</v>
      </c>
      <c r="S84" s="10">
        <f t="shared" si="2"/>
        <v>40825.486817129626</v>
      </c>
      <c r="T84" s="9">
        <f t="shared" si="3"/>
        <v>40795.611817129626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ROUND(($E85/$D85)*100,0)</f>
        <v>103</v>
      </c>
      <c r="P85">
        <f>ROUND($E85/$L85,0)</f>
        <v>16</v>
      </c>
      <c r="Q85" t="s">
        <v>8310</v>
      </c>
      <c r="R85" t="s">
        <v>8312</v>
      </c>
      <c r="S85" s="10">
        <f t="shared" si="2"/>
        <v>42057.145833333336</v>
      </c>
      <c r="T85" s="9">
        <f t="shared" si="3"/>
        <v>42042.407280092586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ROUND(($E86/$D86)*100,0)</f>
        <v>100</v>
      </c>
      <c r="P86">
        <f>ROUND($E86/$L86,0)</f>
        <v>71</v>
      </c>
      <c r="Q86" t="s">
        <v>8310</v>
      </c>
      <c r="R86" t="s">
        <v>8312</v>
      </c>
      <c r="S86" s="10">
        <f t="shared" si="2"/>
        <v>40678.42460648148</v>
      </c>
      <c r="T86" s="9">
        <f t="shared" si="3"/>
        <v>40648.54960648148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ROUND(($E87/$D87)*100,0)</f>
        <v>126</v>
      </c>
      <c r="P87">
        <f>ROUND($E87/$L87,0)</f>
        <v>72</v>
      </c>
      <c r="Q87" t="s">
        <v>8310</v>
      </c>
      <c r="R87" t="s">
        <v>8312</v>
      </c>
      <c r="S87" s="10">
        <f t="shared" si="2"/>
        <v>40808.792094907403</v>
      </c>
      <c r="T87" s="9">
        <f t="shared" si="3"/>
        <v>40778.917094907403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ROUND(($E88/$D88)*100,0)</f>
        <v>106</v>
      </c>
      <c r="P88">
        <f>ROUND($E88/$L88,0)</f>
        <v>376</v>
      </c>
      <c r="Q88" t="s">
        <v>8310</v>
      </c>
      <c r="R88" t="s">
        <v>8312</v>
      </c>
      <c r="S88" s="10">
        <f t="shared" si="2"/>
        <v>42365.264409722215</v>
      </c>
      <c r="T88" s="9">
        <f t="shared" si="3"/>
        <v>42291.347743055558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ROUND(($E89/$D89)*100,0)</f>
        <v>105</v>
      </c>
      <c r="P89">
        <f>ROUND($E89/$L89,0)</f>
        <v>105</v>
      </c>
      <c r="Q89" t="s">
        <v>8310</v>
      </c>
      <c r="R89" t="s">
        <v>8312</v>
      </c>
      <c r="S89" s="10">
        <f t="shared" si="2"/>
        <v>40331.736805555549</v>
      </c>
      <c r="T89" s="9">
        <f t="shared" si="3"/>
        <v>40322.331053240741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ROUND(($E90/$D90)*100,0)</f>
        <v>103</v>
      </c>
      <c r="P90">
        <f>ROUND($E90/$L90,0)</f>
        <v>60</v>
      </c>
      <c r="Q90" t="s">
        <v>8310</v>
      </c>
      <c r="R90" t="s">
        <v>8312</v>
      </c>
      <c r="S90" s="10">
        <f t="shared" si="2"/>
        <v>41812.325590277775</v>
      </c>
      <c r="T90" s="9">
        <f t="shared" si="3"/>
        <v>41786.450590277775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ROUND(($E91/$D91)*100,0)</f>
        <v>115</v>
      </c>
      <c r="P91">
        <f>ROUND($E91/$L91,0)</f>
        <v>123</v>
      </c>
      <c r="Q91" t="s">
        <v>8310</v>
      </c>
      <c r="R91" t="s">
        <v>8312</v>
      </c>
      <c r="S91" s="10">
        <f t="shared" si="2"/>
        <v>41427.418888888882</v>
      </c>
      <c r="T91" s="9">
        <f t="shared" si="3"/>
        <v>41402.543888888882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ROUND(($E92/$D92)*100,0)</f>
        <v>100</v>
      </c>
      <c r="P92">
        <f>ROUND($E92/$L92,0)</f>
        <v>31</v>
      </c>
      <c r="Q92" t="s">
        <v>8310</v>
      </c>
      <c r="R92" t="s">
        <v>8312</v>
      </c>
      <c r="S92" s="10">
        <f t="shared" si="2"/>
        <v>40735.964108796295</v>
      </c>
      <c r="T92" s="9">
        <f t="shared" si="3"/>
        <v>40706.089108796295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ROUND(($E93/$D93)*100,0)</f>
        <v>120</v>
      </c>
      <c r="P93">
        <f>ROUND($E93/$L93,0)</f>
        <v>78</v>
      </c>
      <c r="Q93" t="s">
        <v>8310</v>
      </c>
      <c r="R93" t="s">
        <v>8312</v>
      </c>
      <c r="S93" s="10">
        <f t="shared" si="2"/>
        <v>40680.069027777776</v>
      </c>
      <c r="T93" s="9">
        <f t="shared" si="3"/>
        <v>40619.194027777776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ROUND(($E94/$D94)*100,0)</f>
        <v>105</v>
      </c>
      <c r="P94">
        <f>ROUND($E94/$L94,0)</f>
        <v>122</v>
      </c>
      <c r="Q94" t="s">
        <v>8310</v>
      </c>
      <c r="R94" t="s">
        <v>8312</v>
      </c>
      <c r="S94" s="10">
        <f t="shared" si="2"/>
        <v>42766.999999999993</v>
      </c>
      <c r="T94" s="9">
        <f t="shared" si="3"/>
        <v>42720.990543981483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ROUND(($E95/$D95)*100,0)</f>
        <v>111</v>
      </c>
      <c r="P95">
        <f>ROUND($E95/$L95,0)</f>
        <v>74</v>
      </c>
      <c r="Q95" t="s">
        <v>8310</v>
      </c>
      <c r="R95" t="s">
        <v>8312</v>
      </c>
      <c r="S95" s="10">
        <f t="shared" si="2"/>
        <v>41093.541666666664</v>
      </c>
      <c r="T95" s="9">
        <f t="shared" si="3"/>
        <v>41065.649733796294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ROUND(($E96/$D96)*100,0)</f>
        <v>104</v>
      </c>
      <c r="P96">
        <f>ROUND($E96/$L96,0)</f>
        <v>22</v>
      </c>
      <c r="Q96" t="s">
        <v>8310</v>
      </c>
      <c r="R96" t="s">
        <v>8312</v>
      </c>
      <c r="S96" s="10">
        <f t="shared" si="2"/>
        <v>41736.384513888886</v>
      </c>
      <c r="T96" s="9">
        <f t="shared" si="3"/>
        <v>41716.509513888886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ROUND(($E97/$D97)*100,0)</f>
        <v>131</v>
      </c>
      <c r="P97">
        <f>ROUND($E97/$L97,0)</f>
        <v>22</v>
      </c>
      <c r="Q97" t="s">
        <v>8310</v>
      </c>
      <c r="R97" t="s">
        <v>8312</v>
      </c>
      <c r="S97" s="10">
        <f t="shared" si="2"/>
        <v>40964.671770833331</v>
      </c>
      <c r="T97" s="9">
        <f t="shared" si="3"/>
        <v>40934.796770833331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ROUND(($E98/$D98)*100,0)</f>
        <v>115</v>
      </c>
      <c r="P98">
        <f>ROUND($E98/$L98,0)</f>
        <v>51</v>
      </c>
      <c r="Q98" t="s">
        <v>8310</v>
      </c>
      <c r="R98" t="s">
        <v>8312</v>
      </c>
      <c r="S98" s="10">
        <f t="shared" si="2"/>
        <v>40390.791666666664</v>
      </c>
      <c r="T98" s="9">
        <f t="shared" si="3"/>
        <v>40324.45417824074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ROUND(($E99/$D99)*100,0)</f>
        <v>106</v>
      </c>
      <c r="P99">
        <f>ROUND($E99/$L99,0)</f>
        <v>53</v>
      </c>
      <c r="Q99" t="s">
        <v>8310</v>
      </c>
      <c r="R99" t="s">
        <v>8312</v>
      </c>
      <c r="S99" s="10">
        <f t="shared" si="2"/>
        <v>40735.801874999997</v>
      </c>
      <c r="T99" s="9">
        <f t="shared" si="3"/>
        <v>40705.926874999997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ROUND(($E100/$D100)*100,0)</f>
        <v>106</v>
      </c>
      <c r="P100">
        <f>ROUND($E100/$L100,0)</f>
        <v>57</v>
      </c>
      <c r="Q100" t="s">
        <v>8310</v>
      </c>
      <c r="R100" t="s">
        <v>8312</v>
      </c>
      <c r="S100" s="10">
        <f t="shared" si="2"/>
        <v>41250.645833333328</v>
      </c>
      <c r="T100" s="9">
        <f t="shared" si="3"/>
        <v>41214.586504629631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ROUND(($E101/$D101)*100,0)</f>
        <v>106</v>
      </c>
      <c r="P101">
        <f>ROUND($E101/$L101,0)</f>
        <v>41</v>
      </c>
      <c r="Q101" t="s">
        <v>8310</v>
      </c>
      <c r="R101" t="s">
        <v>8312</v>
      </c>
      <c r="S101" s="10">
        <f t="shared" si="2"/>
        <v>41661.569432870368</v>
      </c>
      <c r="T101" s="9">
        <f t="shared" si="3"/>
        <v>41631.694432870368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ROUND(($E102/$D102)*100,0)</f>
        <v>100</v>
      </c>
      <c r="P102">
        <f>ROUND($E102/$L102,0)</f>
        <v>192</v>
      </c>
      <c r="Q102" t="s">
        <v>8310</v>
      </c>
      <c r="R102" t="s">
        <v>8312</v>
      </c>
      <c r="S102" s="10">
        <f t="shared" si="2"/>
        <v>41217.461643518516</v>
      </c>
      <c r="T102" s="9">
        <f t="shared" si="3"/>
        <v>41197.544976851852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ROUND(($E103/$D103)*100,0)</f>
        <v>100</v>
      </c>
      <c r="P103">
        <f>ROUND($E103/$L103,0)</f>
        <v>100</v>
      </c>
      <c r="Q103" t="s">
        <v>8310</v>
      </c>
      <c r="R103" t="s">
        <v>8312</v>
      </c>
      <c r="S103" s="10">
        <f t="shared" si="2"/>
        <v>41298.443402777775</v>
      </c>
      <c r="T103" s="9">
        <f t="shared" si="3"/>
        <v>41274.568402777775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ROUND(($E104/$D104)*100,0)</f>
        <v>128</v>
      </c>
      <c r="P104">
        <f>ROUND($E104/$L104,0)</f>
        <v>118</v>
      </c>
      <c r="Q104" t="s">
        <v>8310</v>
      </c>
      <c r="R104" t="s">
        <v>8312</v>
      </c>
      <c r="S104" s="10">
        <f t="shared" si="2"/>
        <v>40534.797835648147</v>
      </c>
      <c r="T104" s="9">
        <f t="shared" si="3"/>
        <v>40504.922835648147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ROUND(($E105/$D105)*100,0)</f>
        <v>105</v>
      </c>
      <c r="P105">
        <f>ROUND($E105/$L105,0)</f>
        <v>28</v>
      </c>
      <c r="Q105" t="s">
        <v>8310</v>
      </c>
      <c r="R105" t="s">
        <v>8312</v>
      </c>
      <c r="S105" s="10">
        <f t="shared" si="2"/>
        <v>41705.472569444442</v>
      </c>
      <c r="T105" s="9">
        <f t="shared" si="3"/>
        <v>41682.597569444442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ROUND(($E106/$D106)*100,0)</f>
        <v>120</v>
      </c>
      <c r="P106">
        <f>ROUND($E106/$L106,0)</f>
        <v>60</v>
      </c>
      <c r="Q106" t="s">
        <v>8310</v>
      </c>
      <c r="R106" t="s">
        <v>8312</v>
      </c>
      <c r="S106" s="10">
        <f t="shared" si="2"/>
        <v>40635.708333333328</v>
      </c>
      <c r="T106" s="9">
        <f t="shared" si="3"/>
        <v>40612.486874999995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ROUND(($E107/$D107)*100,0)</f>
        <v>107</v>
      </c>
      <c r="P107">
        <f>ROUND($E107/$L107,0)</f>
        <v>39</v>
      </c>
      <c r="Q107" t="s">
        <v>8310</v>
      </c>
      <c r="R107" t="s">
        <v>8312</v>
      </c>
      <c r="S107" s="10">
        <f t="shared" si="2"/>
        <v>42503.666666666664</v>
      </c>
      <c r="T107" s="9">
        <f t="shared" si="3"/>
        <v>42485.516435185178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ROUND(($E108/$D108)*100,0)</f>
        <v>101</v>
      </c>
      <c r="P108">
        <f>ROUND($E108/$L108,0)</f>
        <v>186</v>
      </c>
      <c r="Q108" t="s">
        <v>8310</v>
      </c>
      <c r="R108" t="s">
        <v>8312</v>
      </c>
      <c r="S108" s="10">
        <f t="shared" si="2"/>
        <v>41001.443298611106</v>
      </c>
      <c r="T108" s="9">
        <f t="shared" si="3"/>
        <v>40987.568298611106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ROUND(($E109/$D109)*100,0)</f>
        <v>102</v>
      </c>
      <c r="P109">
        <f>ROUND($E109/$L109,0)</f>
        <v>111</v>
      </c>
      <c r="Q109" t="s">
        <v>8310</v>
      </c>
      <c r="R109" t="s">
        <v>8312</v>
      </c>
      <c r="S109" s="10">
        <f t="shared" si="2"/>
        <v>40657.649155092593</v>
      </c>
      <c r="T109" s="9">
        <f t="shared" si="3"/>
        <v>40635.774155092593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ROUND(($E110/$D110)*100,0)</f>
        <v>247</v>
      </c>
      <c r="P110">
        <f>ROUND($E110/$L110,0)</f>
        <v>79</v>
      </c>
      <c r="Q110" t="s">
        <v>8310</v>
      </c>
      <c r="R110" t="s">
        <v>8312</v>
      </c>
      <c r="S110" s="10">
        <f t="shared" si="2"/>
        <v>41425.279745370368</v>
      </c>
      <c r="T110" s="9">
        <f t="shared" si="3"/>
        <v>41365.404745370368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ROUND(($E111/$D111)*100,0)</f>
        <v>220</v>
      </c>
      <c r="P111">
        <f>ROUND($E111/$L111,0)</f>
        <v>47</v>
      </c>
      <c r="Q111" t="s">
        <v>8310</v>
      </c>
      <c r="R111" t="s">
        <v>8312</v>
      </c>
      <c r="S111" s="10">
        <f t="shared" si="2"/>
        <v>40599.692476851851</v>
      </c>
      <c r="T111" s="9">
        <f t="shared" si="3"/>
        <v>40569.817476851851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ROUND(($E112/$D112)*100,0)</f>
        <v>131</v>
      </c>
      <c r="P112">
        <f>ROUND($E112/$L112,0)</f>
        <v>65</v>
      </c>
      <c r="Q112" t="s">
        <v>8310</v>
      </c>
      <c r="R112" t="s">
        <v>8312</v>
      </c>
      <c r="S112" s="10">
        <f t="shared" si="2"/>
        <v>41591.915972222218</v>
      </c>
      <c r="T112" s="9">
        <f t="shared" si="3"/>
        <v>41557.741354166668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ROUND(($E113/$D113)*100,0)</f>
        <v>155</v>
      </c>
      <c r="P113">
        <f>ROUND($E113/$L113,0)</f>
        <v>102</v>
      </c>
      <c r="Q113" t="s">
        <v>8310</v>
      </c>
      <c r="R113" t="s">
        <v>8312</v>
      </c>
      <c r="S113" s="10">
        <f t="shared" si="2"/>
        <v>42154.999849537031</v>
      </c>
      <c r="T113" s="9">
        <f t="shared" si="3"/>
        <v>42125.124849537031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ROUND(($E114/$D114)*100,0)</f>
        <v>104</v>
      </c>
      <c r="P114">
        <f>ROUND($E114/$L114,0)</f>
        <v>64</v>
      </c>
      <c r="Q114" t="s">
        <v>8310</v>
      </c>
      <c r="R114" t="s">
        <v>8312</v>
      </c>
      <c r="S114" s="10">
        <f t="shared" si="2"/>
        <v>41741.75</v>
      </c>
      <c r="T114" s="9">
        <f t="shared" si="3"/>
        <v>41717.834699074076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ROUND(($E115/$D115)*100,0)</f>
        <v>141</v>
      </c>
      <c r="P115">
        <f>ROUND($E115/$L115,0)</f>
        <v>90</v>
      </c>
      <c r="Q115" t="s">
        <v>8310</v>
      </c>
      <c r="R115" t="s">
        <v>8312</v>
      </c>
      <c r="S115" s="10">
        <f t="shared" si="2"/>
        <v>40761.291666666664</v>
      </c>
      <c r="T115" s="9">
        <f t="shared" si="3"/>
        <v>40753.550092592588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ROUND(($E116/$D116)*100,0)</f>
        <v>103</v>
      </c>
      <c r="P116">
        <f>ROUND($E116/$L116,0)</f>
        <v>89</v>
      </c>
      <c r="Q116" t="s">
        <v>8310</v>
      </c>
      <c r="R116" t="s">
        <v>8312</v>
      </c>
      <c r="S116" s="10">
        <f t="shared" si="2"/>
        <v>40920.940833333334</v>
      </c>
      <c r="T116" s="9">
        <f t="shared" si="3"/>
        <v>40861.065833333334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ROUND(($E117/$D117)*100,0)</f>
        <v>140</v>
      </c>
      <c r="P117">
        <f>ROUND($E117/$L117,0)</f>
        <v>29</v>
      </c>
      <c r="Q117" t="s">
        <v>8310</v>
      </c>
      <c r="R117" t="s">
        <v>8312</v>
      </c>
      <c r="S117" s="10">
        <f t="shared" si="2"/>
        <v>40943.405601851853</v>
      </c>
      <c r="T117" s="9">
        <f t="shared" si="3"/>
        <v>40918.530601851853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ROUND(($E118/$D118)*100,0)</f>
        <v>114</v>
      </c>
      <c r="P118">
        <f>ROUND($E118/$L118,0)</f>
        <v>70</v>
      </c>
      <c r="Q118" t="s">
        <v>8310</v>
      </c>
      <c r="R118" t="s">
        <v>8312</v>
      </c>
      <c r="S118" s="10">
        <f t="shared" si="2"/>
        <v>40641.122164351851</v>
      </c>
      <c r="T118" s="9">
        <f t="shared" si="3"/>
        <v>40595.288831018515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ROUND(($E119/$D119)*100,0)</f>
        <v>100</v>
      </c>
      <c r="P119">
        <f>ROUND($E119/$L119,0)</f>
        <v>167</v>
      </c>
      <c r="Q119" t="s">
        <v>8310</v>
      </c>
      <c r="R119" t="s">
        <v>8312</v>
      </c>
      <c r="S119" s="10">
        <f t="shared" si="2"/>
        <v>40338.458333333328</v>
      </c>
      <c r="T119" s="9">
        <f t="shared" si="3"/>
        <v>40248.626666666663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ROUND(($E120/$D120)*100,0)</f>
        <v>113</v>
      </c>
      <c r="P120">
        <f>ROUND($E120/$L120,0)</f>
        <v>145</v>
      </c>
      <c r="Q120" t="s">
        <v>8310</v>
      </c>
      <c r="R120" t="s">
        <v>8312</v>
      </c>
      <c r="S120" s="10">
        <f t="shared" si="2"/>
        <v>40752.720324074071</v>
      </c>
      <c r="T120" s="9">
        <f t="shared" si="3"/>
        <v>40722.845324074071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ROUND(($E121/$D121)*100,0)</f>
        <v>105</v>
      </c>
      <c r="P121">
        <f>ROUND($E121/$L121,0)</f>
        <v>92</v>
      </c>
      <c r="Q121" t="s">
        <v>8310</v>
      </c>
      <c r="R121" t="s">
        <v>8312</v>
      </c>
      <c r="S121" s="10">
        <f t="shared" si="2"/>
        <v>40768.625</v>
      </c>
      <c r="T121" s="9">
        <f t="shared" si="3"/>
        <v>40738.860949074071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ROUND(($E122/$D122)*100,0)</f>
        <v>0</v>
      </c>
      <c r="P122">
        <f>ROUND($E122/$L122,0)</f>
        <v>10</v>
      </c>
      <c r="Q122" t="s">
        <v>8310</v>
      </c>
      <c r="R122" t="s">
        <v>8313</v>
      </c>
      <c r="S122" s="10">
        <f t="shared" si="2"/>
        <v>42645.716516203705</v>
      </c>
      <c r="T122" s="9">
        <f t="shared" si="3"/>
        <v>42615.841516203705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ROUND(($E123/$D123)*100,0)</f>
        <v>0</v>
      </c>
      <c r="P123">
        <f>ROUND($E123/$L123,0)</f>
        <v>1</v>
      </c>
      <c r="Q123" t="s">
        <v>8310</v>
      </c>
      <c r="R123" t="s">
        <v>8313</v>
      </c>
      <c r="S123" s="10">
        <f t="shared" si="2"/>
        <v>42112.094444444439</v>
      </c>
      <c r="T123" s="9">
        <f t="shared" si="3"/>
        <v>42096.496643518512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ROUND(($E124/$D124)*100,0)</f>
        <v>0</v>
      </c>
      <c r="P124" t="e">
        <f>ROUND($E124/$L124,0)</f>
        <v>#DIV/0!</v>
      </c>
      <c r="Q124" t="s">
        <v>8310</v>
      </c>
      <c r="R124" t="s">
        <v>8313</v>
      </c>
      <c r="S124" s="10">
        <f t="shared" si="2"/>
        <v>42653.098460648143</v>
      </c>
      <c r="T124" s="9">
        <f t="shared" si="3"/>
        <v>42593.223460648143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ROUND(($E125/$D125)*100,0)</f>
        <v>0</v>
      </c>
      <c r="P125">
        <f>ROUND($E125/$L125,0)</f>
        <v>25</v>
      </c>
      <c r="Q125" t="s">
        <v>8310</v>
      </c>
      <c r="R125" t="s">
        <v>8313</v>
      </c>
      <c r="S125" s="10">
        <f t="shared" si="2"/>
        <v>41940.583333333328</v>
      </c>
      <c r="T125" s="9">
        <f t="shared" si="3"/>
        <v>41904.573657407404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ROUND(($E126/$D126)*100,0)</f>
        <v>0</v>
      </c>
      <c r="P126" t="e">
        <f>ROUND($E126/$L126,0)</f>
        <v>#DIV/0!</v>
      </c>
      <c r="Q126" t="s">
        <v>8310</v>
      </c>
      <c r="R126" t="s">
        <v>8313</v>
      </c>
      <c r="S126" s="10">
        <f t="shared" si="2"/>
        <v>42139.595393518517</v>
      </c>
      <c r="T126" s="9">
        <f t="shared" si="3"/>
        <v>42114.720393518517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ROUND(($E127/$D127)*100,0)</f>
        <v>14</v>
      </c>
      <c r="P127">
        <f>ROUND($E127/$L127,0)</f>
        <v>12</v>
      </c>
      <c r="Q127" t="s">
        <v>8310</v>
      </c>
      <c r="R127" t="s">
        <v>8313</v>
      </c>
      <c r="S127" s="10">
        <f t="shared" si="2"/>
        <v>42769.66064814815</v>
      </c>
      <c r="T127" s="9">
        <f t="shared" si="3"/>
        <v>42709.78564814815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ROUND(($E128/$D128)*100,0)</f>
        <v>6</v>
      </c>
      <c r="P128">
        <f>ROUND($E128/$L128,0)</f>
        <v>107</v>
      </c>
      <c r="Q128" t="s">
        <v>8310</v>
      </c>
      <c r="R128" t="s">
        <v>8313</v>
      </c>
      <c r="S128" s="10">
        <f t="shared" si="2"/>
        <v>42165.749999999993</v>
      </c>
      <c r="T128" s="9">
        <f t="shared" si="3"/>
        <v>42135.381215277775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ROUND(($E129/$D129)*100,0)</f>
        <v>2</v>
      </c>
      <c r="P129">
        <f>ROUND($E129/$L129,0)</f>
        <v>48</v>
      </c>
      <c r="Q129" t="s">
        <v>8310</v>
      </c>
      <c r="R129" t="s">
        <v>8313</v>
      </c>
      <c r="S129" s="10">
        <f t="shared" si="2"/>
        <v>42097.24931712963</v>
      </c>
      <c r="T129" s="9">
        <f t="shared" si="3"/>
        <v>42067.415983796294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ROUND(($E130/$D130)*100,0)</f>
        <v>2</v>
      </c>
      <c r="P130">
        <f>ROUND($E130/$L130,0)</f>
        <v>311</v>
      </c>
      <c r="Q130" t="s">
        <v>8310</v>
      </c>
      <c r="R130" t="s">
        <v>8313</v>
      </c>
      <c r="S130" s="10">
        <f t="shared" si="2"/>
        <v>42662.894594907404</v>
      </c>
      <c r="T130" s="9">
        <f t="shared" si="3"/>
        <v>42628.019594907404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ROUND(($E131/$D131)*100,0)</f>
        <v>0</v>
      </c>
      <c r="P131" t="e">
        <f>ROUND($E131/$L131,0)</f>
        <v>#DIV/0!</v>
      </c>
      <c r="Q131" t="s">
        <v>8310</v>
      </c>
      <c r="R131" t="s">
        <v>8313</v>
      </c>
      <c r="S131" s="10">
        <f t="shared" ref="S131:S194" si="4">($I131/86400)+25569+(-8/24)</f>
        <v>41942.603969907403</v>
      </c>
      <c r="T131" s="9">
        <f t="shared" ref="T131:T194" si="5">($J131/86400)+25569+(-5/24)</f>
        <v>41882.728969907403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ROUND(($E132/$D132)*100,0)</f>
        <v>0</v>
      </c>
      <c r="P132" t="e">
        <f>ROUND($E132/$L132,0)</f>
        <v>#DIV/0!</v>
      </c>
      <c r="Q132" t="s">
        <v>8310</v>
      </c>
      <c r="R132" t="s">
        <v>8313</v>
      </c>
      <c r="S132" s="10">
        <f t="shared" si="4"/>
        <v>41806.511111111111</v>
      </c>
      <c r="T132" s="9">
        <f t="shared" si="5"/>
        <v>41778.707083333335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ROUND(($E133/$D133)*100,0)</f>
        <v>0</v>
      </c>
      <c r="P133" t="e">
        <f>ROUND($E133/$L133,0)</f>
        <v>#DIV/0!</v>
      </c>
      <c r="Q133" t="s">
        <v>8310</v>
      </c>
      <c r="R133" t="s">
        <v>8313</v>
      </c>
      <c r="S133" s="10">
        <f t="shared" si="4"/>
        <v>42556.666666666664</v>
      </c>
      <c r="T133" s="9">
        <f t="shared" si="5"/>
        <v>42541.629178240742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ROUND(($E134/$D134)*100,0)</f>
        <v>10</v>
      </c>
      <c r="P134">
        <f>ROUND($E134/$L134,0)</f>
        <v>95</v>
      </c>
      <c r="Q134" t="s">
        <v>8310</v>
      </c>
      <c r="R134" t="s">
        <v>8313</v>
      </c>
      <c r="S134" s="10">
        <f t="shared" si="4"/>
        <v>41950.520914351851</v>
      </c>
      <c r="T134" s="9">
        <f t="shared" si="5"/>
        <v>41905.60424768518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ROUND(($E135/$D135)*100,0)</f>
        <v>0</v>
      </c>
      <c r="P135" t="e">
        <f>ROUND($E135/$L135,0)</f>
        <v>#DIV/0!</v>
      </c>
      <c r="Q135" t="s">
        <v>8310</v>
      </c>
      <c r="R135" t="s">
        <v>8313</v>
      </c>
      <c r="S135" s="10">
        <f t="shared" si="4"/>
        <v>42521.396527777775</v>
      </c>
      <c r="T135" s="9">
        <f t="shared" si="5"/>
        <v>42491.599351851844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ROUND(($E136/$D136)*100,0)</f>
        <v>0</v>
      </c>
      <c r="P136" t="e">
        <f>ROUND($E136/$L136,0)</f>
        <v>#DIV/0!</v>
      </c>
      <c r="Q136" t="s">
        <v>8310</v>
      </c>
      <c r="R136" t="s">
        <v>8313</v>
      </c>
      <c r="S136" s="10">
        <f t="shared" si="4"/>
        <v>42251.374999999993</v>
      </c>
      <c r="T136" s="9">
        <f t="shared" si="5"/>
        <v>42221.701597222222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ROUND(($E137/$D137)*100,0)</f>
        <v>13</v>
      </c>
      <c r="P137">
        <f>ROUND($E137/$L137,0)</f>
        <v>81</v>
      </c>
      <c r="Q137" t="s">
        <v>8310</v>
      </c>
      <c r="R137" t="s">
        <v>8313</v>
      </c>
      <c r="S137" s="10">
        <f t="shared" si="4"/>
        <v>41821.458333333328</v>
      </c>
      <c r="T137" s="9">
        <f t="shared" si="5"/>
        <v>41788.173576388886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ROUND(($E138/$D138)*100,0)</f>
        <v>0</v>
      </c>
      <c r="P138" t="e">
        <f>ROUND($E138/$L138,0)</f>
        <v>#DIV/0!</v>
      </c>
      <c r="Q138" t="s">
        <v>8310</v>
      </c>
      <c r="R138" t="s">
        <v>8313</v>
      </c>
      <c r="S138" s="10">
        <f t="shared" si="4"/>
        <v>42140.094444444439</v>
      </c>
      <c r="T138" s="9">
        <f t="shared" si="5"/>
        <v>42096.201782407406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ROUND(($E139/$D139)*100,0)</f>
        <v>0</v>
      </c>
      <c r="P139" t="e">
        <f>ROUND($E139/$L139,0)</f>
        <v>#DIV/0!</v>
      </c>
      <c r="Q139" t="s">
        <v>8310</v>
      </c>
      <c r="R139" t="s">
        <v>8313</v>
      </c>
      <c r="S139" s="10">
        <f t="shared" si="4"/>
        <v>42289.240659722222</v>
      </c>
      <c r="T139" s="9">
        <f t="shared" si="5"/>
        <v>42239.365659722222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ROUND(($E140/$D140)*100,0)</f>
        <v>3</v>
      </c>
      <c r="P140">
        <f>ROUND($E140/$L140,0)</f>
        <v>81</v>
      </c>
      <c r="Q140" t="s">
        <v>8310</v>
      </c>
      <c r="R140" t="s">
        <v>8313</v>
      </c>
      <c r="S140" s="10">
        <f t="shared" si="4"/>
        <v>42216.874305555553</v>
      </c>
      <c r="T140" s="9">
        <f t="shared" si="5"/>
        <v>42186.049085648141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ROUND(($E141/$D141)*100,0)</f>
        <v>100</v>
      </c>
      <c r="P141">
        <f>ROUND($E141/$L141,0)</f>
        <v>500</v>
      </c>
      <c r="Q141" t="s">
        <v>8310</v>
      </c>
      <c r="R141" t="s">
        <v>8313</v>
      </c>
      <c r="S141" s="10">
        <f t="shared" si="4"/>
        <v>42197.587638888886</v>
      </c>
      <c r="T141" s="9">
        <f t="shared" si="5"/>
        <v>42187.712638888886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ROUND(($E142/$D142)*100,0)</f>
        <v>0</v>
      </c>
      <c r="P142" t="e">
        <f>ROUND($E142/$L142,0)</f>
        <v>#DIV/0!</v>
      </c>
      <c r="Q142" t="s">
        <v>8310</v>
      </c>
      <c r="R142" t="s">
        <v>8313</v>
      </c>
      <c r="S142" s="10">
        <f t="shared" si="4"/>
        <v>42082.823287037034</v>
      </c>
      <c r="T142" s="9">
        <f t="shared" si="5"/>
        <v>42052.989953703705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ROUND(($E143/$D143)*100,0)</f>
        <v>11</v>
      </c>
      <c r="P143">
        <f>ROUND($E143/$L143,0)</f>
        <v>46</v>
      </c>
      <c r="Q143" t="s">
        <v>8310</v>
      </c>
      <c r="R143" t="s">
        <v>8313</v>
      </c>
      <c r="S143" s="10">
        <f t="shared" si="4"/>
        <v>42154.819710648146</v>
      </c>
      <c r="T143" s="9">
        <f t="shared" si="5"/>
        <v>42109.944710648146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ROUND(($E144/$D144)*100,0)</f>
        <v>0</v>
      </c>
      <c r="P144">
        <f>ROUND($E144/$L144,0)</f>
        <v>10</v>
      </c>
      <c r="Q144" t="s">
        <v>8310</v>
      </c>
      <c r="R144" t="s">
        <v>8313</v>
      </c>
      <c r="S144" s="10">
        <f t="shared" si="4"/>
        <v>41959.601597222216</v>
      </c>
      <c r="T144" s="9">
        <f t="shared" si="5"/>
        <v>41938.684930555552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ROUND(($E145/$D145)*100,0)</f>
        <v>0</v>
      </c>
      <c r="P145" t="e">
        <f>ROUND($E145/$L145,0)</f>
        <v>#DIV/0!</v>
      </c>
      <c r="Q145" t="s">
        <v>8310</v>
      </c>
      <c r="R145" t="s">
        <v>8313</v>
      </c>
      <c r="S145" s="10">
        <f t="shared" si="4"/>
        <v>42615.913194444445</v>
      </c>
      <c r="T145" s="9">
        <f t="shared" si="5"/>
        <v>42558.855810185181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ROUND(($E146/$D146)*100,0)</f>
        <v>28</v>
      </c>
      <c r="P146">
        <f>ROUND($E146/$L146,0)</f>
        <v>56</v>
      </c>
      <c r="Q146" t="s">
        <v>8310</v>
      </c>
      <c r="R146" t="s">
        <v>8313</v>
      </c>
      <c r="S146" s="10">
        <f t="shared" si="4"/>
        <v>42107.387407407405</v>
      </c>
      <c r="T146" s="9">
        <f t="shared" si="5"/>
        <v>42047.554074074076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ROUND(($E147/$D147)*100,0)</f>
        <v>8</v>
      </c>
      <c r="P147">
        <f>ROUND($E147/$L147,0)</f>
        <v>38</v>
      </c>
      <c r="Q147" t="s">
        <v>8310</v>
      </c>
      <c r="R147" t="s">
        <v>8313</v>
      </c>
      <c r="S147" s="10">
        <f t="shared" si="4"/>
        <v>42227.208935185183</v>
      </c>
      <c r="T147" s="9">
        <f t="shared" si="5"/>
        <v>42200.333935185183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ROUND(($E148/$D148)*100,0)</f>
        <v>1</v>
      </c>
      <c r="P148">
        <f>ROUND($E148/$L148,0)</f>
        <v>38</v>
      </c>
      <c r="Q148" t="s">
        <v>8310</v>
      </c>
      <c r="R148" t="s">
        <v>8313</v>
      </c>
      <c r="S148" s="10">
        <f t="shared" si="4"/>
        <v>42752.682847222219</v>
      </c>
      <c r="T148" s="9">
        <f t="shared" si="5"/>
        <v>42692.807847222219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ROUND(($E149/$D149)*100,0)</f>
        <v>0</v>
      </c>
      <c r="P149" t="e">
        <f>ROUND($E149/$L149,0)</f>
        <v>#DIV/0!</v>
      </c>
      <c r="Q149" t="s">
        <v>8310</v>
      </c>
      <c r="R149" t="s">
        <v>8313</v>
      </c>
      <c r="S149" s="10">
        <f t="shared" si="4"/>
        <v>42012.429166666661</v>
      </c>
      <c r="T149" s="9">
        <f t="shared" si="5"/>
        <v>41969.559490740743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ROUND(($E150/$D150)*100,0)</f>
        <v>0</v>
      </c>
      <c r="P150">
        <f>ROUND($E150/$L150,0)</f>
        <v>20</v>
      </c>
      <c r="Q150" t="s">
        <v>8310</v>
      </c>
      <c r="R150" t="s">
        <v>8313</v>
      </c>
      <c r="S150" s="10">
        <f t="shared" si="4"/>
        <v>42426.948333333326</v>
      </c>
      <c r="T150" s="9">
        <f t="shared" si="5"/>
        <v>42397.073333333326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ROUND(($E151/$D151)*100,0)</f>
        <v>1</v>
      </c>
      <c r="P151">
        <f>ROUND($E151/$L151,0)</f>
        <v>15</v>
      </c>
      <c r="Q151" t="s">
        <v>8310</v>
      </c>
      <c r="R151" t="s">
        <v>8313</v>
      </c>
      <c r="S151" s="10">
        <f t="shared" si="4"/>
        <v>41997.999999999993</v>
      </c>
      <c r="T151" s="9">
        <f t="shared" si="5"/>
        <v>41967.963773148142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ROUND(($E152/$D152)*100,0)</f>
        <v>23</v>
      </c>
      <c r="P152">
        <f>ROUND($E152/$L152,0)</f>
        <v>449</v>
      </c>
      <c r="Q152" t="s">
        <v>8310</v>
      </c>
      <c r="R152" t="s">
        <v>8313</v>
      </c>
      <c r="S152" s="10">
        <f t="shared" si="4"/>
        <v>42149.82849537037</v>
      </c>
      <c r="T152" s="9">
        <f t="shared" si="5"/>
        <v>42089.95349537037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ROUND(($E153/$D153)*100,0)</f>
        <v>0</v>
      </c>
      <c r="P153">
        <f>ROUND($E153/$L153,0)</f>
        <v>28</v>
      </c>
      <c r="Q153" t="s">
        <v>8310</v>
      </c>
      <c r="R153" t="s">
        <v>8313</v>
      </c>
      <c r="S153" s="10">
        <f t="shared" si="4"/>
        <v>42173.217488425922</v>
      </c>
      <c r="T153" s="9">
        <f t="shared" si="5"/>
        <v>42113.342488425922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ROUND(($E154/$D154)*100,0)</f>
        <v>0</v>
      </c>
      <c r="P154">
        <f>ROUND($E154/$L154,0)</f>
        <v>15</v>
      </c>
      <c r="Q154" t="s">
        <v>8310</v>
      </c>
      <c r="R154" t="s">
        <v>8313</v>
      </c>
      <c r="S154" s="10">
        <f t="shared" si="4"/>
        <v>41904.744212962956</v>
      </c>
      <c r="T154" s="9">
        <f t="shared" si="5"/>
        <v>41874.869212962956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ROUND(($E155/$D155)*100,0)</f>
        <v>1</v>
      </c>
      <c r="P155">
        <f>ROUND($E155/$L155,0)</f>
        <v>36</v>
      </c>
      <c r="Q155" t="s">
        <v>8310</v>
      </c>
      <c r="R155" t="s">
        <v>8313</v>
      </c>
      <c r="S155" s="10">
        <f t="shared" si="4"/>
        <v>41975.294490740744</v>
      </c>
      <c r="T155" s="9">
        <f t="shared" si="5"/>
        <v>41933.377824074072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ROUND(($E156/$D156)*100,0)</f>
        <v>3</v>
      </c>
      <c r="P156">
        <f>ROUND($E156/$L156,0)</f>
        <v>13</v>
      </c>
      <c r="Q156" t="s">
        <v>8310</v>
      </c>
      <c r="R156" t="s">
        <v>8313</v>
      </c>
      <c r="S156" s="10">
        <f t="shared" si="4"/>
        <v>42158.214062499996</v>
      </c>
      <c r="T156" s="9">
        <f t="shared" si="5"/>
        <v>42115.339062499996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ROUND(($E157/$D157)*100,0)</f>
        <v>0</v>
      </c>
      <c r="P157">
        <f>ROUND($E157/$L157,0)</f>
        <v>20</v>
      </c>
      <c r="Q157" t="s">
        <v>8310</v>
      </c>
      <c r="R157" t="s">
        <v>8313</v>
      </c>
      <c r="S157" s="10">
        <f t="shared" si="4"/>
        <v>42208.226099537038</v>
      </c>
      <c r="T157" s="9">
        <f t="shared" si="5"/>
        <v>42168.351099537038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ROUND(($E158/$D158)*100,0)</f>
        <v>5</v>
      </c>
      <c r="P158">
        <f>ROUND($E158/$L158,0)</f>
        <v>119</v>
      </c>
      <c r="Q158" t="s">
        <v>8310</v>
      </c>
      <c r="R158" t="s">
        <v>8313</v>
      </c>
      <c r="S158" s="10">
        <f t="shared" si="4"/>
        <v>41853.791620370372</v>
      </c>
      <c r="T158" s="9">
        <f t="shared" si="5"/>
        <v>41793.916620370372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ROUND(($E159/$D159)*100,0)</f>
        <v>0</v>
      </c>
      <c r="P159">
        <f>ROUND($E159/$L159,0)</f>
        <v>4</v>
      </c>
      <c r="Q159" t="s">
        <v>8310</v>
      </c>
      <c r="R159" t="s">
        <v>8313</v>
      </c>
      <c r="S159" s="10">
        <f t="shared" si="4"/>
        <v>42426.578379629624</v>
      </c>
      <c r="T159" s="9">
        <f t="shared" si="5"/>
        <v>42396.703379629624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ROUND(($E160/$D160)*100,0)</f>
        <v>0</v>
      </c>
      <c r="P160" t="e">
        <f>ROUND($E160/$L160,0)</f>
        <v>#DIV/0!</v>
      </c>
      <c r="Q160" t="s">
        <v>8310</v>
      </c>
      <c r="R160" t="s">
        <v>8313</v>
      </c>
      <c r="S160" s="10">
        <f t="shared" si="4"/>
        <v>41933.743379629625</v>
      </c>
      <c r="T160" s="9">
        <f t="shared" si="5"/>
        <v>41903.868379629625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ROUND(($E161/$D161)*100,0)</f>
        <v>0</v>
      </c>
      <c r="P161">
        <f>ROUND($E161/$L161,0)</f>
        <v>10</v>
      </c>
      <c r="Q161" t="s">
        <v>8310</v>
      </c>
      <c r="R161" t="s">
        <v>8313</v>
      </c>
      <c r="S161" s="10">
        <f t="shared" si="4"/>
        <v>42554.101215277777</v>
      </c>
      <c r="T161" s="9">
        <f t="shared" si="5"/>
        <v>42514.226215277777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ROUND(($E162/$D162)*100,0)</f>
        <v>0</v>
      </c>
      <c r="P162" t="e">
        <f>ROUND($E162/$L162,0)</f>
        <v>#DIV/0!</v>
      </c>
      <c r="Q162" t="s">
        <v>8310</v>
      </c>
      <c r="R162" t="s">
        <v>8314</v>
      </c>
      <c r="S162" s="10">
        <f t="shared" si="4"/>
        <v>42231.57975694444</v>
      </c>
      <c r="T162" s="9">
        <f t="shared" si="5"/>
        <v>42171.70475694444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ROUND(($E163/$D163)*100,0)</f>
        <v>0</v>
      </c>
      <c r="P163">
        <f>ROUND($E163/$L163,0)</f>
        <v>5</v>
      </c>
      <c r="Q163" t="s">
        <v>8310</v>
      </c>
      <c r="R163" t="s">
        <v>8314</v>
      </c>
      <c r="S163" s="10">
        <f t="shared" si="4"/>
        <v>41822.354108796295</v>
      </c>
      <c r="T163" s="9">
        <f t="shared" si="5"/>
        <v>41792.479108796295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ROUND(($E164/$D164)*100,0)</f>
        <v>16</v>
      </c>
      <c r="P164">
        <f>ROUND($E164/$L164,0)</f>
        <v>44</v>
      </c>
      <c r="Q164" t="s">
        <v>8310</v>
      </c>
      <c r="R164" t="s">
        <v>8314</v>
      </c>
      <c r="S164" s="10">
        <f t="shared" si="4"/>
        <v>41867.654166666667</v>
      </c>
      <c r="T164" s="9">
        <f t="shared" si="5"/>
        <v>41834.91847222222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>ROUND(($E165/$D165)*100,0)</f>
        <v>0</v>
      </c>
      <c r="P165" t="e">
        <f>ROUND($E165/$L165,0)</f>
        <v>#DIV/0!</v>
      </c>
      <c r="Q165" t="s">
        <v>8310</v>
      </c>
      <c r="R165" t="s">
        <v>8314</v>
      </c>
      <c r="S165" s="10">
        <f t="shared" si="4"/>
        <v>42277.666666666664</v>
      </c>
      <c r="T165" s="9">
        <f t="shared" si="5"/>
        <v>42243.752939814811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ROUND(($E166/$D166)*100,0)</f>
        <v>1</v>
      </c>
      <c r="P166">
        <f>ROUND($E166/$L166,0)</f>
        <v>91</v>
      </c>
      <c r="Q166" t="s">
        <v>8310</v>
      </c>
      <c r="R166" t="s">
        <v>8314</v>
      </c>
      <c r="S166" s="10">
        <f t="shared" si="4"/>
        <v>41901.429409722223</v>
      </c>
      <c r="T166" s="9">
        <f t="shared" si="5"/>
        <v>41841.554409722223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>ROUND(($E167/$D167)*100,0)</f>
        <v>0</v>
      </c>
      <c r="P167" t="e">
        <f>ROUND($E167/$L167,0)</f>
        <v>#DIV/0!</v>
      </c>
      <c r="Q167" t="s">
        <v>8310</v>
      </c>
      <c r="R167" t="s">
        <v>8314</v>
      </c>
      <c r="S167" s="10">
        <f t="shared" si="4"/>
        <v>42381.325509259252</v>
      </c>
      <c r="T167" s="9">
        <f t="shared" si="5"/>
        <v>42351.450509259252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ROUND(($E168/$D168)*100,0)</f>
        <v>60</v>
      </c>
      <c r="P168">
        <f>ROUND($E168/$L168,0)</f>
        <v>3000</v>
      </c>
      <c r="Q168" t="s">
        <v>8310</v>
      </c>
      <c r="R168" t="s">
        <v>8314</v>
      </c>
      <c r="S168" s="10">
        <f t="shared" si="4"/>
        <v>42750.742615740739</v>
      </c>
      <c r="T168" s="9">
        <f t="shared" si="5"/>
        <v>42720.867615740739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ROUND(($E169/$D169)*100,0)</f>
        <v>0</v>
      </c>
      <c r="P169">
        <f>ROUND($E169/$L169,0)</f>
        <v>6</v>
      </c>
      <c r="Q169" t="s">
        <v>8310</v>
      </c>
      <c r="R169" t="s">
        <v>8314</v>
      </c>
      <c r="S169" s="10">
        <f t="shared" si="4"/>
        <v>42220.594155092585</v>
      </c>
      <c r="T169" s="9">
        <f t="shared" si="5"/>
        <v>42160.719155092585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ROUND(($E170/$D170)*100,0)</f>
        <v>4</v>
      </c>
      <c r="P170">
        <f>ROUND($E170/$L170,0)</f>
        <v>108</v>
      </c>
      <c r="Q170" t="s">
        <v>8310</v>
      </c>
      <c r="R170" t="s">
        <v>8314</v>
      </c>
      <c r="S170" s="10">
        <f t="shared" si="4"/>
        <v>42082.460300925923</v>
      </c>
      <c r="T170" s="9">
        <f t="shared" si="5"/>
        <v>42052.626967592594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ROUND(($E171/$D171)*100,0)</f>
        <v>22</v>
      </c>
      <c r="P171">
        <f>ROUND($E171/$L171,0)</f>
        <v>56</v>
      </c>
      <c r="Q171" t="s">
        <v>8310</v>
      </c>
      <c r="R171" t="s">
        <v>8314</v>
      </c>
      <c r="S171" s="10">
        <f t="shared" si="4"/>
        <v>41930.171979166662</v>
      </c>
      <c r="T171" s="9">
        <f t="shared" si="5"/>
        <v>41900.296979166662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ROUND(($E172/$D172)*100,0)</f>
        <v>3</v>
      </c>
      <c r="P172">
        <f>ROUND($E172/$L172,0)</f>
        <v>33</v>
      </c>
      <c r="Q172" t="s">
        <v>8310</v>
      </c>
      <c r="R172" t="s">
        <v>8314</v>
      </c>
      <c r="S172" s="10">
        <f t="shared" si="4"/>
        <v>42245.894444444442</v>
      </c>
      <c r="T172" s="9">
        <f t="shared" si="5"/>
        <v>42216.769479166665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ROUND(($E173/$D173)*100,0)</f>
        <v>0</v>
      </c>
      <c r="P173">
        <f>ROUND($E173/$L173,0)</f>
        <v>1</v>
      </c>
      <c r="Q173" t="s">
        <v>8310</v>
      </c>
      <c r="R173" t="s">
        <v>8314</v>
      </c>
      <c r="S173" s="10">
        <f t="shared" si="4"/>
        <v>42593.847384259258</v>
      </c>
      <c r="T173" s="9">
        <f t="shared" si="5"/>
        <v>42533.972384259258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>ROUND(($E174/$D174)*100,0)</f>
        <v>0</v>
      </c>
      <c r="P174" t="e">
        <f>ROUND($E174/$L174,0)</f>
        <v>#DIV/0!</v>
      </c>
      <c r="Q174" t="s">
        <v>8310</v>
      </c>
      <c r="R174" t="s">
        <v>8314</v>
      </c>
      <c r="S174" s="10">
        <f t="shared" si="4"/>
        <v>42082.019942129627</v>
      </c>
      <c r="T174" s="9">
        <f t="shared" si="5"/>
        <v>42047.186608796292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>ROUND(($E175/$D175)*100,0)</f>
        <v>0</v>
      </c>
      <c r="P175" t="e">
        <f>ROUND($E175/$L175,0)</f>
        <v>#DIV/0!</v>
      </c>
      <c r="Q175" t="s">
        <v>8310</v>
      </c>
      <c r="R175" t="s">
        <v>8314</v>
      </c>
      <c r="S175" s="10">
        <f t="shared" si="4"/>
        <v>42063.239675925921</v>
      </c>
      <c r="T175" s="9">
        <f t="shared" si="5"/>
        <v>42033.364675925921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>ROUND(($E176/$D176)*100,0)</f>
        <v>0</v>
      </c>
      <c r="P176" t="e">
        <f>ROUND($E176/$L176,0)</f>
        <v>#DIV/0!</v>
      </c>
      <c r="Q176" t="s">
        <v>8310</v>
      </c>
      <c r="R176" t="s">
        <v>8314</v>
      </c>
      <c r="S176" s="10">
        <f t="shared" si="4"/>
        <v>42132.42564814815</v>
      </c>
      <c r="T176" s="9">
        <f t="shared" si="5"/>
        <v>42072.55064814815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ROUND(($E177/$D177)*100,0)</f>
        <v>6</v>
      </c>
      <c r="P177">
        <f>ROUND($E177/$L177,0)</f>
        <v>50</v>
      </c>
      <c r="Q177" t="s">
        <v>8310</v>
      </c>
      <c r="R177" t="s">
        <v>8314</v>
      </c>
      <c r="S177" s="10">
        <f t="shared" si="4"/>
        <v>41880.444571759253</v>
      </c>
      <c r="T177" s="9">
        <f t="shared" si="5"/>
        <v>41855.569571759253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>ROUND(($E178/$D178)*100,0)</f>
        <v>0</v>
      </c>
      <c r="P178" t="e">
        <f>ROUND($E178/$L178,0)</f>
        <v>#DIV/0!</v>
      </c>
      <c r="Q178" t="s">
        <v>8310</v>
      </c>
      <c r="R178" t="s">
        <v>8314</v>
      </c>
      <c r="S178" s="10">
        <f t="shared" si="4"/>
        <v>42221.490729166668</v>
      </c>
      <c r="T178" s="9">
        <f t="shared" si="5"/>
        <v>42191.615729166668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ROUND(($E179/$D179)*100,0)</f>
        <v>40</v>
      </c>
      <c r="P179">
        <f>ROUND($E179/$L179,0)</f>
        <v>26</v>
      </c>
      <c r="Q179" t="s">
        <v>8310</v>
      </c>
      <c r="R179" t="s">
        <v>8314</v>
      </c>
      <c r="S179" s="10">
        <f t="shared" si="4"/>
        <v>42086.672754629624</v>
      </c>
      <c r="T179" s="9">
        <f t="shared" si="5"/>
        <v>42069.839421296296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>ROUND(($E180/$D180)*100,0)</f>
        <v>0</v>
      </c>
      <c r="P180" t="e">
        <f>ROUND($E180/$L180,0)</f>
        <v>#DIV/0!</v>
      </c>
      <c r="Q180" t="s">
        <v>8310</v>
      </c>
      <c r="R180" t="s">
        <v>8314</v>
      </c>
      <c r="S180" s="10">
        <f t="shared" si="4"/>
        <v>42334.663715277777</v>
      </c>
      <c r="T180" s="9">
        <f t="shared" si="5"/>
        <v>42304.747048611105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ROUND(($E181/$D181)*100,0)</f>
        <v>20</v>
      </c>
      <c r="P181">
        <f>ROUND($E181/$L181,0)</f>
        <v>100</v>
      </c>
      <c r="Q181" t="s">
        <v>8310</v>
      </c>
      <c r="R181" t="s">
        <v>8314</v>
      </c>
      <c r="S181" s="10">
        <f t="shared" si="4"/>
        <v>42432.747164351851</v>
      </c>
      <c r="T181" s="9">
        <f t="shared" si="5"/>
        <v>42402.872164351851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ROUND(($E182/$D182)*100,0)</f>
        <v>33</v>
      </c>
      <c r="P182">
        <f>ROUND($E182/$L182,0)</f>
        <v>31</v>
      </c>
      <c r="Q182" t="s">
        <v>8310</v>
      </c>
      <c r="R182" t="s">
        <v>8314</v>
      </c>
      <c r="S182" s="10">
        <f t="shared" si="4"/>
        <v>42107.458333333336</v>
      </c>
      <c r="T182" s="9">
        <f t="shared" si="5"/>
        <v>42067.782905092587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ROUND(($E183/$D183)*100,0)</f>
        <v>21</v>
      </c>
      <c r="P183">
        <f>ROUND($E183/$L183,0)</f>
        <v>181</v>
      </c>
      <c r="Q183" t="s">
        <v>8310</v>
      </c>
      <c r="R183" t="s">
        <v>8314</v>
      </c>
      <c r="S183" s="10">
        <f t="shared" si="4"/>
        <v>42177.408506944441</v>
      </c>
      <c r="T183" s="9">
        <f t="shared" si="5"/>
        <v>42147.533506944441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>ROUND(($E184/$D184)*100,0)</f>
        <v>0</v>
      </c>
      <c r="P184" t="e">
        <f>ROUND($E184/$L184,0)</f>
        <v>#DIV/0!</v>
      </c>
      <c r="Q184" t="s">
        <v>8310</v>
      </c>
      <c r="R184" t="s">
        <v>8314</v>
      </c>
      <c r="S184" s="10">
        <f t="shared" si="4"/>
        <v>42741.678611111107</v>
      </c>
      <c r="T184" s="9">
        <f t="shared" si="5"/>
        <v>42711.803611111107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ROUND(($E185/$D185)*100,0)</f>
        <v>36</v>
      </c>
      <c r="P185">
        <f>ROUND($E185/$L185,0)</f>
        <v>374</v>
      </c>
      <c r="Q185" t="s">
        <v>8310</v>
      </c>
      <c r="R185" t="s">
        <v>8314</v>
      </c>
      <c r="S185" s="10">
        <f t="shared" si="4"/>
        <v>41969.518634259257</v>
      </c>
      <c r="T185" s="9">
        <f t="shared" si="5"/>
        <v>41939.601967592593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ROUND(($E186/$D186)*100,0)</f>
        <v>3</v>
      </c>
      <c r="P186">
        <f>ROUND($E186/$L186,0)</f>
        <v>26</v>
      </c>
      <c r="Q186" t="s">
        <v>8310</v>
      </c>
      <c r="R186" t="s">
        <v>8314</v>
      </c>
      <c r="S186" s="10">
        <f t="shared" si="4"/>
        <v>41882.832638888889</v>
      </c>
      <c r="T186" s="9">
        <f t="shared" si="5"/>
        <v>41825.58289351852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ROUND(($E187/$D187)*100,0)</f>
        <v>6</v>
      </c>
      <c r="P187">
        <f>ROUND($E187/$L187,0)</f>
        <v>220</v>
      </c>
      <c r="Q187" t="s">
        <v>8310</v>
      </c>
      <c r="R187" t="s">
        <v>8314</v>
      </c>
      <c r="S187" s="10">
        <f t="shared" si="4"/>
        <v>42600.577997685185</v>
      </c>
      <c r="T187" s="9">
        <f t="shared" si="5"/>
        <v>42570.702997685185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>ROUND(($E188/$D188)*100,0)</f>
        <v>0</v>
      </c>
      <c r="P188" t="e">
        <f>ROUND($E188/$L188,0)</f>
        <v>#DIV/0!</v>
      </c>
      <c r="Q188" t="s">
        <v>8310</v>
      </c>
      <c r="R188" t="s">
        <v>8314</v>
      </c>
      <c r="S188" s="10">
        <f t="shared" si="4"/>
        <v>42797.499999999993</v>
      </c>
      <c r="T188" s="9">
        <f t="shared" si="5"/>
        <v>42767.604560185187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ROUND(($E189/$D189)*100,0)</f>
        <v>16</v>
      </c>
      <c r="P189">
        <f>ROUND($E189/$L189,0)</f>
        <v>160</v>
      </c>
      <c r="Q189" t="s">
        <v>8310</v>
      </c>
      <c r="R189" t="s">
        <v>8314</v>
      </c>
      <c r="S189" s="10">
        <f t="shared" si="4"/>
        <v>42205.957638888889</v>
      </c>
      <c r="T189" s="9">
        <f t="shared" si="5"/>
        <v>42182.02612268518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>ROUND(($E190/$D190)*100,0)</f>
        <v>0</v>
      </c>
      <c r="P190" t="e">
        <f>ROUND($E190/$L190,0)</f>
        <v>#DIV/0!</v>
      </c>
      <c r="Q190" t="s">
        <v>8310</v>
      </c>
      <c r="R190" t="s">
        <v>8314</v>
      </c>
      <c r="S190" s="10">
        <f t="shared" si="4"/>
        <v>41886.849710648145</v>
      </c>
      <c r="T190" s="9">
        <f t="shared" si="5"/>
        <v>41856.974710648145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ROUND(($E191/$D191)*100,0)</f>
        <v>0</v>
      </c>
      <c r="P191">
        <f>ROUND($E191/$L191,0)</f>
        <v>69</v>
      </c>
      <c r="Q191" t="s">
        <v>8310</v>
      </c>
      <c r="R191" t="s">
        <v>8314</v>
      </c>
      <c r="S191" s="10">
        <f t="shared" si="4"/>
        <v>42616.357372685183</v>
      </c>
      <c r="T191" s="9">
        <f t="shared" si="5"/>
        <v>42556.482372685183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ROUND(($E192/$D192)*100,0)</f>
        <v>0</v>
      </c>
      <c r="P192">
        <f>ROUND($E192/$L192,0)</f>
        <v>50</v>
      </c>
      <c r="Q192" t="s">
        <v>8310</v>
      </c>
      <c r="R192" t="s">
        <v>8314</v>
      </c>
      <c r="S192" s="10">
        <f t="shared" si="4"/>
        <v>42537.317662037036</v>
      </c>
      <c r="T192" s="9">
        <f t="shared" si="5"/>
        <v>42527.442662037036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ROUND(($E193/$D193)*100,0)</f>
        <v>5</v>
      </c>
      <c r="P193">
        <f>ROUND($E193/$L193,0)</f>
        <v>83</v>
      </c>
      <c r="Q193" t="s">
        <v>8310</v>
      </c>
      <c r="R193" t="s">
        <v>8314</v>
      </c>
      <c r="S193" s="10">
        <f t="shared" si="4"/>
        <v>42279.108078703699</v>
      </c>
      <c r="T193" s="9">
        <f t="shared" si="5"/>
        <v>42239.233078703699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ROUND(($E194/$D194)*100,0)</f>
        <v>0</v>
      </c>
      <c r="P194">
        <f>ROUND($E194/$L194,0)</f>
        <v>6</v>
      </c>
      <c r="Q194" t="s">
        <v>8310</v>
      </c>
      <c r="R194" t="s">
        <v>8314</v>
      </c>
      <c r="S194" s="10">
        <f t="shared" si="4"/>
        <v>41929.458703703705</v>
      </c>
      <c r="T194" s="9">
        <f t="shared" si="5"/>
        <v>41899.583703703705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>ROUND(($E195/$D195)*100,0)</f>
        <v>0</v>
      </c>
      <c r="P195" t="e">
        <f>ROUND($E195/$L195,0)</f>
        <v>#DIV/0!</v>
      </c>
      <c r="Q195" t="s">
        <v>8310</v>
      </c>
      <c r="R195" t="s">
        <v>8314</v>
      </c>
      <c r="S195" s="10">
        <f t="shared" ref="S195:S258" si="6">($I195/86400)+25569+(-8/24)</f>
        <v>41971.643124999995</v>
      </c>
      <c r="T195" s="9">
        <f t="shared" ref="T195:T258" si="7">($J195/86400)+25569+(-5/24)</f>
        <v>41911.726458333331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ROUND(($E196/$D196)*100,0)</f>
        <v>0</v>
      </c>
      <c r="P196">
        <f>ROUND($E196/$L196,0)</f>
        <v>1</v>
      </c>
      <c r="Q196" t="s">
        <v>8310</v>
      </c>
      <c r="R196" t="s">
        <v>8314</v>
      </c>
      <c r="S196" s="10">
        <f t="shared" si="6"/>
        <v>42435.663553240738</v>
      </c>
      <c r="T196" s="9">
        <f t="shared" si="7"/>
        <v>42375.788553240738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>ROUND(($E197/$D197)*100,0)</f>
        <v>0</v>
      </c>
      <c r="P197" t="e">
        <f>ROUND($E197/$L197,0)</f>
        <v>#DIV/0!</v>
      </c>
      <c r="Q197" t="s">
        <v>8310</v>
      </c>
      <c r="R197" t="s">
        <v>8314</v>
      </c>
      <c r="S197" s="10">
        <f t="shared" si="6"/>
        <v>42195.337175925924</v>
      </c>
      <c r="T197" s="9">
        <f t="shared" si="7"/>
        <v>42135.462175925924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ROUND(($E198/$D198)*100,0)</f>
        <v>42</v>
      </c>
      <c r="P198">
        <f>ROUND($E198/$L198,0)</f>
        <v>77</v>
      </c>
      <c r="Q198" t="s">
        <v>8310</v>
      </c>
      <c r="R198" t="s">
        <v>8314</v>
      </c>
      <c r="S198" s="10">
        <f t="shared" si="6"/>
        <v>42287.541666666664</v>
      </c>
      <c r="T198" s="9">
        <f t="shared" si="7"/>
        <v>42259.334467592591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ROUND(($E199/$D199)*100,0)</f>
        <v>10</v>
      </c>
      <c r="P199">
        <f>ROUND($E199/$L199,0)</f>
        <v>33</v>
      </c>
      <c r="Q199" t="s">
        <v>8310</v>
      </c>
      <c r="R199" t="s">
        <v>8314</v>
      </c>
      <c r="S199" s="10">
        <f t="shared" si="6"/>
        <v>42783.541666666664</v>
      </c>
      <c r="T199" s="9">
        <f t="shared" si="7"/>
        <v>42741.640046296299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ROUND(($E200/$D200)*100,0)</f>
        <v>1</v>
      </c>
      <c r="P200">
        <f>ROUND($E200/$L200,0)</f>
        <v>47</v>
      </c>
      <c r="Q200" t="s">
        <v>8310</v>
      </c>
      <c r="R200" t="s">
        <v>8314</v>
      </c>
      <c r="S200" s="10">
        <f t="shared" si="6"/>
        <v>41917.050023148149</v>
      </c>
      <c r="T200" s="9">
        <f t="shared" si="7"/>
        <v>41887.175023148149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>ROUND(($E201/$D201)*100,0)</f>
        <v>0</v>
      </c>
      <c r="P201" t="e">
        <f>ROUND($E201/$L201,0)</f>
        <v>#DIV/0!</v>
      </c>
      <c r="Q201" t="s">
        <v>8310</v>
      </c>
      <c r="R201" t="s">
        <v>8314</v>
      </c>
      <c r="S201" s="10">
        <f t="shared" si="6"/>
        <v>42613.790532407402</v>
      </c>
      <c r="T201" s="9">
        <f t="shared" si="7"/>
        <v>42583.915532407402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ROUND(($E202/$D202)*100,0)</f>
        <v>26</v>
      </c>
      <c r="P202">
        <f>ROUND($E202/$L202,0)</f>
        <v>87</v>
      </c>
      <c r="Q202" t="s">
        <v>8310</v>
      </c>
      <c r="R202" t="s">
        <v>8314</v>
      </c>
      <c r="S202" s="10">
        <f t="shared" si="6"/>
        <v>41896.750034722216</v>
      </c>
      <c r="T202" s="9">
        <f t="shared" si="7"/>
        <v>41866.875034722216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ROUND(($E203/$D203)*100,0)</f>
        <v>58</v>
      </c>
      <c r="P203">
        <f>ROUND($E203/$L203,0)</f>
        <v>54</v>
      </c>
      <c r="Q203" t="s">
        <v>8310</v>
      </c>
      <c r="R203" t="s">
        <v>8314</v>
      </c>
      <c r="S203" s="10">
        <f t="shared" si="6"/>
        <v>42043.485289351847</v>
      </c>
      <c r="T203" s="9">
        <f t="shared" si="7"/>
        <v>42023.610289351847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>ROUND(($E204/$D204)*100,0)</f>
        <v>0</v>
      </c>
      <c r="P204" t="e">
        <f>ROUND($E204/$L204,0)</f>
        <v>#DIV/0!</v>
      </c>
      <c r="Q204" t="s">
        <v>8310</v>
      </c>
      <c r="R204" t="s">
        <v>8314</v>
      </c>
      <c r="S204" s="10">
        <f t="shared" si="6"/>
        <v>42285.540972222218</v>
      </c>
      <c r="T204" s="9">
        <f t="shared" si="7"/>
        <v>42255.719490740739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ROUND(($E205/$D205)*100,0)</f>
        <v>30</v>
      </c>
      <c r="P205">
        <f>ROUND($E205/$L205,0)</f>
        <v>93</v>
      </c>
      <c r="Q205" t="s">
        <v>8310</v>
      </c>
      <c r="R205" t="s">
        <v>8314</v>
      </c>
      <c r="S205" s="10">
        <f t="shared" si="6"/>
        <v>42033.514629629623</v>
      </c>
      <c r="T205" s="9">
        <f t="shared" si="7"/>
        <v>41973.639629629623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ROUND(($E206/$D206)*100,0)</f>
        <v>51</v>
      </c>
      <c r="P206">
        <f>ROUND($E206/$L206,0)</f>
        <v>118</v>
      </c>
      <c r="Q206" t="s">
        <v>8310</v>
      </c>
      <c r="R206" t="s">
        <v>8314</v>
      </c>
      <c r="S206" s="10">
        <f t="shared" si="6"/>
        <v>42586.250034722216</v>
      </c>
      <c r="T206" s="9">
        <f t="shared" si="7"/>
        <v>42556.375034722216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ROUND(($E207/$D207)*100,0)</f>
        <v>16</v>
      </c>
      <c r="P207">
        <f>ROUND($E207/$L207,0)</f>
        <v>76</v>
      </c>
      <c r="Q207" t="s">
        <v>8310</v>
      </c>
      <c r="R207" t="s">
        <v>8314</v>
      </c>
      <c r="S207" s="10">
        <f t="shared" si="6"/>
        <v>42283.298865740733</v>
      </c>
      <c r="T207" s="9">
        <f t="shared" si="7"/>
        <v>42248.423865740733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>ROUND(($E208/$D208)*100,0)</f>
        <v>0</v>
      </c>
      <c r="P208" t="e">
        <f>ROUND($E208/$L208,0)</f>
        <v>#DIV/0!</v>
      </c>
      <c r="Q208" t="s">
        <v>8310</v>
      </c>
      <c r="R208" t="s">
        <v>8314</v>
      </c>
      <c r="S208" s="10">
        <f t="shared" si="6"/>
        <v>42587.67109953703</v>
      </c>
      <c r="T208" s="9">
        <f t="shared" si="7"/>
        <v>42566.79609953703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ROUND(($E209/$D209)*100,0)</f>
        <v>15</v>
      </c>
      <c r="P209">
        <f>ROUND($E209/$L209,0)</f>
        <v>164</v>
      </c>
      <c r="Q209" t="s">
        <v>8310</v>
      </c>
      <c r="R209" t="s">
        <v>8314</v>
      </c>
      <c r="S209" s="10">
        <f t="shared" si="6"/>
        <v>42007.863865740735</v>
      </c>
      <c r="T209" s="9">
        <f t="shared" si="7"/>
        <v>41977.988865740735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>ROUND(($E210/$D210)*100,0)</f>
        <v>0</v>
      </c>
      <c r="P210" t="e">
        <f>ROUND($E210/$L210,0)</f>
        <v>#DIV/0!</v>
      </c>
      <c r="Q210" t="s">
        <v>8310</v>
      </c>
      <c r="R210" t="s">
        <v>8314</v>
      </c>
      <c r="S210" s="10">
        <f t="shared" si="6"/>
        <v>41989.03665509259</v>
      </c>
      <c r="T210" s="9">
        <f t="shared" si="7"/>
        <v>41959.16165509259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>ROUND(($E211/$D211)*100,0)</f>
        <v>0</v>
      </c>
      <c r="P211" t="e">
        <f>ROUND($E211/$L211,0)</f>
        <v>#DIV/0!</v>
      </c>
      <c r="Q211" t="s">
        <v>8310</v>
      </c>
      <c r="R211" t="s">
        <v>8314</v>
      </c>
      <c r="S211" s="10">
        <f t="shared" si="6"/>
        <v>42195.589525462965</v>
      </c>
      <c r="T211" s="9">
        <f t="shared" si="7"/>
        <v>42165.714525462965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ROUND(($E212/$D212)*100,0)</f>
        <v>25</v>
      </c>
      <c r="P212">
        <f>ROUND($E212/$L212,0)</f>
        <v>92</v>
      </c>
      <c r="Q212" t="s">
        <v>8310</v>
      </c>
      <c r="R212" t="s">
        <v>8314</v>
      </c>
      <c r="S212" s="10">
        <f t="shared" si="6"/>
        <v>42277.874999999993</v>
      </c>
      <c r="T212" s="9">
        <f t="shared" si="7"/>
        <v>42248.856388888882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ROUND(($E213/$D213)*100,0)</f>
        <v>45</v>
      </c>
      <c r="P213">
        <f>ROUND($E213/$L213,0)</f>
        <v>186</v>
      </c>
      <c r="Q213" t="s">
        <v>8310</v>
      </c>
      <c r="R213" t="s">
        <v>8314</v>
      </c>
      <c r="S213" s="10">
        <f t="shared" si="6"/>
        <v>42265.826585648145</v>
      </c>
      <c r="T213" s="9">
        <f t="shared" si="7"/>
        <v>42235.951585648145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ROUND(($E214/$D214)*100,0)</f>
        <v>0</v>
      </c>
      <c r="P214">
        <f>ROUND($E214/$L214,0)</f>
        <v>1</v>
      </c>
      <c r="Q214" t="s">
        <v>8310</v>
      </c>
      <c r="R214" t="s">
        <v>8314</v>
      </c>
      <c r="S214" s="10">
        <f t="shared" si="6"/>
        <v>42476.506018518521</v>
      </c>
      <c r="T214" s="9">
        <f t="shared" si="7"/>
        <v>42416.672685185178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ROUND(($E215/$D215)*100,0)</f>
        <v>0</v>
      </c>
      <c r="P215">
        <f>ROUND($E215/$L215,0)</f>
        <v>20</v>
      </c>
      <c r="Q215" t="s">
        <v>8310</v>
      </c>
      <c r="R215" t="s">
        <v>8314</v>
      </c>
      <c r="S215" s="10">
        <f t="shared" si="6"/>
        <v>42232.254641203697</v>
      </c>
      <c r="T215" s="9">
        <f t="shared" si="7"/>
        <v>42202.385960648149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ROUND(($E216/$D216)*100,0)</f>
        <v>0</v>
      </c>
      <c r="P216">
        <f>ROUND($E216/$L216,0)</f>
        <v>1</v>
      </c>
      <c r="Q216" t="s">
        <v>8310</v>
      </c>
      <c r="R216" t="s">
        <v>8314</v>
      </c>
      <c r="S216" s="10">
        <f t="shared" si="6"/>
        <v>42069.307280092595</v>
      </c>
      <c r="T216" s="9">
        <f t="shared" si="7"/>
        <v>42009.432280092595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ROUND(($E217/$D217)*100,0)</f>
        <v>0</v>
      </c>
      <c r="P217">
        <f>ROUND($E217/$L217,0)</f>
        <v>10</v>
      </c>
      <c r="Q217" t="s">
        <v>8310</v>
      </c>
      <c r="R217" t="s">
        <v>8314</v>
      </c>
      <c r="S217" s="10">
        <f t="shared" si="6"/>
        <v>42417.665972222218</v>
      </c>
      <c r="T217" s="9">
        <f t="shared" si="7"/>
        <v>42375.021782407406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ROUND(($E218/$D218)*100,0)</f>
        <v>56</v>
      </c>
      <c r="P218">
        <f>ROUND($E218/$L218,0)</f>
        <v>332</v>
      </c>
      <c r="Q218" t="s">
        <v>8310</v>
      </c>
      <c r="R218" t="s">
        <v>8314</v>
      </c>
      <c r="S218" s="10">
        <f t="shared" si="6"/>
        <v>42116.583761574067</v>
      </c>
      <c r="T218" s="9">
        <f t="shared" si="7"/>
        <v>42066.750428240739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ROUND(($E219/$D219)*100,0)</f>
        <v>12</v>
      </c>
      <c r="P219">
        <f>ROUND($E219/$L219,0)</f>
        <v>314</v>
      </c>
      <c r="Q219" t="s">
        <v>8310</v>
      </c>
      <c r="R219" t="s">
        <v>8314</v>
      </c>
      <c r="S219" s="10">
        <f t="shared" si="6"/>
        <v>42001.307280092595</v>
      </c>
      <c r="T219" s="9">
        <f t="shared" si="7"/>
        <v>41970.432280092595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ROUND(($E220/$D220)*100,0)</f>
        <v>2</v>
      </c>
      <c r="P220">
        <f>ROUND($E220/$L220,0)</f>
        <v>100</v>
      </c>
      <c r="Q220" t="s">
        <v>8310</v>
      </c>
      <c r="R220" t="s">
        <v>8314</v>
      </c>
      <c r="S220" s="10">
        <f t="shared" si="6"/>
        <v>42139.295011574075</v>
      </c>
      <c r="T220" s="9">
        <f t="shared" si="7"/>
        <v>42079.420011574075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ROUND(($E221/$D221)*100,0)</f>
        <v>18</v>
      </c>
      <c r="P221">
        <f>ROUND($E221/$L221,0)</f>
        <v>116</v>
      </c>
      <c r="Q221" t="s">
        <v>8310</v>
      </c>
      <c r="R221" t="s">
        <v>8314</v>
      </c>
      <c r="S221" s="10">
        <f t="shared" si="6"/>
        <v>42460.957638888889</v>
      </c>
      <c r="T221" s="9">
        <f t="shared" si="7"/>
        <v>42429.118344907409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ROUND(($E222/$D222)*100,0)</f>
        <v>1</v>
      </c>
      <c r="P222">
        <f>ROUND($E222/$L222,0)</f>
        <v>120</v>
      </c>
      <c r="Q222" t="s">
        <v>8310</v>
      </c>
      <c r="R222" t="s">
        <v>8314</v>
      </c>
      <c r="S222" s="10">
        <f t="shared" si="6"/>
        <v>42236.504166666666</v>
      </c>
      <c r="T222" s="9">
        <f t="shared" si="7"/>
        <v>42195.435532407406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>ROUND(($E223/$D223)*100,0)</f>
        <v>0</v>
      </c>
      <c r="P223" t="e">
        <f>ROUND($E223/$L223,0)</f>
        <v>#DIV/0!</v>
      </c>
      <c r="Q223" t="s">
        <v>8310</v>
      </c>
      <c r="R223" t="s">
        <v>8314</v>
      </c>
      <c r="S223" s="10">
        <f t="shared" si="6"/>
        <v>42091.462546296294</v>
      </c>
      <c r="T223" s="9">
        <f t="shared" si="7"/>
        <v>42031.629212962966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ROUND(($E224/$D224)*100,0)</f>
        <v>13</v>
      </c>
      <c r="P224">
        <f>ROUND($E224/$L224,0)</f>
        <v>65</v>
      </c>
      <c r="Q224" t="s">
        <v>8310</v>
      </c>
      <c r="R224" t="s">
        <v>8314</v>
      </c>
      <c r="S224" s="10">
        <f t="shared" si="6"/>
        <v>42089.777083333327</v>
      </c>
      <c r="T224" s="9">
        <f t="shared" si="7"/>
        <v>42031.561550925922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>ROUND(($E225/$D225)*100,0)</f>
        <v>0</v>
      </c>
      <c r="P225" t="e">
        <f>ROUND($E225/$L225,0)</f>
        <v>#DIV/0!</v>
      </c>
      <c r="Q225" t="s">
        <v>8310</v>
      </c>
      <c r="R225" t="s">
        <v>8314</v>
      </c>
      <c r="S225" s="10">
        <f t="shared" si="6"/>
        <v>42511.711805555555</v>
      </c>
      <c r="T225" s="9">
        <f t="shared" si="7"/>
        <v>42481.839699074073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>ROUND(($E226/$D226)*100,0)</f>
        <v>0</v>
      </c>
      <c r="P226" t="e">
        <f>ROUND($E226/$L226,0)</f>
        <v>#DIV/0!</v>
      </c>
      <c r="Q226" t="s">
        <v>8310</v>
      </c>
      <c r="R226" t="s">
        <v>8314</v>
      </c>
      <c r="S226" s="10">
        <f t="shared" si="6"/>
        <v>42194.901921296296</v>
      </c>
      <c r="T226" s="9">
        <f t="shared" si="7"/>
        <v>42135.026921296296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>ROUND(($E227/$D227)*100,0)</f>
        <v>0</v>
      </c>
      <c r="P227" t="e">
        <f>ROUND($E227/$L227,0)</f>
        <v>#DIV/0!</v>
      </c>
      <c r="Q227" t="s">
        <v>8310</v>
      </c>
      <c r="R227" t="s">
        <v>8314</v>
      </c>
      <c r="S227" s="10">
        <f t="shared" si="6"/>
        <v>42468.586273148147</v>
      </c>
      <c r="T227" s="9">
        <f t="shared" si="7"/>
        <v>42438.752939814811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ROUND(($E228/$D228)*100,0)</f>
        <v>1</v>
      </c>
      <c r="P228">
        <f>ROUND($E228/$L228,0)</f>
        <v>125</v>
      </c>
      <c r="Q228" t="s">
        <v>8310</v>
      </c>
      <c r="R228" t="s">
        <v>8314</v>
      </c>
      <c r="S228" s="10">
        <f t="shared" si="6"/>
        <v>42155.061805555553</v>
      </c>
      <c r="T228" s="9">
        <f t="shared" si="7"/>
        <v>42106.457685185182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>ROUND(($E229/$D229)*100,0)</f>
        <v>0</v>
      </c>
      <c r="P229" t="e">
        <f>ROUND($E229/$L229,0)</f>
        <v>#DIV/0!</v>
      </c>
      <c r="Q229" t="s">
        <v>8310</v>
      </c>
      <c r="R229" t="s">
        <v>8314</v>
      </c>
      <c r="S229" s="10">
        <f t="shared" si="6"/>
        <v>42194.560659722221</v>
      </c>
      <c r="T229" s="9">
        <f t="shared" si="7"/>
        <v>42164.685659722221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>ROUND(($E230/$D230)*100,0)</f>
        <v>0</v>
      </c>
      <c r="P230" t="e">
        <f>ROUND($E230/$L230,0)</f>
        <v>#DIV/0!</v>
      </c>
      <c r="Q230" t="s">
        <v>8310</v>
      </c>
      <c r="R230" t="s">
        <v>8314</v>
      </c>
      <c r="S230" s="10">
        <f t="shared" si="6"/>
        <v>42156.353067129625</v>
      </c>
      <c r="T230" s="9">
        <f t="shared" si="7"/>
        <v>42096.478067129625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>ROUND(($E231/$D231)*100,0)</f>
        <v>0</v>
      </c>
      <c r="P231" t="e">
        <f>ROUND($E231/$L231,0)</f>
        <v>#DIV/0!</v>
      </c>
      <c r="Q231" t="s">
        <v>8310</v>
      </c>
      <c r="R231" t="s">
        <v>8314</v>
      </c>
      <c r="S231" s="10">
        <f t="shared" si="6"/>
        <v>42413.600659722222</v>
      </c>
      <c r="T231" s="9">
        <f t="shared" si="7"/>
        <v>42383.725659722222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ROUND(($E232/$D232)*100,0)</f>
        <v>0</v>
      </c>
      <c r="P232">
        <f>ROUND($E232/$L232,0)</f>
        <v>30</v>
      </c>
      <c r="Q232" t="s">
        <v>8310</v>
      </c>
      <c r="R232" t="s">
        <v>8314</v>
      </c>
      <c r="S232" s="10">
        <f t="shared" si="6"/>
        <v>42159.443877314814</v>
      </c>
      <c r="T232" s="9">
        <f t="shared" si="7"/>
        <v>42129.568877314814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>ROUND(($E233/$D233)*100,0)</f>
        <v>0</v>
      </c>
      <c r="P233" t="e">
        <f>ROUND($E233/$L233,0)</f>
        <v>#DIV/0!</v>
      </c>
      <c r="Q233" t="s">
        <v>8310</v>
      </c>
      <c r="R233" t="s">
        <v>8314</v>
      </c>
      <c r="S233" s="10">
        <f t="shared" si="6"/>
        <v>42371.62559027777</v>
      </c>
      <c r="T233" s="9">
        <f t="shared" si="7"/>
        <v>42341.75059027777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ROUND(($E234/$D234)*100,0)</f>
        <v>3</v>
      </c>
      <c r="P234">
        <f>ROUND($E234/$L234,0)</f>
        <v>16</v>
      </c>
      <c r="Q234" t="s">
        <v>8310</v>
      </c>
      <c r="R234" t="s">
        <v>8314</v>
      </c>
      <c r="S234" s="10">
        <f t="shared" si="6"/>
        <v>42062.492430555554</v>
      </c>
      <c r="T234" s="9">
        <f t="shared" si="7"/>
        <v>42032.617430555554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>ROUND(($E235/$D235)*100,0)</f>
        <v>0</v>
      </c>
      <c r="P235" t="e">
        <f>ROUND($E235/$L235,0)</f>
        <v>#DIV/0!</v>
      </c>
      <c r="Q235" t="s">
        <v>8310</v>
      </c>
      <c r="R235" t="s">
        <v>8314</v>
      </c>
      <c r="S235" s="10">
        <f t="shared" si="6"/>
        <v>42642.578379629624</v>
      </c>
      <c r="T235" s="9">
        <f t="shared" si="7"/>
        <v>42612.703379629624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ROUND(($E236/$D236)*100,0)</f>
        <v>40</v>
      </c>
      <c r="P236">
        <f>ROUND($E236/$L236,0)</f>
        <v>80</v>
      </c>
      <c r="Q236" t="s">
        <v>8310</v>
      </c>
      <c r="R236" t="s">
        <v>8314</v>
      </c>
      <c r="S236" s="10">
        <f t="shared" si="6"/>
        <v>42175.70207175926</v>
      </c>
      <c r="T236" s="9">
        <f t="shared" si="7"/>
        <v>42135.82707175926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>ROUND(($E237/$D237)*100,0)</f>
        <v>0</v>
      </c>
      <c r="P237" t="e">
        <f>ROUND($E237/$L237,0)</f>
        <v>#DIV/0!</v>
      </c>
      <c r="Q237" t="s">
        <v>8310</v>
      </c>
      <c r="R237" t="s">
        <v>8314</v>
      </c>
      <c r="S237" s="10">
        <f t="shared" si="6"/>
        <v>42194.575196759259</v>
      </c>
      <c r="T237" s="9">
        <f t="shared" si="7"/>
        <v>42164.700196759259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>ROUND(($E238/$D238)*100,0)</f>
        <v>0</v>
      </c>
      <c r="P238" t="e">
        <f>ROUND($E238/$L238,0)</f>
        <v>#DIV/0!</v>
      </c>
      <c r="Q238" t="s">
        <v>8310</v>
      </c>
      <c r="R238" t="s">
        <v>8314</v>
      </c>
      <c r="S238" s="10">
        <f t="shared" si="6"/>
        <v>42373.666666666664</v>
      </c>
      <c r="T238" s="9">
        <f t="shared" si="7"/>
        <v>42320.876145833332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ROUND(($E239/$D239)*100,0)</f>
        <v>0</v>
      </c>
      <c r="P239">
        <f>ROUND($E239/$L239,0)</f>
        <v>50</v>
      </c>
      <c r="Q239" t="s">
        <v>8310</v>
      </c>
      <c r="R239" t="s">
        <v>8314</v>
      </c>
      <c r="S239" s="10">
        <f t="shared" si="6"/>
        <v>42437.243854166663</v>
      </c>
      <c r="T239" s="9">
        <f t="shared" si="7"/>
        <v>42377.368854166663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>ROUND(($E240/$D240)*100,0)</f>
        <v>0</v>
      </c>
      <c r="P240" t="e">
        <f>ROUND($E240/$L240,0)</f>
        <v>#DIV/0!</v>
      </c>
      <c r="Q240" t="s">
        <v>8310</v>
      </c>
      <c r="R240" t="s">
        <v>8314</v>
      </c>
      <c r="S240" s="10">
        <f t="shared" si="6"/>
        <v>42734.041666666664</v>
      </c>
      <c r="T240" s="9">
        <f t="shared" si="7"/>
        <v>42713.754166666666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ROUND(($E241/$D241)*100,0)</f>
        <v>25</v>
      </c>
      <c r="P241">
        <f>ROUND($E241/$L241,0)</f>
        <v>50</v>
      </c>
      <c r="Q241" t="s">
        <v>8310</v>
      </c>
      <c r="R241" t="s">
        <v>8314</v>
      </c>
      <c r="S241" s="10">
        <f t="shared" si="6"/>
        <v>42316.166666666664</v>
      </c>
      <c r="T241" s="9">
        <f t="shared" si="7"/>
        <v>42296.901967592588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ROUND(($E242/$D242)*100,0)</f>
        <v>108</v>
      </c>
      <c r="P242">
        <f>ROUND($E242/$L242,0)</f>
        <v>118</v>
      </c>
      <c r="Q242" t="s">
        <v>8310</v>
      </c>
      <c r="R242" t="s">
        <v>8315</v>
      </c>
      <c r="S242" s="10">
        <f t="shared" si="6"/>
        <v>41399.375127314815</v>
      </c>
      <c r="T242" s="9">
        <f t="shared" si="7"/>
        <v>41354.500127314815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ROUND(($E243/$D243)*100,0)</f>
        <v>113</v>
      </c>
      <c r="P243">
        <f>ROUND($E243/$L243,0)</f>
        <v>109</v>
      </c>
      <c r="Q243" t="s">
        <v>8310</v>
      </c>
      <c r="R243" t="s">
        <v>8315</v>
      </c>
      <c r="S243" s="10">
        <f t="shared" si="6"/>
        <v>41994.364629629628</v>
      </c>
      <c r="T243" s="9">
        <f t="shared" si="7"/>
        <v>41949.489629629628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ROUND(($E244/$D244)*100,0)</f>
        <v>113</v>
      </c>
      <c r="P244">
        <f>ROUND($E244/$L244,0)</f>
        <v>73</v>
      </c>
      <c r="Q244" t="s">
        <v>8310</v>
      </c>
      <c r="R244" t="s">
        <v>8315</v>
      </c>
      <c r="S244" s="10">
        <f t="shared" si="6"/>
        <v>40897.15960648148</v>
      </c>
      <c r="T244" s="9">
        <f t="shared" si="7"/>
        <v>40862.28460648148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ROUND(($E245/$D245)*100,0)</f>
        <v>103</v>
      </c>
      <c r="P245">
        <f>ROUND($E245/$L245,0)</f>
        <v>78</v>
      </c>
      <c r="Q245" t="s">
        <v>8310</v>
      </c>
      <c r="R245" t="s">
        <v>8315</v>
      </c>
      <c r="S245" s="10">
        <f t="shared" si="6"/>
        <v>41691.714166666665</v>
      </c>
      <c r="T245" s="9">
        <f t="shared" si="7"/>
        <v>41661.839166666665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ROUND(($E246/$D246)*100,0)</f>
        <v>114</v>
      </c>
      <c r="P246">
        <f>ROUND($E246/$L246,0)</f>
        <v>47</v>
      </c>
      <c r="Q246" t="s">
        <v>8310</v>
      </c>
      <c r="R246" t="s">
        <v>8315</v>
      </c>
      <c r="S246" s="10">
        <f t="shared" si="6"/>
        <v>40252.962500000001</v>
      </c>
      <c r="T246" s="9">
        <f t="shared" si="7"/>
        <v>40213.115266203698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ROUND(($E247/$D247)*100,0)</f>
        <v>104</v>
      </c>
      <c r="P247">
        <f>ROUND($E247/$L247,0)</f>
        <v>54</v>
      </c>
      <c r="Q247" t="s">
        <v>8310</v>
      </c>
      <c r="R247" t="s">
        <v>8315</v>
      </c>
      <c r="S247" s="10">
        <f t="shared" si="6"/>
        <v>41136.719733796293</v>
      </c>
      <c r="T247" s="9">
        <f t="shared" si="7"/>
        <v>41106.844733796293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ROUND(($E248/$D248)*100,0)</f>
        <v>305</v>
      </c>
      <c r="P248">
        <f>ROUND($E248/$L248,0)</f>
        <v>68</v>
      </c>
      <c r="Q248" t="s">
        <v>8310</v>
      </c>
      <c r="R248" t="s">
        <v>8315</v>
      </c>
      <c r="S248" s="10">
        <f t="shared" si="6"/>
        <v>40530.071817129625</v>
      </c>
      <c r="T248" s="9">
        <f t="shared" si="7"/>
        <v>40480.155150462961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ROUND(($E249/$D249)*100,0)</f>
        <v>134</v>
      </c>
      <c r="P249">
        <f>ROUND($E249/$L249,0)</f>
        <v>108</v>
      </c>
      <c r="Q249" t="s">
        <v>8310</v>
      </c>
      <c r="R249" t="s">
        <v>8315</v>
      </c>
      <c r="S249" s="10">
        <f t="shared" si="6"/>
        <v>40466.818749999999</v>
      </c>
      <c r="T249" s="9">
        <f t="shared" si="7"/>
        <v>40430.395995370367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ROUND(($E250/$D250)*100,0)</f>
        <v>101</v>
      </c>
      <c r="P250">
        <f>ROUND($E250/$L250,0)</f>
        <v>590</v>
      </c>
      <c r="Q250" t="s">
        <v>8310</v>
      </c>
      <c r="R250" t="s">
        <v>8315</v>
      </c>
      <c r="S250" s="10">
        <f t="shared" si="6"/>
        <v>40915.441076388888</v>
      </c>
      <c r="T250" s="9">
        <f t="shared" si="7"/>
        <v>40870.566076388888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ROUND(($E251/$D251)*100,0)</f>
        <v>113</v>
      </c>
      <c r="P251">
        <f>ROUND($E251/$L251,0)</f>
        <v>48</v>
      </c>
      <c r="Q251" t="s">
        <v>8310</v>
      </c>
      <c r="R251" t="s">
        <v>8315</v>
      </c>
      <c r="S251" s="10">
        <f t="shared" si="6"/>
        <v>40412.402777777774</v>
      </c>
      <c r="T251" s="9">
        <f t="shared" si="7"/>
        <v>40332.715509259258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ROUND(($E252/$D252)*100,0)</f>
        <v>106</v>
      </c>
      <c r="P252">
        <f>ROUND($E252/$L252,0)</f>
        <v>72</v>
      </c>
      <c r="Q252" t="s">
        <v>8310</v>
      </c>
      <c r="R252" t="s">
        <v>8315</v>
      </c>
      <c r="S252" s="10">
        <f t="shared" si="6"/>
        <v>41431.232534722221</v>
      </c>
      <c r="T252" s="9">
        <f t="shared" si="7"/>
        <v>41401.357534722221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ROUND(($E253/$D253)*100,0)</f>
        <v>126</v>
      </c>
      <c r="P253">
        <f>ROUND($E253/$L253,0)</f>
        <v>57</v>
      </c>
      <c r="Q253" t="s">
        <v>8310</v>
      </c>
      <c r="R253" t="s">
        <v>8315</v>
      </c>
      <c r="S253" s="10">
        <f t="shared" si="6"/>
        <v>41045.458333333328</v>
      </c>
      <c r="T253" s="9">
        <f t="shared" si="7"/>
        <v>41013.579236111109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ROUND(($E254/$D254)*100,0)</f>
        <v>185</v>
      </c>
      <c r="P254">
        <f>ROUND($E254/$L254,0)</f>
        <v>85</v>
      </c>
      <c r="Q254" t="s">
        <v>8310</v>
      </c>
      <c r="R254" t="s">
        <v>8315</v>
      </c>
      <c r="S254" s="10">
        <f t="shared" si="6"/>
        <v>40329.832638888889</v>
      </c>
      <c r="T254" s="9">
        <f t="shared" si="7"/>
        <v>40266.454374999994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ROUND(($E255/$D255)*100,0)</f>
        <v>101</v>
      </c>
      <c r="P255">
        <f>ROUND($E255/$L255,0)</f>
        <v>216</v>
      </c>
      <c r="Q255" t="s">
        <v>8310</v>
      </c>
      <c r="R255" t="s">
        <v>8315</v>
      </c>
      <c r="S255" s="10">
        <f t="shared" si="6"/>
        <v>40954.31753472222</v>
      </c>
      <c r="T255" s="9">
        <f t="shared" si="7"/>
        <v>40924.44253472222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ROUND(($E256/$D256)*100,0)</f>
        <v>117</v>
      </c>
      <c r="P256">
        <f>ROUND($E256/$L256,0)</f>
        <v>89</v>
      </c>
      <c r="Q256" t="s">
        <v>8310</v>
      </c>
      <c r="R256" t="s">
        <v>8315</v>
      </c>
      <c r="S256" s="10">
        <f t="shared" si="6"/>
        <v>42293.749999999993</v>
      </c>
      <c r="T256" s="9">
        <f t="shared" si="7"/>
        <v>42263.744328703702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ROUND(($E257/$D257)*100,0)</f>
        <v>107</v>
      </c>
      <c r="P257">
        <f>ROUND($E257/$L257,0)</f>
        <v>45</v>
      </c>
      <c r="Q257" t="s">
        <v>8310</v>
      </c>
      <c r="R257" t="s">
        <v>8315</v>
      </c>
      <c r="S257" s="10">
        <f t="shared" si="6"/>
        <v>40618.151412037034</v>
      </c>
      <c r="T257" s="9">
        <f t="shared" si="7"/>
        <v>40588.318078703705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ROUND(($E258/$D258)*100,0)</f>
        <v>139</v>
      </c>
      <c r="P258">
        <f>ROUND($E258/$L258,0)</f>
        <v>66</v>
      </c>
      <c r="Q258" t="s">
        <v>8310</v>
      </c>
      <c r="R258" t="s">
        <v>8315</v>
      </c>
      <c r="S258" s="10">
        <f t="shared" si="6"/>
        <v>41349.435960648145</v>
      </c>
      <c r="T258" s="9">
        <f t="shared" si="7"/>
        <v>41319.560960648145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ROUND(($E259/$D259)*100,0)</f>
        <v>107</v>
      </c>
      <c r="P259">
        <f>ROUND($E259/$L259,0)</f>
        <v>67</v>
      </c>
      <c r="Q259" t="s">
        <v>8310</v>
      </c>
      <c r="R259" t="s">
        <v>8315</v>
      </c>
      <c r="S259" s="10">
        <f t="shared" ref="S259:S322" si="8">($I259/86400)+25569+(-8/24)</f>
        <v>42509.293541666666</v>
      </c>
      <c r="T259" s="9">
        <f t="shared" ref="T259:T322" si="9">($J259/86400)+25569+(-5/24)</f>
        <v>42479.418541666666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ROUND(($E260/$D260)*100,0)</f>
        <v>191</v>
      </c>
      <c r="P260">
        <f>ROUND($E260/$L260,0)</f>
        <v>83</v>
      </c>
      <c r="Q260" t="s">
        <v>8310</v>
      </c>
      <c r="R260" t="s">
        <v>8315</v>
      </c>
      <c r="S260" s="10">
        <f t="shared" si="8"/>
        <v>40711.718356481477</v>
      </c>
      <c r="T260" s="9">
        <f t="shared" si="9"/>
        <v>40681.843356481477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ROUND(($E261/$D261)*100,0)</f>
        <v>132</v>
      </c>
      <c r="P261">
        <f>ROUND($E261/$L261,0)</f>
        <v>105</v>
      </c>
      <c r="Q261" t="s">
        <v>8310</v>
      </c>
      <c r="R261" t="s">
        <v>8315</v>
      </c>
      <c r="S261" s="10">
        <f t="shared" si="8"/>
        <v>42102.404733796291</v>
      </c>
      <c r="T261" s="9">
        <f t="shared" si="9"/>
        <v>42072.529733796291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ROUND(($E262/$D262)*100,0)</f>
        <v>106</v>
      </c>
      <c r="P262">
        <f>ROUND($E262/$L262,0)</f>
        <v>121</v>
      </c>
      <c r="Q262" t="s">
        <v>8310</v>
      </c>
      <c r="R262" t="s">
        <v>8315</v>
      </c>
      <c r="S262" s="10">
        <f t="shared" si="8"/>
        <v>40376.082638888889</v>
      </c>
      <c r="T262" s="9">
        <f t="shared" si="9"/>
        <v>40330.547210648147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ROUND(($E263/$D263)*100,0)</f>
        <v>107</v>
      </c>
      <c r="P263">
        <f>ROUND($E263/$L263,0)</f>
        <v>98</v>
      </c>
      <c r="Q263" t="s">
        <v>8310</v>
      </c>
      <c r="R263" t="s">
        <v>8315</v>
      </c>
      <c r="S263" s="10">
        <f t="shared" si="8"/>
        <v>41067.288194444445</v>
      </c>
      <c r="T263" s="9">
        <f t="shared" si="9"/>
        <v>41017.677129629628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ROUND(($E264/$D264)*100,0)</f>
        <v>240</v>
      </c>
      <c r="P264">
        <f>ROUND($E264/$L264,0)</f>
        <v>41</v>
      </c>
      <c r="Q264" t="s">
        <v>8310</v>
      </c>
      <c r="R264" t="s">
        <v>8315</v>
      </c>
      <c r="S264" s="10">
        <f t="shared" si="8"/>
        <v>40599.914675925924</v>
      </c>
      <c r="T264" s="9">
        <f t="shared" si="9"/>
        <v>40555.039675925924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ROUND(($E265/$D265)*100,0)</f>
        <v>118</v>
      </c>
      <c r="P265">
        <f>ROUND($E265/$L265,0)</f>
        <v>31</v>
      </c>
      <c r="Q265" t="s">
        <v>8310</v>
      </c>
      <c r="R265" t="s">
        <v>8315</v>
      </c>
      <c r="S265" s="10">
        <f t="shared" si="8"/>
        <v>41179.621458333328</v>
      </c>
      <c r="T265" s="9">
        <f t="shared" si="9"/>
        <v>41149.746458333328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ROUND(($E266/$D266)*100,0)</f>
        <v>118</v>
      </c>
      <c r="P266">
        <f>ROUND($E266/$L266,0)</f>
        <v>65</v>
      </c>
      <c r="Q266" t="s">
        <v>8310</v>
      </c>
      <c r="R266" t="s">
        <v>8315</v>
      </c>
      <c r="S266" s="10">
        <f t="shared" si="8"/>
        <v>41040.286979166667</v>
      </c>
      <c r="T266" s="9">
        <f t="shared" si="9"/>
        <v>41010.411979166667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ROUND(($E267/$D267)*100,0)</f>
        <v>111</v>
      </c>
      <c r="P267">
        <f>ROUND($E267/$L267,0)</f>
        <v>96</v>
      </c>
      <c r="Q267" t="s">
        <v>8310</v>
      </c>
      <c r="R267" t="s">
        <v>8315</v>
      </c>
      <c r="S267" s="10">
        <f t="shared" si="8"/>
        <v>40308.511111111111</v>
      </c>
      <c r="T267" s="9">
        <f t="shared" si="9"/>
        <v>40267.03738425926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ROUND(($E268/$D268)*100,0)</f>
        <v>146</v>
      </c>
      <c r="P268">
        <f>ROUND($E268/$L268,0)</f>
        <v>40</v>
      </c>
      <c r="Q268" t="s">
        <v>8310</v>
      </c>
      <c r="R268" t="s">
        <v>8315</v>
      </c>
      <c r="S268" s="10">
        <f t="shared" si="8"/>
        <v>40290.82708333333</v>
      </c>
      <c r="T268" s="9">
        <f t="shared" si="9"/>
        <v>40204.966516203705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ROUND(($E269/$D269)*100,0)</f>
        <v>132</v>
      </c>
      <c r="P269">
        <f>ROUND($E269/$L269,0)</f>
        <v>79</v>
      </c>
      <c r="Q269" t="s">
        <v>8310</v>
      </c>
      <c r="R269" t="s">
        <v>8315</v>
      </c>
      <c r="S269" s="10">
        <f t="shared" si="8"/>
        <v>41815.119201388887</v>
      </c>
      <c r="T269" s="9">
        <f t="shared" si="9"/>
        <v>41785.244201388887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ROUND(($E270/$D270)*100,0)</f>
        <v>111</v>
      </c>
      <c r="P270">
        <f>ROUND($E270/$L270,0)</f>
        <v>50</v>
      </c>
      <c r="Q270" t="s">
        <v>8310</v>
      </c>
      <c r="R270" t="s">
        <v>8315</v>
      </c>
      <c r="S270" s="10">
        <f t="shared" si="8"/>
        <v>40853.860856481479</v>
      </c>
      <c r="T270" s="9">
        <f t="shared" si="9"/>
        <v>40808.944189814814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ROUND(($E271/$D271)*100,0)</f>
        <v>147</v>
      </c>
      <c r="P271">
        <f>ROUND($E271/$L271,0)</f>
        <v>92</v>
      </c>
      <c r="Q271" t="s">
        <v>8310</v>
      </c>
      <c r="R271" t="s">
        <v>8315</v>
      </c>
      <c r="S271" s="10">
        <f t="shared" si="8"/>
        <v>42787.863680555551</v>
      </c>
      <c r="T271" s="9">
        <f t="shared" si="9"/>
        <v>42757.988680555551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ROUND(($E272/$D272)*100,0)</f>
        <v>153</v>
      </c>
      <c r="P272">
        <f>ROUND($E272/$L272,0)</f>
        <v>58</v>
      </c>
      <c r="Q272" t="s">
        <v>8310</v>
      </c>
      <c r="R272" t="s">
        <v>8315</v>
      </c>
      <c r="S272" s="10">
        <f t="shared" si="8"/>
        <v>40687.833333333328</v>
      </c>
      <c r="T272" s="9">
        <f t="shared" si="9"/>
        <v>40637.658217592594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ROUND(($E273/$D273)*100,0)</f>
        <v>105</v>
      </c>
      <c r="P273">
        <f>ROUND($E273/$L273,0)</f>
        <v>109</v>
      </c>
      <c r="Q273" t="s">
        <v>8310</v>
      </c>
      <c r="R273" t="s">
        <v>8315</v>
      </c>
      <c r="S273" s="10">
        <f t="shared" si="8"/>
        <v>41641</v>
      </c>
      <c r="T273" s="9">
        <f t="shared" si="9"/>
        <v>41611.891909722217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ROUND(($E274/$D274)*100,0)</f>
        <v>177</v>
      </c>
      <c r="P274">
        <f>ROUND($E274/$L274,0)</f>
        <v>82</v>
      </c>
      <c r="Q274" t="s">
        <v>8310</v>
      </c>
      <c r="R274" t="s">
        <v>8315</v>
      </c>
      <c r="S274" s="10">
        <f t="shared" si="8"/>
        <v>40296.450694444444</v>
      </c>
      <c r="T274" s="9">
        <f t="shared" si="9"/>
        <v>40235.692025462959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ROUND(($E275/$D275)*100,0)</f>
        <v>108</v>
      </c>
      <c r="P275">
        <f>ROUND($E275/$L275,0)</f>
        <v>46</v>
      </c>
      <c r="Q275" t="s">
        <v>8310</v>
      </c>
      <c r="R275" t="s">
        <v>8315</v>
      </c>
      <c r="S275" s="10">
        <f t="shared" si="8"/>
        <v>40727.16511574074</v>
      </c>
      <c r="T275" s="9">
        <f t="shared" si="9"/>
        <v>40697.29011574074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ROUND(($E276/$D276)*100,0)</f>
        <v>156</v>
      </c>
      <c r="P276">
        <f>ROUND($E276/$L276,0)</f>
        <v>55</v>
      </c>
      <c r="Q276" t="s">
        <v>8310</v>
      </c>
      <c r="R276" t="s">
        <v>8315</v>
      </c>
      <c r="S276" s="10">
        <f t="shared" si="8"/>
        <v>41003.957638888889</v>
      </c>
      <c r="T276" s="9">
        <f t="shared" si="9"/>
        <v>40969.704039351847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ROUND(($E277/$D277)*100,0)</f>
        <v>108</v>
      </c>
      <c r="P277">
        <f>ROUND($E277/$L277,0)</f>
        <v>65</v>
      </c>
      <c r="Q277" t="s">
        <v>8310</v>
      </c>
      <c r="R277" t="s">
        <v>8315</v>
      </c>
      <c r="S277" s="10">
        <f t="shared" si="8"/>
        <v>41222.740347222221</v>
      </c>
      <c r="T277" s="9">
        <f t="shared" si="9"/>
        <v>41192.823680555557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ROUND(($E278/$D278)*100,0)</f>
        <v>148</v>
      </c>
      <c r="P278">
        <f>ROUND($E278/$L278,0)</f>
        <v>95</v>
      </c>
      <c r="Q278" t="s">
        <v>8310</v>
      </c>
      <c r="R278" t="s">
        <v>8315</v>
      </c>
      <c r="S278" s="10">
        <f t="shared" si="8"/>
        <v>41026.706874999996</v>
      </c>
      <c r="T278" s="9">
        <f t="shared" si="9"/>
        <v>40966.873541666668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ROUND(($E279/$D279)*100,0)</f>
        <v>110</v>
      </c>
      <c r="P279">
        <f>ROUND($E279/$L279,0)</f>
        <v>75</v>
      </c>
      <c r="Q279" t="s">
        <v>8310</v>
      </c>
      <c r="R279" t="s">
        <v>8315</v>
      </c>
      <c r="S279" s="10">
        <f t="shared" si="8"/>
        <v>42147.55809027778</v>
      </c>
      <c r="T279" s="9">
        <f t="shared" si="9"/>
        <v>42117.68309027778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ROUND(($E280/$D280)*100,0)</f>
        <v>150</v>
      </c>
      <c r="P280">
        <f>ROUND($E280/$L280,0)</f>
        <v>98</v>
      </c>
      <c r="Q280" t="s">
        <v>8310</v>
      </c>
      <c r="R280" t="s">
        <v>8315</v>
      </c>
      <c r="S280" s="10">
        <f t="shared" si="8"/>
        <v>41193.707627314812</v>
      </c>
      <c r="T280" s="9">
        <f t="shared" si="9"/>
        <v>41163.832627314812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ROUND(($E281/$D281)*100,0)</f>
        <v>157</v>
      </c>
      <c r="P281">
        <f>ROUND($E281/$L281,0)</f>
        <v>88</v>
      </c>
      <c r="Q281" t="s">
        <v>8310</v>
      </c>
      <c r="R281" t="s">
        <v>8315</v>
      </c>
      <c r="S281" s="10">
        <f t="shared" si="8"/>
        <v>42792.750694444439</v>
      </c>
      <c r="T281" s="9">
        <f t="shared" si="9"/>
        <v>42759.035833333335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ROUND(($E282/$D282)*100,0)</f>
        <v>156</v>
      </c>
      <c r="P282">
        <f>ROUND($E282/$L282,0)</f>
        <v>55</v>
      </c>
      <c r="Q282" t="s">
        <v>8310</v>
      </c>
      <c r="R282" t="s">
        <v>8315</v>
      </c>
      <c r="S282" s="10">
        <f t="shared" si="8"/>
        <v>41789.257349537038</v>
      </c>
      <c r="T282" s="9">
        <f t="shared" si="9"/>
        <v>41744.382349537038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ROUND(($E283/$D283)*100,0)</f>
        <v>121</v>
      </c>
      <c r="P283">
        <f>ROUND($E283/$L283,0)</f>
        <v>84</v>
      </c>
      <c r="Q283" t="s">
        <v>8310</v>
      </c>
      <c r="R283" t="s">
        <v>8315</v>
      </c>
      <c r="S283" s="10">
        <f t="shared" si="8"/>
        <v>40035.476388888885</v>
      </c>
      <c r="T283" s="9">
        <f t="shared" si="9"/>
        <v>39949.955011574071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ROUND(($E284/$D284)*100,0)</f>
        <v>101</v>
      </c>
      <c r="P284">
        <f>ROUND($E284/$L284,0)</f>
        <v>254</v>
      </c>
      <c r="Q284" t="s">
        <v>8310</v>
      </c>
      <c r="R284" t="s">
        <v>8315</v>
      </c>
      <c r="S284" s="10">
        <f t="shared" si="8"/>
        <v>40231.583333333328</v>
      </c>
      <c r="T284" s="9">
        <f t="shared" si="9"/>
        <v>40194.711712962962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ROUND(($E285/$D285)*100,0)</f>
        <v>114</v>
      </c>
      <c r="P285">
        <f>ROUND($E285/$L285,0)</f>
        <v>102</v>
      </c>
      <c r="Q285" t="s">
        <v>8310</v>
      </c>
      <c r="R285" t="s">
        <v>8315</v>
      </c>
      <c r="S285" s="10">
        <f t="shared" si="8"/>
        <v>40694.874305555553</v>
      </c>
      <c r="T285" s="9">
        <f t="shared" si="9"/>
        <v>40675.501666666663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ROUND(($E286/$D286)*100,0)</f>
        <v>105</v>
      </c>
      <c r="P286">
        <f>ROUND($E286/$L286,0)</f>
        <v>55</v>
      </c>
      <c r="Q286" t="s">
        <v>8310</v>
      </c>
      <c r="R286" t="s">
        <v>8315</v>
      </c>
      <c r="S286" s="10">
        <f t="shared" si="8"/>
        <v>40929.404861111107</v>
      </c>
      <c r="T286" s="9">
        <f t="shared" si="9"/>
        <v>40904.529861111107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ROUND(($E287/$D287)*100,0)</f>
        <v>229</v>
      </c>
      <c r="P287">
        <f>ROUND($E287/$L287,0)</f>
        <v>57</v>
      </c>
      <c r="Q287" t="s">
        <v>8310</v>
      </c>
      <c r="R287" t="s">
        <v>8315</v>
      </c>
      <c r="S287" s="10">
        <f t="shared" si="8"/>
        <v>41536.422777777778</v>
      </c>
      <c r="T287" s="9">
        <f t="shared" si="9"/>
        <v>41506.547777777778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ROUND(($E288/$D288)*100,0)</f>
        <v>109</v>
      </c>
      <c r="P288">
        <f>ROUND($E288/$L288,0)</f>
        <v>121</v>
      </c>
      <c r="Q288" t="s">
        <v>8310</v>
      </c>
      <c r="R288" t="s">
        <v>8315</v>
      </c>
      <c r="S288" s="10">
        <f t="shared" si="8"/>
        <v>41358.441249999996</v>
      </c>
      <c r="T288" s="9">
        <f t="shared" si="9"/>
        <v>41313.607916666668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ROUND(($E289/$D289)*100,0)</f>
        <v>176</v>
      </c>
      <c r="P289">
        <f>ROUND($E289/$L289,0)</f>
        <v>91</v>
      </c>
      <c r="Q289" t="s">
        <v>8310</v>
      </c>
      <c r="R289" t="s">
        <v>8315</v>
      </c>
      <c r="S289" s="10">
        <f t="shared" si="8"/>
        <v>41214.833333333328</v>
      </c>
      <c r="T289" s="9">
        <f t="shared" si="9"/>
        <v>41184.069652777776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ROUND(($E290/$D290)*100,0)</f>
        <v>103</v>
      </c>
      <c r="P290">
        <f>ROUND($E290/$L290,0)</f>
        <v>115</v>
      </c>
      <c r="Q290" t="s">
        <v>8310</v>
      </c>
      <c r="R290" t="s">
        <v>8315</v>
      </c>
      <c r="S290" s="10">
        <f t="shared" si="8"/>
        <v>41085.835567129623</v>
      </c>
      <c r="T290" s="9">
        <f t="shared" si="9"/>
        <v>41050.960567129623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ROUND(($E291/$D291)*100,0)</f>
        <v>105</v>
      </c>
      <c r="P291">
        <f>ROUND($E291/$L291,0)</f>
        <v>68</v>
      </c>
      <c r="Q291" t="s">
        <v>8310</v>
      </c>
      <c r="R291" t="s">
        <v>8315</v>
      </c>
      <c r="S291" s="10">
        <f t="shared" si="8"/>
        <v>41580.123078703698</v>
      </c>
      <c r="T291" s="9">
        <f t="shared" si="9"/>
        <v>41550.248078703698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ROUND(($E292/$D292)*100,0)</f>
        <v>107</v>
      </c>
      <c r="P292">
        <f>ROUND($E292/$L292,0)</f>
        <v>29</v>
      </c>
      <c r="Q292" t="s">
        <v>8310</v>
      </c>
      <c r="R292" t="s">
        <v>8315</v>
      </c>
      <c r="S292" s="10">
        <f t="shared" si="8"/>
        <v>40575.999305555553</v>
      </c>
      <c r="T292" s="9">
        <f t="shared" si="9"/>
        <v>40526.160844907405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ROUND(($E293/$D293)*100,0)</f>
        <v>120</v>
      </c>
      <c r="P293">
        <f>ROUND($E293/$L293,0)</f>
        <v>47</v>
      </c>
      <c r="Q293" t="s">
        <v>8310</v>
      </c>
      <c r="R293" t="s">
        <v>8315</v>
      </c>
      <c r="S293" s="10">
        <f t="shared" si="8"/>
        <v>41394.667361111111</v>
      </c>
      <c r="T293" s="9">
        <f t="shared" si="9"/>
        <v>41376.560717592591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ROUND(($E294/$D294)*100,0)</f>
        <v>102</v>
      </c>
      <c r="P294">
        <f>ROUND($E294/$L294,0)</f>
        <v>154</v>
      </c>
      <c r="Q294" t="s">
        <v>8310</v>
      </c>
      <c r="R294" t="s">
        <v>8315</v>
      </c>
      <c r="S294" s="10">
        <f t="shared" si="8"/>
        <v>40844.832638888889</v>
      </c>
      <c r="T294" s="9">
        <f t="shared" si="9"/>
        <v>40812.594895833332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ROUND(($E295/$D295)*100,0)</f>
        <v>101</v>
      </c>
      <c r="P295">
        <f>ROUND($E295/$L295,0)</f>
        <v>201</v>
      </c>
      <c r="Q295" t="s">
        <v>8310</v>
      </c>
      <c r="R295" t="s">
        <v>8315</v>
      </c>
      <c r="S295" s="10">
        <f t="shared" si="8"/>
        <v>41749.334652777776</v>
      </c>
      <c r="T295" s="9">
        <f t="shared" si="9"/>
        <v>41719.459652777776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ROUND(($E296/$D296)*100,0)</f>
        <v>100</v>
      </c>
      <c r="P296">
        <f>ROUND($E296/$L296,0)</f>
        <v>100</v>
      </c>
      <c r="Q296" t="s">
        <v>8310</v>
      </c>
      <c r="R296" t="s">
        <v>8315</v>
      </c>
      <c r="S296" s="10">
        <f t="shared" si="8"/>
        <v>40378.333333333328</v>
      </c>
      <c r="T296" s="9">
        <f t="shared" si="9"/>
        <v>40342.876087962963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ROUND(($E297/$D297)*100,0)</f>
        <v>133</v>
      </c>
      <c r="P297">
        <f>ROUND($E297/$L297,0)</f>
        <v>100</v>
      </c>
      <c r="Q297" t="s">
        <v>8310</v>
      </c>
      <c r="R297" t="s">
        <v>8315</v>
      </c>
      <c r="S297" s="10">
        <f t="shared" si="8"/>
        <v>41578.666666666664</v>
      </c>
      <c r="T297" s="9">
        <f t="shared" si="9"/>
        <v>41518.796400462961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ROUND(($E298/$D298)*100,0)</f>
        <v>119</v>
      </c>
      <c r="P298">
        <f>ROUND($E298/$L298,0)</f>
        <v>230</v>
      </c>
      <c r="Q298" t="s">
        <v>8310</v>
      </c>
      <c r="R298" t="s">
        <v>8315</v>
      </c>
      <c r="S298" s="10">
        <f t="shared" si="8"/>
        <v>41159.142164351848</v>
      </c>
      <c r="T298" s="9">
        <f t="shared" si="9"/>
        <v>41134.267164351848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ROUND(($E299/$D299)*100,0)</f>
        <v>101</v>
      </c>
      <c r="P299">
        <f>ROUND($E299/$L299,0)</f>
        <v>142</v>
      </c>
      <c r="Q299" t="s">
        <v>8310</v>
      </c>
      <c r="R299" t="s">
        <v>8315</v>
      </c>
      <c r="S299" s="10">
        <f t="shared" si="8"/>
        <v>42124.832638888889</v>
      </c>
      <c r="T299" s="9">
        <f t="shared" si="9"/>
        <v>42089.519687499997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ROUND(($E300/$D300)*100,0)</f>
        <v>109</v>
      </c>
      <c r="P300">
        <f>ROUND($E300/$L300,0)</f>
        <v>56</v>
      </c>
      <c r="Q300" t="s">
        <v>8310</v>
      </c>
      <c r="R300" t="s">
        <v>8315</v>
      </c>
      <c r="S300" s="10">
        <f t="shared" si="8"/>
        <v>41768.541666666664</v>
      </c>
      <c r="T300" s="9">
        <f t="shared" si="9"/>
        <v>41709.255185185182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ROUND(($E301/$D301)*100,0)</f>
        <v>179</v>
      </c>
      <c r="P301">
        <f>ROUND($E301/$L301,0)</f>
        <v>73</v>
      </c>
      <c r="Q301" t="s">
        <v>8310</v>
      </c>
      <c r="R301" t="s">
        <v>8315</v>
      </c>
      <c r="S301" s="10">
        <f t="shared" si="8"/>
        <v>40498.933564814812</v>
      </c>
      <c r="T301" s="9">
        <f t="shared" si="9"/>
        <v>40469.016898148147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ROUND(($E302/$D302)*100,0)</f>
        <v>102</v>
      </c>
      <c r="P302">
        <f>ROUND($E302/$L302,0)</f>
        <v>85</v>
      </c>
      <c r="Q302" t="s">
        <v>8310</v>
      </c>
      <c r="R302" t="s">
        <v>8315</v>
      </c>
      <c r="S302" s="10">
        <f t="shared" si="8"/>
        <v>40657.626597222217</v>
      </c>
      <c r="T302" s="9">
        <f t="shared" si="9"/>
        <v>40626.751597222217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ROUND(($E303/$D303)*100,0)</f>
        <v>119</v>
      </c>
      <c r="P303">
        <f>ROUND($E303/$L303,0)</f>
        <v>61</v>
      </c>
      <c r="Q303" t="s">
        <v>8310</v>
      </c>
      <c r="R303" t="s">
        <v>8315</v>
      </c>
      <c r="S303" s="10">
        <f t="shared" si="8"/>
        <v>41352.362673611111</v>
      </c>
      <c r="T303" s="9">
        <f t="shared" si="9"/>
        <v>41312.529340277775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ROUND(($E304/$D304)*100,0)</f>
        <v>100</v>
      </c>
      <c r="P304">
        <f>ROUND($E304/$L304,0)</f>
        <v>93</v>
      </c>
      <c r="Q304" t="s">
        <v>8310</v>
      </c>
      <c r="R304" t="s">
        <v>8315</v>
      </c>
      <c r="S304" s="10">
        <f t="shared" si="8"/>
        <v>40963.523587962962</v>
      </c>
      <c r="T304" s="9">
        <f t="shared" si="9"/>
        <v>40933.648587962962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ROUND(($E305/$D305)*100,0)</f>
        <v>137</v>
      </c>
      <c r="P305">
        <f>ROUND($E305/$L305,0)</f>
        <v>50</v>
      </c>
      <c r="Q305" t="s">
        <v>8310</v>
      </c>
      <c r="R305" t="s">
        <v>8315</v>
      </c>
      <c r="S305" s="10">
        <f t="shared" si="8"/>
        <v>41061.737800925919</v>
      </c>
      <c r="T305" s="9">
        <f t="shared" si="9"/>
        <v>41031.862800925919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ROUND(($E306/$D306)*100,0)</f>
        <v>232</v>
      </c>
      <c r="P306">
        <f>ROUND($E306/$L306,0)</f>
        <v>106</v>
      </c>
      <c r="Q306" t="s">
        <v>8310</v>
      </c>
      <c r="R306" t="s">
        <v>8315</v>
      </c>
      <c r="S306" s="10">
        <f t="shared" si="8"/>
        <v>41152.75</v>
      </c>
      <c r="T306" s="9">
        <f t="shared" si="9"/>
        <v>41113.88653935185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ROUND(($E307/$D307)*100,0)</f>
        <v>130</v>
      </c>
      <c r="P307">
        <f>ROUND($E307/$L307,0)</f>
        <v>52</v>
      </c>
      <c r="Q307" t="s">
        <v>8310</v>
      </c>
      <c r="R307" t="s">
        <v>8315</v>
      </c>
      <c r="S307" s="10">
        <f t="shared" si="8"/>
        <v>40978.296863425923</v>
      </c>
      <c r="T307" s="9">
        <f t="shared" si="9"/>
        <v>40948.421863425923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ROUND(($E308/$D308)*100,0)</f>
        <v>293</v>
      </c>
      <c r="P308">
        <f>ROUND($E308/$L308,0)</f>
        <v>37</v>
      </c>
      <c r="Q308" t="s">
        <v>8310</v>
      </c>
      <c r="R308" t="s">
        <v>8315</v>
      </c>
      <c r="S308" s="10">
        <f t="shared" si="8"/>
        <v>41353.462187499994</v>
      </c>
      <c r="T308" s="9">
        <f t="shared" si="9"/>
        <v>41333.628854166665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ROUND(($E309/$D309)*100,0)</f>
        <v>111</v>
      </c>
      <c r="P309">
        <f>ROUND($E309/$L309,0)</f>
        <v>43</v>
      </c>
      <c r="Q309" t="s">
        <v>8310</v>
      </c>
      <c r="R309" t="s">
        <v>8315</v>
      </c>
      <c r="S309" s="10">
        <f t="shared" si="8"/>
        <v>41312.611122685186</v>
      </c>
      <c r="T309" s="9">
        <f t="shared" si="9"/>
        <v>41282.736122685186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ROUND(($E310/$D310)*100,0)</f>
        <v>106</v>
      </c>
      <c r="P310">
        <f>ROUND($E310/$L310,0)</f>
        <v>63</v>
      </c>
      <c r="Q310" t="s">
        <v>8310</v>
      </c>
      <c r="R310" t="s">
        <v>8315</v>
      </c>
      <c r="S310" s="10">
        <f t="shared" si="8"/>
        <v>40612.361226851848</v>
      </c>
      <c r="T310" s="9">
        <f t="shared" si="9"/>
        <v>40567.486226851848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ROUND(($E311/$D311)*100,0)</f>
        <v>119</v>
      </c>
      <c r="P311">
        <f>ROUND($E311/$L311,0)</f>
        <v>90</v>
      </c>
      <c r="Q311" t="s">
        <v>8310</v>
      </c>
      <c r="R311" t="s">
        <v>8315</v>
      </c>
      <c r="S311" s="10">
        <f t="shared" si="8"/>
        <v>41155.418217592589</v>
      </c>
      <c r="T311" s="9">
        <f t="shared" si="9"/>
        <v>41134.543217592589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ROUND(($E312/$D312)*100,0)</f>
        <v>104</v>
      </c>
      <c r="P312">
        <f>ROUND($E312/$L312,0)</f>
        <v>29</v>
      </c>
      <c r="Q312" t="s">
        <v>8310</v>
      </c>
      <c r="R312" t="s">
        <v>8315</v>
      </c>
      <c r="S312" s="10">
        <f t="shared" si="8"/>
        <v>40835.75</v>
      </c>
      <c r="T312" s="9">
        <f t="shared" si="9"/>
        <v>40820.974803240737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ROUND(($E313/$D313)*100,0)</f>
        <v>104</v>
      </c>
      <c r="P313">
        <f>ROUND($E313/$L313,0)</f>
        <v>139</v>
      </c>
      <c r="Q313" t="s">
        <v>8310</v>
      </c>
      <c r="R313" t="s">
        <v>8315</v>
      </c>
      <c r="S313" s="10">
        <f t="shared" si="8"/>
        <v>40908.999305555553</v>
      </c>
      <c r="T313" s="9">
        <f t="shared" si="9"/>
        <v>40868.011481481481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ROUND(($E314/$D314)*100,0)</f>
        <v>112</v>
      </c>
      <c r="P314">
        <f>ROUND($E314/$L314,0)</f>
        <v>61</v>
      </c>
      <c r="Q314" t="s">
        <v>8310</v>
      </c>
      <c r="R314" t="s">
        <v>8315</v>
      </c>
      <c r="S314" s="10">
        <f t="shared" si="8"/>
        <v>41378.544351851851</v>
      </c>
      <c r="T314" s="9">
        <f t="shared" si="9"/>
        <v>41348.669351851851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ROUND(($E315/$D315)*100,0)</f>
        <v>105</v>
      </c>
      <c r="P315">
        <f>ROUND($E315/$L315,0)</f>
        <v>80</v>
      </c>
      <c r="Q315" t="s">
        <v>8310</v>
      </c>
      <c r="R315" t="s">
        <v>8315</v>
      </c>
      <c r="S315" s="10">
        <f t="shared" si="8"/>
        <v>40401.332638888889</v>
      </c>
      <c r="T315" s="9">
        <f t="shared" si="9"/>
        <v>40357.019606481481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ROUND(($E316/$D316)*100,0)</f>
        <v>385</v>
      </c>
      <c r="P316">
        <f>ROUND($E316/$L316,0)</f>
        <v>32</v>
      </c>
      <c r="Q316" t="s">
        <v>8310</v>
      </c>
      <c r="R316" t="s">
        <v>8315</v>
      </c>
      <c r="S316" s="10">
        <f t="shared" si="8"/>
        <v>41334.499861111108</v>
      </c>
      <c r="T316" s="9">
        <f t="shared" si="9"/>
        <v>41304.624861111108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ROUND(($E317/$D317)*100,0)</f>
        <v>101</v>
      </c>
      <c r="P317">
        <f>ROUND($E317/$L317,0)</f>
        <v>201</v>
      </c>
      <c r="Q317" t="s">
        <v>8310</v>
      </c>
      <c r="R317" t="s">
        <v>8315</v>
      </c>
      <c r="S317" s="10">
        <f t="shared" si="8"/>
        <v>41143.439050925925</v>
      </c>
      <c r="T317" s="9">
        <f t="shared" si="9"/>
        <v>41113.564050925925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ROUND(($E318/$D318)*100,0)</f>
        <v>114</v>
      </c>
      <c r="P318">
        <f>ROUND($E318/$L318,0)</f>
        <v>108</v>
      </c>
      <c r="Q318" t="s">
        <v>8310</v>
      </c>
      <c r="R318" t="s">
        <v>8315</v>
      </c>
      <c r="S318" s="10">
        <f t="shared" si="8"/>
        <v>41983.874305555553</v>
      </c>
      <c r="T318" s="9">
        <f t="shared" si="9"/>
        <v>41950.715243055551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ROUND(($E319/$D319)*100,0)</f>
        <v>101</v>
      </c>
      <c r="P319">
        <f>ROUND($E319/$L319,0)</f>
        <v>96</v>
      </c>
      <c r="Q319" t="s">
        <v>8310</v>
      </c>
      <c r="R319" t="s">
        <v>8315</v>
      </c>
      <c r="S319" s="10">
        <f t="shared" si="8"/>
        <v>41619.343553240738</v>
      </c>
      <c r="T319" s="9">
        <f t="shared" si="9"/>
        <v>41589.468553240738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ROUND(($E320/$D320)*100,0)</f>
        <v>283</v>
      </c>
      <c r="P320">
        <f>ROUND($E320/$L320,0)</f>
        <v>50</v>
      </c>
      <c r="Q320" t="s">
        <v>8310</v>
      </c>
      <c r="R320" t="s">
        <v>8315</v>
      </c>
      <c r="S320" s="10">
        <f t="shared" si="8"/>
        <v>41359.663784722223</v>
      </c>
      <c r="T320" s="9">
        <f t="shared" si="9"/>
        <v>41329.830451388887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ROUND(($E321/$D321)*100,0)</f>
        <v>113</v>
      </c>
      <c r="P321">
        <f>ROUND($E321/$L321,0)</f>
        <v>110</v>
      </c>
      <c r="Q321" t="s">
        <v>8310</v>
      </c>
      <c r="R321" t="s">
        <v>8315</v>
      </c>
      <c r="S321" s="10">
        <f t="shared" si="8"/>
        <v>40210.999305555553</v>
      </c>
      <c r="T321" s="9">
        <f t="shared" si="9"/>
        <v>40123.629965277774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ROUND(($E322/$D322)*100,0)</f>
        <v>107</v>
      </c>
      <c r="P322">
        <f>ROUND($E322/$L322,0)</f>
        <v>135</v>
      </c>
      <c r="Q322" t="s">
        <v>8310</v>
      </c>
      <c r="R322" t="s">
        <v>8315</v>
      </c>
      <c r="S322" s="10">
        <f t="shared" si="8"/>
        <v>42360.624999999993</v>
      </c>
      <c r="T322" s="9">
        <f t="shared" si="9"/>
        <v>42331.34297453703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ROUND(($E323/$D323)*100,0)</f>
        <v>103</v>
      </c>
      <c r="P323">
        <f>ROUND($E323/$L323,0)</f>
        <v>107</v>
      </c>
      <c r="Q323" t="s">
        <v>8310</v>
      </c>
      <c r="R323" t="s">
        <v>8315</v>
      </c>
      <c r="S323" s="10">
        <f t="shared" ref="S323:S386" si="10">($I323/86400)+25569+(-8/24)</f>
        <v>42682.154930555553</v>
      </c>
      <c r="T323" s="9">
        <f t="shared" ref="T323:T386" si="11">($J323/86400)+25569+(-5/24)</f>
        <v>42647.238263888888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ROUND(($E324/$D324)*100,0)</f>
        <v>108</v>
      </c>
      <c r="P324">
        <f>ROUND($E324/$L324,0)</f>
        <v>145</v>
      </c>
      <c r="Q324" t="s">
        <v>8310</v>
      </c>
      <c r="R324" t="s">
        <v>8315</v>
      </c>
      <c r="S324" s="10">
        <f t="shared" si="10"/>
        <v>42503.236666666664</v>
      </c>
      <c r="T324" s="9">
        <f t="shared" si="11"/>
        <v>42473.361666666664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ROUND(($E325/$D325)*100,0)</f>
        <v>123</v>
      </c>
      <c r="P325">
        <f>ROUND($E325/$L325,0)</f>
        <v>115</v>
      </c>
      <c r="Q325" t="s">
        <v>8310</v>
      </c>
      <c r="R325" t="s">
        <v>8315</v>
      </c>
      <c r="S325" s="10">
        <f t="shared" si="10"/>
        <v>42724.999305555553</v>
      </c>
      <c r="T325" s="9">
        <f t="shared" si="11"/>
        <v>42697.113032407404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ROUND(($E326/$D326)*100,0)</f>
        <v>102</v>
      </c>
      <c r="P326">
        <f>ROUND($E326/$L326,0)</f>
        <v>105</v>
      </c>
      <c r="Q326" t="s">
        <v>8310</v>
      </c>
      <c r="R326" t="s">
        <v>8315</v>
      </c>
      <c r="S326" s="10">
        <f t="shared" si="10"/>
        <v>42217.292916666665</v>
      </c>
      <c r="T326" s="9">
        <f t="shared" si="11"/>
        <v>42184.417916666665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ROUND(($E327/$D327)*100,0)</f>
        <v>104</v>
      </c>
      <c r="P327">
        <f>ROUND($E327/$L327,0)</f>
        <v>71</v>
      </c>
      <c r="Q327" t="s">
        <v>8310</v>
      </c>
      <c r="R327" t="s">
        <v>8315</v>
      </c>
      <c r="S327" s="10">
        <f t="shared" si="10"/>
        <v>42723.854548611103</v>
      </c>
      <c r="T327" s="9">
        <f t="shared" si="11"/>
        <v>42688.979548611103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ROUND(($E328/$D328)*100,0)</f>
        <v>113</v>
      </c>
      <c r="P328">
        <f>ROUND($E328/$L328,0)</f>
        <v>147</v>
      </c>
      <c r="Q328" t="s">
        <v>8310</v>
      </c>
      <c r="R328" t="s">
        <v>8315</v>
      </c>
      <c r="S328" s="10">
        <f t="shared" si="10"/>
        <v>42808.622916666667</v>
      </c>
      <c r="T328" s="9">
        <f t="shared" si="11"/>
        <v>42775.106550925928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ROUND(($E329/$D329)*100,0)</f>
        <v>136</v>
      </c>
      <c r="P329">
        <f>ROUND($E329/$L329,0)</f>
        <v>160</v>
      </c>
      <c r="Q329" t="s">
        <v>8310</v>
      </c>
      <c r="R329" t="s">
        <v>8315</v>
      </c>
      <c r="S329" s="10">
        <f t="shared" si="10"/>
        <v>42084.999999999993</v>
      </c>
      <c r="T329" s="9">
        <f t="shared" si="11"/>
        <v>42058.026956018519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ROUND(($E330/$D330)*100,0)</f>
        <v>104</v>
      </c>
      <c r="P330">
        <f>ROUND($E330/$L330,0)</f>
        <v>156</v>
      </c>
      <c r="Q330" t="s">
        <v>8310</v>
      </c>
      <c r="R330" t="s">
        <v>8315</v>
      </c>
      <c r="S330" s="10">
        <f t="shared" si="10"/>
        <v>42308.833333333336</v>
      </c>
      <c r="T330" s="9">
        <f t="shared" si="11"/>
        <v>42278.738287037035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ROUND(($E331/$D331)*100,0)</f>
        <v>106</v>
      </c>
      <c r="P331">
        <f>ROUND($E331/$L331,0)</f>
        <v>63</v>
      </c>
      <c r="Q331" t="s">
        <v>8310</v>
      </c>
      <c r="R331" t="s">
        <v>8315</v>
      </c>
      <c r="S331" s="10">
        <f t="shared" si="10"/>
        <v>42314.833333333336</v>
      </c>
      <c r="T331" s="9">
        <f t="shared" si="11"/>
        <v>42291.258414351854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ROUND(($E332/$D332)*100,0)</f>
        <v>102</v>
      </c>
      <c r="P332">
        <f>ROUND($E332/$L332,0)</f>
        <v>105</v>
      </c>
      <c r="Q332" t="s">
        <v>8310</v>
      </c>
      <c r="R332" t="s">
        <v>8315</v>
      </c>
      <c r="S332" s="10">
        <f t="shared" si="10"/>
        <v>41410.832638888889</v>
      </c>
      <c r="T332" s="9">
        <f t="shared" si="11"/>
        <v>41379.307442129626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ROUND(($E333/$D333)*100,0)</f>
        <v>107</v>
      </c>
      <c r="P333">
        <f>ROUND($E333/$L333,0)</f>
        <v>97</v>
      </c>
      <c r="Q333" t="s">
        <v>8310</v>
      </c>
      <c r="R333" t="s">
        <v>8315</v>
      </c>
      <c r="S333" s="10">
        <f t="shared" si="10"/>
        <v>42538.248078703698</v>
      </c>
      <c r="T333" s="9">
        <f t="shared" si="11"/>
        <v>42507.373078703698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ROUND(($E334/$D334)*100,0)</f>
        <v>113</v>
      </c>
      <c r="P334">
        <f>ROUND($E334/$L334,0)</f>
        <v>204</v>
      </c>
      <c r="Q334" t="s">
        <v>8310</v>
      </c>
      <c r="R334" t="s">
        <v>8315</v>
      </c>
      <c r="S334" s="10">
        <f t="shared" si="10"/>
        <v>42304.999999999993</v>
      </c>
      <c r="T334" s="9">
        <f t="shared" si="11"/>
        <v>42263.471956018511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ROUND(($E335/$D335)*100,0)</f>
        <v>125</v>
      </c>
      <c r="P335">
        <f>ROUND($E335/$L335,0)</f>
        <v>188</v>
      </c>
      <c r="Q335" t="s">
        <v>8310</v>
      </c>
      <c r="R335" t="s">
        <v>8315</v>
      </c>
      <c r="S335" s="10">
        <f t="shared" si="10"/>
        <v>42467.261469907404</v>
      </c>
      <c r="T335" s="9">
        <f t="shared" si="11"/>
        <v>42437.428136574068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ROUND(($E336/$D336)*100,0)</f>
        <v>101</v>
      </c>
      <c r="P336">
        <f>ROUND($E336/$L336,0)</f>
        <v>147</v>
      </c>
      <c r="Q336" t="s">
        <v>8310</v>
      </c>
      <c r="R336" t="s">
        <v>8315</v>
      </c>
      <c r="S336" s="10">
        <f t="shared" si="10"/>
        <v>42139.458333333336</v>
      </c>
      <c r="T336" s="9">
        <f t="shared" si="11"/>
        <v>42101.474039351851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ROUND(($E337/$D337)*100,0)</f>
        <v>103</v>
      </c>
      <c r="P337">
        <f>ROUND($E337/$L337,0)</f>
        <v>109</v>
      </c>
      <c r="Q337" t="s">
        <v>8310</v>
      </c>
      <c r="R337" t="s">
        <v>8315</v>
      </c>
      <c r="S337" s="10">
        <f t="shared" si="10"/>
        <v>42132.583333333336</v>
      </c>
      <c r="T337" s="9">
        <f t="shared" si="11"/>
        <v>42101.529108796291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ROUND(($E338/$D338)*100,0)</f>
        <v>117</v>
      </c>
      <c r="P338">
        <f>ROUND($E338/$L338,0)</f>
        <v>59</v>
      </c>
      <c r="Q338" t="s">
        <v>8310</v>
      </c>
      <c r="R338" t="s">
        <v>8315</v>
      </c>
      <c r="S338" s="10">
        <f t="shared" si="10"/>
        <v>42321.304606481477</v>
      </c>
      <c r="T338" s="9">
        <f t="shared" si="11"/>
        <v>42291.387939814813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ROUND(($E339/$D339)*100,0)</f>
        <v>101</v>
      </c>
      <c r="P339">
        <f>ROUND($E339/$L339,0)</f>
        <v>98</v>
      </c>
      <c r="Q339" t="s">
        <v>8310</v>
      </c>
      <c r="R339" t="s">
        <v>8315</v>
      </c>
      <c r="S339" s="10">
        <f t="shared" si="10"/>
        <v>42076.753564814811</v>
      </c>
      <c r="T339" s="9">
        <f t="shared" si="11"/>
        <v>42046.920231481483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ROUND(($E340/$D340)*100,0)</f>
        <v>110</v>
      </c>
      <c r="P340">
        <f>ROUND($E340/$L340,0)</f>
        <v>70</v>
      </c>
      <c r="Q340" t="s">
        <v>8310</v>
      </c>
      <c r="R340" t="s">
        <v>8315</v>
      </c>
      <c r="S340" s="10">
        <f t="shared" si="10"/>
        <v>42615.708333333336</v>
      </c>
      <c r="T340" s="9">
        <f t="shared" si="11"/>
        <v>42559.547337962962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ROUND(($E341/$D341)*100,0)</f>
        <v>108</v>
      </c>
      <c r="P341">
        <f>ROUND($E341/$L341,0)</f>
        <v>73</v>
      </c>
      <c r="Q341" t="s">
        <v>8310</v>
      </c>
      <c r="R341" t="s">
        <v>8315</v>
      </c>
      <c r="S341" s="10">
        <f t="shared" si="10"/>
        <v>42123.426712962959</v>
      </c>
      <c r="T341" s="9">
        <f t="shared" si="11"/>
        <v>42093.551712962959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ROUND(($E342/$D342)*100,0)</f>
        <v>125</v>
      </c>
      <c r="P342">
        <f>ROUND($E342/$L342,0)</f>
        <v>146</v>
      </c>
      <c r="Q342" t="s">
        <v>8310</v>
      </c>
      <c r="R342" t="s">
        <v>8315</v>
      </c>
      <c r="S342" s="10">
        <f t="shared" si="10"/>
        <v>42802.541666666664</v>
      </c>
      <c r="T342" s="9">
        <f t="shared" si="11"/>
        <v>42772.460729166669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ROUND(($E343/$D343)*100,0)</f>
        <v>107</v>
      </c>
      <c r="P343">
        <f>ROUND($E343/$L343,0)</f>
        <v>68</v>
      </c>
      <c r="Q343" t="s">
        <v>8310</v>
      </c>
      <c r="R343" t="s">
        <v>8315</v>
      </c>
      <c r="S343" s="10">
        <f t="shared" si="10"/>
        <v>41912.832638888889</v>
      </c>
      <c r="T343" s="9">
        <f t="shared" si="11"/>
        <v>41894.671273148146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ROUND(($E344/$D344)*100,0)</f>
        <v>100</v>
      </c>
      <c r="P344">
        <f>ROUND($E344/$L344,0)</f>
        <v>170</v>
      </c>
      <c r="Q344" t="s">
        <v>8310</v>
      </c>
      <c r="R344" t="s">
        <v>8315</v>
      </c>
      <c r="S344" s="10">
        <f t="shared" si="10"/>
        <v>42489.447511574072</v>
      </c>
      <c r="T344" s="9">
        <f t="shared" si="11"/>
        <v>42459.572511574072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ROUND(($E345/$D345)*100,0)</f>
        <v>102</v>
      </c>
      <c r="P345">
        <f>ROUND($E345/$L345,0)</f>
        <v>58</v>
      </c>
      <c r="Q345" t="s">
        <v>8310</v>
      </c>
      <c r="R345" t="s">
        <v>8315</v>
      </c>
      <c r="S345" s="10">
        <f t="shared" si="10"/>
        <v>41956.791666666664</v>
      </c>
      <c r="T345" s="9">
        <f t="shared" si="11"/>
        <v>41926.529456018514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ROUND(($E346/$D346)*100,0)</f>
        <v>102</v>
      </c>
      <c r="P346">
        <f>ROUND($E346/$L346,0)</f>
        <v>120</v>
      </c>
      <c r="Q346" t="s">
        <v>8310</v>
      </c>
      <c r="R346" t="s">
        <v>8315</v>
      </c>
      <c r="S346" s="10">
        <f t="shared" si="10"/>
        <v>42155.763888888883</v>
      </c>
      <c r="T346" s="9">
        <f t="shared" si="11"/>
        <v>42111.762662037036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ROUND(($E347/$D347)*100,0)</f>
        <v>123</v>
      </c>
      <c r="P347">
        <f>ROUND($E347/$L347,0)</f>
        <v>100</v>
      </c>
      <c r="Q347" t="s">
        <v>8310</v>
      </c>
      <c r="R347" t="s">
        <v>8315</v>
      </c>
      <c r="S347" s="10">
        <f t="shared" si="10"/>
        <v>42144.610995370364</v>
      </c>
      <c r="T347" s="9">
        <f t="shared" si="11"/>
        <v>42114.735995370364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ROUND(($E348/$D348)*100,0)</f>
        <v>170</v>
      </c>
      <c r="P348">
        <f>ROUND($E348/$L348,0)</f>
        <v>91</v>
      </c>
      <c r="Q348" t="s">
        <v>8310</v>
      </c>
      <c r="R348" t="s">
        <v>8315</v>
      </c>
      <c r="S348" s="10">
        <f t="shared" si="10"/>
        <v>42291.166909722218</v>
      </c>
      <c r="T348" s="9">
        <f t="shared" si="11"/>
        <v>42261.291909722218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ROUND(($E349/$D349)*100,0)</f>
        <v>112</v>
      </c>
      <c r="P349">
        <f>ROUND($E349/$L349,0)</f>
        <v>118</v>
      </c>
      <c r="Q349" t="s">
        <v>8310</v>
      </c>
      <c r="R349" t="s">
        <v>8315</v>
      </c>
      <c r="S349" s="10">
        <f t="shared" si="10"/>
        <v>42322.20380787037</v>
      </c>
      <c r="T349" s="9">
        <f t="shared" si="11"/>
        <v>42292.287141203698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ROUND(($E350/$D350)*100,0)</f>
        <v>103</v>
      </c>
      <c r="P350">
        <f>ROUND($E350/$L350,0)</f>
        <v>87</v>
      </c>
      <c r="Q350" t="s">
        <v>8310</v>
      </c>
      <c r="R350" t="s">
        <v>8315</v>
      </c>
      <c r="S350" s="10">
        <f t="shared" si="10"/>
        <v>42237.253657407404</v>
      </c>
      <c r="T350" s="9">
        <f t="shared" si="11"/>
        <v>42207.378657407404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ROUND(($E351/$D351)*100,0)</f>
        <v>107</v>
      </c>
      <c r="P351">
        <f>ROUND($E351/$L351,0)</f>
        <v>72</v>
      </c>
      <c r="Q351" t="s">
        <v>8310</v>
      </c>
      <c r="R351" t="s">
        <v>8315</v>
      </c>
      <c r="S351" s="10">
        <f t="shared" si="10"/>
        <v>42790.165601851848</v>
      </c>
      <c r="T351" s="9">
        <f t="shared" si="11"/>
        <v>42760.290601851848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ROUND(($E352/$D352)*100,0)</f>
        <v>115</v>
      </c>
      <c r="P352">
        <f>ROUND($E352/$L352,0)</f>
        <v>130</v>
      </c>
      <c r="Q352" t="s">
        <v>8310</v>
      </c>
      <c r="R352" t="s">
        <v>8315</v>
      </c>
      <c r="S352" s="10">
        <f t="shared" si="10"/>
        <v>42623.832638888889</v>
      </c>
      <c r="T352" s="9">
        <f t="shared" si="11"/>
        <v>42585.857743055552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ROUND(($E353/$D353)*100,0)</f>
        <v>127</v>
      </c>
      <c r="P353">
        <f>ROUND($E353/$L353,0)</f>
        <v>45</v>
      </c>
      <c r="Q353" t="s">
        <v>8310</v>
      </c>
      <c r="R353" t="s">
        <v>8315</v>
      </c>
      <c r="S353" s="10">
        <f t="shared" si="10"/>
        <v>42467.589745370373</v>
      </c>
      <c r="T353" s="9">
        <f t="shared" si="11"/>
        <v>42427.75641203703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ROUND(($E354/$D354)*100,0)</f>
        <v>117</v>
      </c>
      <c r="P354">
        <f>ROUND($E354/$L354,0)</f>
        <v>41</v>
      </c>
      <c r="Q354" t="s">
        <v>8310</v>
      </c>
      <c r="R354" t="s">
        <v>8315</v>
      </c>
      <c r="S354" s="10">
        <f t="shared" si="10"/>
        <v>41919.834120370368</v>
      </c>
      <c r="T354" s="9">
        <f t="shared" si="11"/>
        <v>41889.959120370368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ROUND(($E355/$D355)*100,0)</f>
        <v>109</v>
      </c>
      <c r="P355">
        <f>ROUND($E355/$L355,0)</f>
        <v>104</v>
      </c>
      <c r="Q355" t="s">
        <v>8310</v>
      </c>
      <c r="R355" t="s">
        <v>8315</v>
      </c>
      <c r="S355" s="10">
        <f t="shared" si="10"/>
        <v>42327.500219907401</v>
      </c>
      <c r="T355" s="9">
        <f t="shared" si="11"/>
        <v>42297.583553240744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ROUND(($E356/$D356)*100,0)</f>
        <v>104</v>
      </c>
      <c r="P356">
        <f>ROUND($E356/$L356,0)</f>
        <v>125</v>
      </c>
      <c r="Q356" t="s">
        <v>8310</v>
      </c>
      <c r="R356" t="s">
        <v>8315</v>
      </c>
      <c r="S356" s="10">
        <f t="shared" si="10"/>
        <v>42468.452789351846</v>
      </c>
      <c r="T356" s="9">
        <f t="shared" si="11"/>
        <v>42438.619456018518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ROUND(($E357/$D357)*100,0)</f>
        <v>116</v>
      </c>
      <c r="P357">
        <f>ROUND($E357/$L357,0)</f>
        <v>247</v>
      </c>
      <c r="Q357" t="s">
        <v>8310</v>
      </c>
      <c r="R357" t="s">
        <v>8315</v>
      </c>
      <c r="S357" s="10">
        <f t="shared" si="10"/>
        <v>41974.002245370364</v>
      </c>
      <c r="T357" s="9">
        <f t="shared" si="11"/>
        <v>41943.0855787037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ROUND(($E358/$D358)*100,0)</f>
        <v>103</v>
      </c>
      <c r="P358">
        <f>ROUND($E358/$L358,0)</f>
        <v>79</v>
      </c>
      <c r="Q358" t="s">
        <v>8310</v>
      </c>
      <c r="R358" t="s">
        <v>8315</v>
      </c>
      <c r="S358" s="10">
        <f t="shared" si="10"/>
        <v>42445.428159722222</v>
      </c>
      <c r="T358" s="9">
        <f t="shared" si="11"/>
        <v>42415.594826388886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ROUND(($E359/$D359)*100,0)</f>
        <v>174</v>
      </c>
      <c r="P359">
        <f>ROUND($E359/$L359,0)</f>
        <v>86</v>
      </c>
      <c r="Q359" t="s">
        <v>8310</v>
      </c>
      <c r="R359" t="s">
        <v>8315</v>
      </c>
      <c r="S359" s="10">
        <f t="shared" si="10"/>
        <v>42117.88885416666</v>
      </c>
      <c r="T359" s="9">
        <f t="shared" si="11"/>
        <v>42078.01385416666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ROUND(($E360/$D360)*100,0)</f>
        <v>103</v>
      </c>
      <c r="P360">
        <f>ROUND($E360/$L360,0)</f>
        <v>193</v>
      </c>
      <c r="Q360" t="s">
        <v>8310</v>
      </c>
      <c r="R360" t="s">
        <v>8315</v>
      </c>
      <c r="S360" s="10">
        <f t="shared" si="10"/>
        <v>42536.291666666664</v>
      </c>
      <c r="T360" s="9">
        <f t="shared" si="11"/>
        <v>42507.651863425919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ROUND(($E361/$D361)*100,0)</f>
        <v>105</v>
      </c>
      <c r="P361">
        <f>ROUND($E361/$L361,0)</f>
        <v>84</v>
      </c>
      <c r="Q361" t="s">
        <v>8310</v>
      </c>
      <c r="R361" t="s">
        <v>8315</v>
      </c>
      <c r="S361" s="10">
        <f t="shared" si="10"/>
        <v>41956.883333333331</v>
      </c>
      <c r="T361" s="9">
        <f t="shared" si="11"/>
        <v>41934.86215277778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ROUND(($E362/$D362)*100,0)</f>
        <v>101</v>
      </c>
      <c r="P362">
        <f>ROUND($E362/$L362,0)</f>
        <v>140</v>
      </c>
      <c r="Q362" t="s">
        <v>8310</v>
      </c>
      <c r="R362" t="s">
        <v>8315</v>
      </c>
      <c r="S362" s="10">
        <f t="shared" si="10"/>
        <v>42207.799305555549</v>
      </c>
      <c r="T362" s="9">
        <f t="shared" si="11"/>
        <v>42163.689583333333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ROUND(($E363/$D363)*100,0)</f>
        <v>111</v>
      </c>
      <c r="P363">
        <f>ROUND($E363/$L363,0)</f>
        <v>110</v>
      </c>
      <c r="Q363" t="s">
        <v>8310</v>
      </c>
      <c r="R363" t="s">
        <v>8315</v>
      </c>
      <c r="S363" s="10">
        <f t="shared" si="10"/>
        <v>41965.709560185183</v>
      </c>
      <c r="T363" s="9">
        <f t="shared" si="11"/>
        <v>41935.792893518512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ROUND(($E364/$D364)*100,0)</f>
        <v>124</v>
      </c>
      <c r="P364">
        <f>ROUND($E364/$L364,0)</f>
        <v>140</v>
      </c>
      <c r="Q364" t="s">
        <v>8310</v>
      </c>
      <c r="R364" t="s">
        <v>8315</v>
      </c>
      <c r="S364" s="10">
        <f t="shared" si="10"/>
        <v>41858.666666666664</v>
      </c>
      <c r="T364" s="9">
        <f t="shared" si="11"/>
        <v>41837.002210648148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ROUND(($E365/$D365)*100,0)</f>
        <v>101</v>
      </c>
      <c r="P365">
        <f>ROUND($E365/$L365,0)</f>
        <v>348</v>
      </c>
      <c r="Q365" t="s">
        <v>8310</v>
      </c>
      <c r="R365" t="s">
        <v>8315</v>
      </c>
      <c r="S365" s="10">
        <f t="shared" si="10"/>
        <v>40300.473611111105</v>
      </c>
      <c r="T365" s="9">
        <f t="shared" si="11"/>
        <v>40255.53629629629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ROUND(($E366/$D366)*100,0)</f>
        <v>110</v>
      </c>
      <c r="P366">
        <f>ROUND($E366/$L366,0)</f>
        <v>68</v>
      </c>
      <c r="Q366" t="s">
        <v>8310</v>
      </c>
      <c r="R366" t="s">
        <v>8315</v>
      </c>
      <c r="S366" s="10">
        <f t="shared" si="10"/>
        <v>41810.832638888889</v>
      </c>
      <c r="T366" s="9">
        <f t="shared" si="11"/>
        <v>41780.651296296295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ROUND(($E367/$D367)*100,0)</f>
        <v>104</v>
      </c>
      <c r="P367">
        <f>ROUND($E367/$L367,0)</f>
        <v>240</v>
      </c>
      <c r="Q367" t="s">
        <v>8310</v>
      </c>
      <c r="R367" t="s">
        <v>8315</v>
      </c>
      <c r="S367" s="10">
        <f t="shared" si="10"/>
        <v>41698.273136574069</v>
      </c>
      <c r="T367" s="9">
        <f t="shared" si="11"/>
        <v>41668.398136574069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ROUND(($E368/$D368)*100,0)</f>
        <v>101</v>
      </c>
      <c r="P368">
        <f>ROUND($E368/$L368,0)</f>
        <v>287</v>
      </c>
      <c r="Q368" t="s">
        <v>8310</v>
      </c>
      <c r="R368" t="s">
        <v>8315</v>
      </c>
      <c r="S368" s="10">
        <f t="shared" si="10"/>
        <v>41049.459699074076</v>
      </c>
      <c r="T368" s="9">
        <f t="shared" si="11"/>
        <v>41019.584699074076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ROUND(($E369/$D369)*100,0)</f>
        <v>103</v>
      </c>
      <c r="P369">
        <f>ROUND($E369/$L369,0)</f>
        <v>87</v>
      </c>
      <c r="Q369" t="s">
        <v>8310</v>
      </c>
      <c r="R369" t="s">
        <v>8315</v>
      </c>
      <c r="S369" s="10">
        <f t="shared" si="10"/>
        <v>41394.874305555553</v>
      </c>
      <c r="T369" s="9">
        <f t="shared" si="11"/>
        <v>41355.368958333333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ROUND(($E370/$D370)*100,0)</f>
        <v>104</v>
      </c>
      <c r="P370">
        <f>ROUND($E370/$L370,0)</f>
        <v>82</v>
      </c>
      <c r="Q370" t="s">
        <v>8310</v>
      </c>
      <c r="R370" t="s">
        <v>8315</v>
      </c>
      <c r="S370" s="10">
        <f t="shared" si="10"/>
        <v>42078.230578703697</v>
      </c>
      <c r="T370" s="9">
        <f t="shared" si="11"/>
        <v>42043.397245370368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ROUND(($E371/$D371)*100,0)</f>
        <v>110</v>
      </c>
      <c r="P371">
        <f>ROUND($E371/$L371,0)</f>
        <v>43</v>
      </c>
      <c r="Q371" t="s">
        <v>8310</v>
      </c>
      <c r="R371" t="s">
        <v>8315</v>
      </c>
      <c r="S371" s="10">
        <f t="shared" si="10"/>
        <v>40923.2183912037</v>
      </c>
      <c r="T371" s="9">
        <f t="shared" si="11"/>
        <v>40893.3433912037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ROUND(($E372/$D372)*100,0)</f>
        <v>122</v>
      </c>
      <c r="P372">
        <f>ROUND($E372/$L372,0)</f>
        <v>709</v>
      </c>
      <c r="Q372" t="s">
        <v>8310</v>
      </c>
      <c r="R372" t="s">
        <v>8315</v>
      </c>
      <c r="S372" s="10">
        <f t="shared" si="10"/>
        <v>42741.461805555555</v>
      </c>
      <c r="T372" s="9">
        <f t="shared" si="11"/>
        <v>42711.586805555555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ROUND(($E373/$D373)*100,0)</f>
        <v>114</v>
      </c>
      <c r="P373">
        <f>ROUND($E373/$L373,0)</f>
        <v>161</v>
      </c>
      <c r="Q373" t="s">
        <v>8310</v>
      </c>
      <c r="R373" t="s">
        <v>8315</v>
      </c>
      <c r="S373" s="10">
        <f t="shared" si="10"/>
        <v>41306.434479166666</v>
      </c>
      <c r="T373" s="9">
        <f t="shared" si="11"/>
        <v>41261.559479166666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ROUND(($E374/$D374)*100,0)</f>
        <v>125</v>
      </c>
      <c r="P374">
        <f>ROUND($E374/$L374,0)</f>
        <v>42</v>
      </c>
      <c r="Q374" t="s">
        <v>8310</v>
      </c>
      <c r="R374" t="s">
        <v>8315</v>
      </c>
      <c r="S374" s="10">
        <f t="shared" si="10"/>
        <v>42465.333333333336</v>
      </c>
      <c r="T374" s="9">
        <f t="shared" si="11"/>
        <v>42425.368564814817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ROUND(($E375/$D375)*100,0)</f>
        <v>107</v>
      </c>
      <c r="P375">
        <f>ROUND($E375/$L375,0)</f>
        <v>90</v>
      </c>
      <c r="Q375" t="s">
        <v>8310</v>
      </c>
      <c r="R375" t="s">
        <v>8315</v>
      </c>
      <c r="S375" s="10">
        <f t="shared" si="10"/>
        <v>41108.578680555554</v>
      </c>
      <c r="T375" s="9">
        <f t="shared" si="11"/>
        <v>41078.703680555554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ROUND(($E376/$D376)*100,0)</f>
        <v>131</v>
      </c>
      <c r="P376">
        <f>ROUND($E376/$L376,0)</f>
        <v>45</v>
      </c>
      <c r="Q376" t="s">
        <v>8310</v>
      </c>
      <c r="R376" t="s">
        <v>8315</v>
      </c>
      <c r="S376" s="10">
        <f t="shared" si="10"/>
        <v>40802.555914351848</v>
      </c>
      <c r="T376" s="9">
        <f t="shared" si="11"/>
        <v>40757.680914351848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ROUND(($E377/$D377)*100,0)</f>
        <v>120</v>
      </c>
      <c r="P377">
        <f>ROUND($E377/$L377,0)</f>
        <v>43</v>
      </c>
      <c r="Q377" t="s">
        <v>8310</v>
      </c>
      <c r="R377" t="s">
        <v>8315</v>
      </c>
      <c r="S377" s="10">
        <f t="shared" si="10"/>
        <v>41699.387499999997</v>
      </c>
      <c r="T377" s="9">
        <f t="shared" si="11"/>
        <v>41657.77674768518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ROUND(($E378/$D378)*100,0)</f>
        <v>106</v>
      </c>
      <c r="P378">
        <f>ROUND($E378/$L378,0)</f>
        <v>54</v>
      </c>
      <c r="Q378" t="s">
        <v>8310</v>
      </c>
      <c r="R378" t="s">
        <v>8315</v>
      </c>
      <c r="S378" s="10">
        <f t="shared" si="10"/>
        <v>42607.119398148141</v>
      </c>
      <c r="T378" s="9">
        <f t="shared" si="11"/>
        <v>42576.244398148141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ROUND(($E379/$D379)*100,0)</f>
        <v>114</v>
      </c>
      <c r="P379">
        <f>ROUND($E379/$L379,0)</f>
        <v>103</v>
      </c>
      <c r="Q379" t="s">
        <v>8310</v>
      </c>
      <c r="R379" t="s">
        <v>8315</v>
      </c>
      <c r="S379" s="10">
        <f t="shared" si="10"/>
        <v>42321.959027777775</v>
      </c>
      <c r="T379" s="9">
        <f t="shared" si="11"/>
        <v>42292.042453703696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ROUND(($E380/$D380)*100,0)</f>
        <v>112</v>
      </c>
      <c r="P380">
        <f>ROUND($E380/$L380,0)</f>
        <v>40</v>
      </c>
      <c r="Q380" t="s">
        <v>8310</v>
      </c>
      <c r="R380" t="s">
        <v>8315</v>
      </c>
      <c r="S380" s="10">
        <f t="shared" si="10"/>
        <v>42394.661111111105</v>
      </c>
      <c r="T380" s="9">
        <f t="shared" si="11"/>
        <v>42370.363518518519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ROUND(($E381/$D381)*100,0)</f>
        <v>116</v>
      </c>
      <c r="P381">
        <f>ROUND($E381/$L381,0)</f>
        <v>117</v>
      </c>
      <c r="Q381" t="s">
        <v>8310</v>
      </c>
      <c r="R381" t="s">
        <v>8315</v>
      </c>
      <c r="S381" s="10">
        <f t="shared" si="10"/>
        <v>41032.354999999996</v>
      </c>
      <c r="T381" s="9">
        <f t="shared" si="11"/>
        <v>40987.479999999996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ROUND(($E382/$D382)*100,0)</f>
        <v>142</v>
      </c>
      <c r="P382">
        <f>ROUND($E382/$L382,0)</f>
        <v>116</v>
      </c>
      <c r="Q382" t="s">
        <v>8310</v>
      </c>
      <c r="R382" t="s">
        <v>8315</v>
      </c>
      <c r="S382" s="10">
        <f t="shared" si="10"/>
        <v>42392.386481481481</v>
      </c>
      <c r="T382" s="9">
        <f t="shared" si="11"/>
        <v>42367.511481481481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ROUND(($E383/$D383)*100,0)</f>
        <v>105</v>
      </c>
      <c r="P383">
        <f>ROUND($E383/$L383,0)</f>
        <v>104</v>
      </c>
      <c r="Q383" t="s">
        <v>8310</v>
      </c>
      <c r="R383" t="s">
        <v>8315</v>
      </c>
      <c r="S383" s="10">
        <f t="shared" si="10"/>
        <v>41119.875</v>
      </c>
      <c r="T383" s="9">
        <f t="shared" si="11"/>
        <v>41085.48978009259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ROUND(($E384/$D384)*100,0)</f>
        <v>256</v>
      </c>
      <c r="P384">
        <f>ROUND($E384/$L384,0)</f>
        <v>70</v>
      </c>
      <c r="Q384" t="s">
        <v>8310</v>
      </c>
      <c r="R384" t="s">
        <v>8315</v>
      </c>
      <c r="S384" s="10">
        <f t="shared" si="10"/>
        <v>41158.376157407409</v>
      </c>
      <c r="T384" s="9">
        <f t="shared" si="11"/>
        <v>41144.501157407409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ROUND(($E385/$D385)*100,0)</f>
        <v>207</v>
      </c>
      <c r="P385">
        <f>ROUND($E385/$L385,0)</f>
        <v>43</v>
      </c>
      <c r="Q385" t="s">
        <v>8310</v>
      </c>
      <c r="R385" t="s">
        <v>8315</v>
      </c>
      <c r="S385" s="10">
        <f t="shared" si="10"/>
        <v>41777.78424768518</v>
      </c>
      <c r="T385" s="9">
        <f t="shared" si="11"/>
        <v>41754.90924768518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ROUND(($E386/$D386)*100,0)</f>
        <v>112</v>
      </c>
      <c r="P386">
        <f>ROUND($E386/$L386,0)</f>
        <v>59</v>
      </c>
      <c r="Q386" t="s">
        <v>8310</v>
      </c>
      <c r="R386" t="s">
        <v>8315</v>
      </c>
      <c r="S386" s="10">
        <f t="shared" si="10"/>
        <v>42010.448460648149</v>
      </c>
      <c r="T386" s="9">
        <f t="shared" si="11"/>
        <v>41980.573460648149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ROUND(($E387/$D387)*100,0)</f>
        <v>106</v>
      </c>
      <c r="P387">
        <f>ROUND($E387/$L387,0)</f>
        <v>112</v>
      </c>
      <c r="Q387" t="s">
        <v>8310</v>
      </c>
      <c r="R387" t="s">
        <v>8315</v>
      </c>
      <c r="S387" s="10">
        <f t="shared" ref="S387:S450" si="12">($I387/86400)+25569+(-8/24)</f>
        <v>41964.29283564815</v>
      </c>
      <c r="T387" s="9">
        <f t="shared" ref="T387:T450" si="13">($J387/86400)+25569+(-5/24)</f>
        <v>41934.376168981478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ROUND(($E388/$D388)*100,0)</f>
        <v>100</v>
      </c>
      <c r="P388">
        <f>ROUND($E388/$L388,0)</f>
        <v>46</v>
      </c>
      <c r="Q388" t="s">
        <v>8310</v>
      </c>
      <c r="R388" t="s">
        <v>8315</v>
      </c>
      <c r="S388" s="10">
        <f t="shared" si="12"/>
        <v>42226.617951388886</v>
      </c>
      <c r="T388" s="9">
        <f t="shared" si="13"/>
        <v>42211.742951388886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ROUND(($E389/$D389)*100,0)</f>
        <v>214</v>
      </c>
      <c r="P389">
        <f>ROUND($E389/$L389,0)</f>
        <v>145</v>
      </c>
      <c r="Q389" t="s">
        <v>8310</v>
      </c>
      <c r="R389" t="s">
        <v>8315</v>
      </c>
      <c r="S389" s="10">
        <f t="shared" si="12"/>
        <v>42230.916666666664</v>
      </c>
      <c r="T389" s="9">
        <f t="shared" si="13"/>
        <v>42200.468263888884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ROUND(($E390/$D390)*100,0)</f>
        <v>126</v>
      </c>
      <c r="P390">
        <f>ROUND($E390/$L390,0)</f>
        <v>89</v>
      </c>
      <c r="Q390" t="s">
        <v>8310</v>
      </c>
      <c r="R390" t="s">
        <v>8315</v>
      </c>
      <c r="S390" s="10">
        <f t="shared" si="12"/>
        <v>42578.74282407407</v>
      </c>
      <c r="T390" s="9">
        <f t="shared" si="13"/>
        <v>42548.86782407407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ROUND(($E391/$D391)*100,0)</f>
        <v>182</v>
      </c>
      <c r="P391">
        <f>ROUND($E391/$L391,0)</f>
        <v>82</v>
      </c>
      <c r="Q391" t="s">
        <v>8310</v>
      </c>
      <c r="R391" t="s">
        <v>8315</v>
      </c>
      <c r="S391" s="10">
        <f t="shared" si="12"/>
        <v>41705.624305555553</v>
      </c>
      <c r="T391" s="9">
        <f t="shared" si="13"/>
        <v>41673.854745370372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ROUND(($E392/$D392)*100,0)</f>
        <v>100</v>
      </c>
      <c r="P392">
        <f>ROUND($E392/$L392,0)</f>
        <v>71</v>
      </c>
      <c r="Q392" t="s">
        <v>8310</v>
      </c>
      <c r="R392" t="s">
        <v>8315</v>
      </c>
      <c r="S392" s="10">
        <f t="shared" si="12"/>
        <v>42131.703379629624</v>
      </c>
      <c r="T392" s="9">
        <f t="shared" si="13"/>
        <v>42111.828379629624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ROUND(($E393/$D393)*100,0)</f>
        <v>101</v>
      </c>
      <c r="P393">
        <f>ROUND($E393/$L393,0)</f>
        <v>104</v>
      </c>
      <c r="Q393" t="s">
        <v>8310</v>
      </c>
      <c r="R393" t="s">
        <v>8315</v>
      </c>
      <c r="S393" s="10">
        <f t="shared" si="12"/>
        <v>40894.707638888889</v>
      </c>
      <c r="T393" s="9">
        <f t="shared" si="13"/>
        <v>40864.833923611106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ROUND(($E394/$D394)*100,0)</f>
        <v>101</v>
      </c>
      <c r="P394">
        <f>ROUND($E394/$L394,0)</f>
        <v>91</v>
      </c>
      <c r="Q394" t="s">
        <v>8310</v>
      </c>
      <c r="R394" t="s">
        <v>8315</v>
      </c>
      <c r="S394" s="10">
        <f t="shared" si="12"/>
        <v>40793.791666666664</v>
      </c>
      <c r="T394" s="9">
        <f t="shared" si="13"/>
        <v>40763.508923611109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ROUND(($E395/$D395)*100,0)</f>
        <v>110</v>
      </c>
      <c r="P395">
        <f>ROUND($E395/$L395,0)</f>
        <v>157</v>
      </c>
      <c r="Q395" t="s">
        <v>8310</v>
      </c>
      <c r="R395" t="s">
        <v>8315</v>
      </c>
      <c r="S395" s="10">
        <f t="shared" si="12"/>
        <v>41557.375601851847</v>
      </c>
      <c r="T395" s="9">
        <f t="shared" si="13"/>
        <v>41526.500601851847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ROUND(($E396/$D396)*100,0)</f>
        <v>112</v>
      </c>
      <c r="P396">
        <f>ROUND($E396/$L396,0)</f>
        <v>105</v>
      </c>
      <c r="Q396" t="s">
        <v>8310</v>
      </c>
      <c r="R396" t="s">
        <v>8315</v>
      </c>
      <c r="S396" s="10">
        <f t="shared" si="12"/>
        <v>42477.443078703705</v>
      </c>
      <c r="T396" s="9">
        <f t="shared" si="13"/>
        <v>42417.60974537037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ROUND(($E397/$D397)*100,0)</f>
        <v>108</v>
      </c>
      <c r="P397">
        <f>ROUND($E397/$L397,0)</f>
        <v>59</v>
      </c>
      <c r="Q397" t="s">
        <v>8310</v>
      </c>
      <c r="R397" t="s">
        <v>8315</v>
      </c>
      <c r="S397" s="10">
        <f t="shared" si="12"/>
        <v>41026.563888888886</v>
      </c>
      <c r="T397" s="9">
        <f t="shared" si="13"/>
        <v>40990.700925925921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ROUND(($E398/$D398)*100,0)</f>
        <v>107</v>
      </c>
      <c r="P398">
        <f>ROUND($E398/$L398,0)</f>
        <v>82</v>
      </c>
      <c r="Q398" t="s">
        <v>8310</v>
      </c>
      <c r="R398" t="s">
        <v>8315</v>
      </c>
      <c r="S398" s="10">
        <f t="shared" si="12"/>
        <v>41097.231550925928</v>
      </c>
      <c r="T398" s="9">
        <f t="shared" si="13"/>
        <v>41082.356550925928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ROUND(($E399/$D399)*100,0)</f>
        <v>104</v>
      </c>
      <c r="P399">
        <f>ROUND($E399/$L399,0)</f>
        <v>56</v>
      </c>
      <c r="Q399" t="s">
        <v>8310</v>
      </c>
      <c r="R399" t="s">
        <v>8315</v>
      </c>
      <c r="S399" s="10">
        <f t="shared" si="12"/>
        <v>40421.822222222218</v>
      </c>
      <c r="T399" s="9">
        <f t="shared" si="13"/>
        <v>40379.568101851852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ROUND(($E400/$D400)*100,0)</f>
        <v>125</v>
      </c>
      <c r="P400">
        <f>ROUND($E400/$L400,0)</f>
        <v>140</v>
      </c>
      <c r="Q400" t="s">
        <v>8310</v>
      </c>
      <c r="R400" t="s">
        <v>8315</v>
      </c>
      <c r="S400" s="10">
        <f t="shared" si="12"/>
        <v>42123.459791666661</v>
      </c>
      <c r="T400" s="9">
        <f t="shared" si="13"/>
        <v>42078.584791666661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ROUND(($E401/$D401)*100,0)</f>
        <v>107</v>
      </c>
      <c r="P401">
        <f>ROUND($E401/$L401,0)</f>
        <v>225</v>
      </c>
      <c r="Q401" t="s">
        <v>8310</v>
      </c>
      <c r="R401" t="s">
        <v>8315</v>
      </c>
      <c r="S401" s="10">
        <f t="shared" si="12"/>
        <v>42718.166666666664</v>
      </c>
      <c r="T401" s="9">
        <f t="shared" si="13"/>
        <v>42687.667442129627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ROUND(($E402/$D402)*100,0)</f>
        <v>112</v>
      </c>
      <c r="P402">
        <f>ROUND($E402/$L402,0)</f>
        <v>181</v>
      </c>
      <c r="Q402" t="s">
        <v>8310</v>
      </c>
      <c r="R402" t="s">
        <v>8315</v>
      </c>
      <c r="S402" s="10">
        <f t="shared" si="12"/>
        <v>41775.8125</v>
      </c>
      <c r="T402" s="9">
        <f t="shared" si="13"/>
        <v>41745.427627314813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ROUND(($E403/$D403)*100,0)</f>
        <v>104</v>
      </c>
      <c r="P403">
        <f>ROUND($E403/$L403,0)</f>
        <v>711</v>
      </c>
      <c r="Q403" t="s">
        <v>8310</v>
      </c>
      <c r="R403" t="s">
        <v>8315</v>
      </c>
      <c r="S403" s="10">
        <f t="shared" si="12"/>
        <v>40762.508912037032</v>
      </c>
      <c r="T403" s="9">
        <f t="shared" si="13"/>
        <v>40732.633912037032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ROUND(($E404/$D404)*100,0)</f>
        <v>142</v>
      </c>
      <c r="P404">
        <f>ROUND($E404/$L404,0)</f>
        <v>66</v>
      </c>
      <c r="Q404" t="s">
        <v>8310</v>
      </c>
      <c r="R404" t="s">
        <v>8315</v>
      </c>
      <c r="S404" s="10">
        <f t="shared" si="12"/>
        <v>42313.247881944444</v>
      </c>
      <c r="T404" s="9">
        <f t="shared" si="13"/>
        <v>42292.331215277773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ROUND(($E405/$D405)*100,0)</f>
        <v>105</v>
      </c>
      <c r="P405">
        <f>ROUND($E405/$L405,0)</f>
        <v>75</v>
      </c>
      <c r="Q405" t="s">
        <v>8310</v>
      </c>
      <c r="R405" t="s">
        <v>8315</v>
      </c>
      <c r="S405" s="10">
        <f t="shared" si="12"/>
        <v>40764.963888888888</v>
      </c>
      <c r="T405" s="9">
        <f t="shared" si="13"/>
        <v>40718.102326388886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ROUND(($E406/$D406)*100,0)</f>
        <v>103</v>
      </c>
      <c r="P406">
        <f>ROUND($E406/$L406,0)</f>
        <v>133</v>
      </c>
      <c r="Q406" t="s">
        <v>8310</v>
      </c>
      <c r="R406" t="s">
        <v>8315</v>
      </c>
      <c r="S406" s="10">
        <f t="shared" si="12"/>
        <v>41675.62777777778</v>
      </c>
      <c r="T406" s="9">
        <f t="shared" si="13"/>
        <v>41646.419699074067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ROUND(($E407/$D407)*100,0)</f>
        <v>108</v>
      </c>
      <c r="P407">
        <f>ROUND($E407/$L407,0)</f>
        <v>55</v>
      </c>
      <c r="Q407" t="s">
        <v>8310</v>
      </c>
      <c r="R407" t="s">
        <v>8315</v>
      </c>
      <c r="S407" s="10">
        <f t="shared" si="12"/>
        <v>41703.751608796294</v>
      </c>
      <c r="T407" s="9">
        <f t="shared" si="13"/>
        <v>41673.876608796294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ROUND(($E408/$D408)*100,0)</f>
        <v>108</v>
      </c>
      <c r="P408">
        <f>ROUND($E408/$L408,0)</f>
        <v>86</v>
      </c>
      <c r="Q408" t="s">
        <v>8310</v>
      </c>
      <c r="R408" t="s">
        <v>8315</v>
      </c>
      <c r="S408" s="10">
        <f t="shared" si="12"/>
        <v>40671.915972222218</v>
      </c>
      <c r="T408" s="9">
        <f t="shared" si="13"/>
        <v>40637.95413194444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ROUND(($E409/$D409)*100,0)</f>
        <v>102</v>
      </c>
      <c r="P409">
        <f>ROUND($E409/$L409,0)</f>
        <v>92</v>
      </c>
      <c r="Q409" t="s">
        <v>8310</v>
      </c>
      <c r="R409" t="s">
        <v>8315</v>
      </c>
      <c r="S409" s="10">
        <f t="shared" si="12"/>
        <v>40866.579282407409</v>
      </c>
      <c r="T409" s="9">
        <f t="shared" si="13"/>
        <v>40806.662615740737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ROUND(($E410/$D410)*100,0)</f>
        <v>101</v>
      </c>
      <c r="P410">
        <f>ROUND($E410/$L410,0)</f>
        <v>160</v>
      </c>
      <c r="Q410" t="s">
        <v>8310</v>
      </c>
      <c r="R410" t="s">
        <v>8315</v>
      </c>
      <c r="S410" s="10">
        <f t="shared" si="12"/>
        <v>41583.444328703699</v>
      </c>
      <c r="T410" s="9">
        <f t="shared" si="13"/>
        <v>41543.527662037035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ROUND(($E411/$D411)*100,0)</f>
        <v>137</v>
      </c>
      <c r="P411">
        <f>ROUND($E411/$L411,0)</f>
        <v>46</v>
      </c>
      <c r="Q411" t="s">
        <v>8310</v>
      </c>
      <c r="R411" t="s">
        <v>8315</v>
      </c>
      <c r="S411" s="10">
        <f t="shared" si="12"/>
        <v>42573.529444444437</v>
      </c>
      <c r="T411" s="9">
        <f t="shared" si="13"/>
        <v>42543.654444444437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ROUND(($E412/$D412)*100,0)</f>
        <v>128</v>
      </c>
      <c r="P412">
        <f>ROUND($E412/$L412,0)</f>
        <v>183</v>
      </c>
      <c r="Q412" t="s">
        <v>8310</v>
      </c>
      <c r="R412" t="s">
        <v>8315</v>
      </c>
      <c r="S412" s="10">
        <f t="shared" si="12"/>
        <v>42173.648113425923</v>
      </c>
      <c r="T412" s="9">
        <f t="shared" si="13"/>
        <v>42113.773113425923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ROUND(($E413/$D413)*100,0)</f>
        <v>101</v>
      </c>
      <c r="P413">
        <f>ROUND($E413/$L413,0)</f>
        <v>126</v>
      </c>
      <c r="Q413" t="s">
        <v>8310</v>
      </c>
      <c r="R413" t="s">
        <v>8315</v>
      </c>
      <c r="S413" s="10">
        <f t="shared" si="12"/>
        <v>41629.875</v>
      </c>
      <c r="T413" s="9">
        <f t="shared" si="13"/>
        <v>41597.967638888884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ROUND(($E414/$D414)*100,0)</f>
        <v>127</v>
      </c>
      <c r="P414">
        <f>ROUND($E414/$L414,0)</f>
        <v>58</v>
      </c>
      <c r="Q414" t="s">
        <v>8310</v>
      </c>
      <c r="R414" t="s">
        <v>8315</v>
      </c>
      <c r="S414" s="10">
        <f t="shared" si="12"/>
        <v>41115.409467592588</v>
      </c>
      <c r="T414" s="9">
        <f t="shared" si="13"/>
        <v>41099.534467592588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ROUND(($E415/$D415)*100,0)</f>
        <v>105</v>
      </c>
      <c r="P415">
        <f>ROUND($E415/$L415,0)</f>
        <v>79</v>
      </c>
      <c r="Q415" t="s">
        <v>8310</v>
      </c>
      <c r="R415" t="s">
        <v>8315</v>
      </c>
      <c r="S415" s="10">
        <f t="shared" si="12"/>
        <v>41109.54410879629</v>
      </c>
      <c r="T415" s="9">
        <f t="shared" si="13"/>
        <v>41079.66910879629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ROUND(($E416/$D416)*100,0)</f>
        <v>103</v>
      </c>
      <c r="P416">
        <f>ROUND($E416/$L416,0)</f>
        <v>91</v>
      </c>
      <c r="Q416" t="s">
        <v>8310</v>
      </c>
      <c r="R416" t="s">
        <v>8315</v>
      </c>
      <c r="S416" s="10">
        <f t="shared" si="12"/>
        <v>41558.72991898148</v>
      </c>
      <c r="T416" s="9">
        <f t="shared" si="13"/>
        <v>41528.85491898148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ROUND(($E417/$D417)*100,0)</f>
        <v>102</v>
      </c>
      <c r="P417">
        <f>ROUND($E417/$L417,0)</f>
        <v>68</v>
      </c>
      <c r="Q417" t="s">
        <v>8310</v>
      </c>
      <c r="R417" t="s">
        <v>8315</v>
      </c>
      <c r="S417" s="10">
        <f t="shared" si="12"/>
        <v>41929.166666666664</v>
      </c>
      <c r="T417" s="9">
        <f t="shared" si="13"/>
        <v>41904.643541666665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ROUND(($E418/$D418)*100,0)</f>
        <v>120</v>
      </c>
      <c r="P418">
        <f>ROUND($E418/$L418,0)</f>
        <v>48</v>
      </c>
      <c r="Q418" t="s">
        <v>8310</v>
      </c>
      <c r="R418" t="s">
        <v>8315</v>
      </c>
      <c r="S418" s="10">
        <f t="shared" si="12"/>
        <v>41678.062858796293</v>
      </c>
      <c r="T418" s="9">
        <f t="shared" si="13"/>
        <v>41648.187858796293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ROUND(($E419/$D419)*100,0)</f>
        <v>100</v>
      </c>
      <c r="P419">
        <f>ROUND($E419/$L419,0)</f>
        <v>202</v>
      </c>
      <c r="Q419" t="s">
        <v>8310</v>
      </c>
      <c r="R419" t="s">
        <v>8315</v>
      </c>
      <c r="S419" s="10">
        <f t="shared" si="12"/>
        <v>41371.856249999997</v>
      </c>
      <c r="T419" s="9">
        <f t="shared" si="13"/>
        <v>41360.762268518512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ROUND(($E420/$D420)*100,0)</f>
        <v>101</v>
      </c>
      <c r="P420">
        <f>ROUND($E420/$L420,0)</f>
        <v>217</v>
      </c>
      <c r="Q420" t="s">
        <v>8310</v>
      </c>
      <c r="R420" t="s">
        <v>8315</v>
      </c>
      <c r="S420" s="10">
        <f t="shared" si="12"/>
        <v>42207.94903935185</v>
      </c>
      <c r="T420" s="9">
        <f t="shared" si="13"/>
        <v>42178.07403935185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ROUND(($E421/$D421)*100,0)</f>
        <v>100</v>
      </c>
      <c r="P421">
        <f>ROUND($E421/$L421,0)</f>
        <v>110</v>
      </c>
      <c r="Q421" t="s">
        <v>8310</v>
      </c>
      <c r="R421" t="s">
        <v>8315</v>
      </c>
      <c r="S421" s="10">
        <f t="shared" si="12"/>
        <v>41454.509108796294</v>
      </c>
      <c r="T421" s="9">
        <f t="shared" si="13"/>
        <v>41394.634108796294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ROUND(($E422/$D422)*100,0)</f>
        <v>0</v>
      </c>
      <c r="P422">
        <f>ROUND($E422/$L422,0)</f>
        <v>5</v>
      </c>
      <c r="Q422" t="s">
        <v>8310</v>
      </c>
      <c r="R422" t="s">
        <v>8316</v>
      </c>
      <c r="S422" s="10">
        <f t="shared" si="12"/>
        <v>41711.861469907402</v>
      </c>
      <c r="T422" s="9">
        <f t="shared" si="13"/>
        <v>41682.028136574074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ROUND(($E423/$D423)*100,0)</f>
        <v>2</v>
      </c>
      <c r="P423">
        <f>ROUND($E423/$L423,0)</f>
        <v>50</v>
      </c>
      <c r="Q423" t="s">
        <v>8310</v>
      </c>
      <c r="R423" t="s">
        <v>8316</v>
      </c>
      <c r="S423" s="10">
        <f t="shared" si="12"/>
        <v>42237.158055555548</v>
      </c>
      <c r="T423" s="9">
        <f t="shared" si="13"/>
        <v>42177.283055555548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ROUND(($E424/$D424)*100,0)</f>
        <v>1</v>
      </c>
      <c r="P424">
        <f>ROUND($E424/$L424,0)</f>
        <v>36</v>
      </c>
      <c r="Q424" t="s">
        <v>8310</v>
      </c>
      <c r="R424" t="s">
        <v>8316</v>
      </c>
      <c r="S424" s="10">
        <f t="shared" si="12"/>
        <v>41892.927048611113</v>
      </c>
      <c r="T424" s="9">
        <f t="shared" si="13"/>
        <v>41863.052048611113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ROUND(($E425/$D425)*100,0)</f>
        <v>1</v>
      </c>
      <c r="P425">
        <f>ROUND($E425/$L425,0)</f>
        <v>12</v>
      </c>
      <c r="Q425" t="s">
        <v>8310</v>
      </c>
      <c r="R425" t="s">
        <v>8316</v>
      </c>
      <c r="S425" s="10">
        <f t="shared" si="12"/>
        <v>41430.592939814815</v>
      </c>
      <c r="T425" s="9">
        <f t="shared" si="13"/>
        <v>41400.717939814815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ROUND(($E426/$D426)*100,0)</f>
        <v>7</v>
      </c>
      <c r="P426">
        <f>ROUND($E426/$L426,0)</f>
        <v>41</v>
      </c>
      <c r="Q426" t="s">
        <v>8310</v>
      </c>
      <c r="R426" t="s">
        <v>8316</v>
      </c>
      <c r="S426" s="10">
        <f t="shared" si="12"/>
        <v>40994.001145833332</v>
      </c>
      <c r="T426" s="9">
        <f t="shared" si="13"/>
        <v>40934.167812499996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ROUND(($E427/$D427)*100,0)</f>
        <v>0</v>
      </c>
      <c r="P427">
        <f>ROUND($E427/$L427,0)</f>
        <v>3</v>
      </c>
      <c r="Q427" t="s">
        <v>8310</v>
      </c>
      <c r="R427" t="s">
        <v>8316</v>
      </c>
      <c r="S427" s="10">
        <f t="shared" si="12"/>
        <v>42335.569490740738</v>
      </c>
      <c r="T427" s="9">
        <f t="shared" si="13"/>
        <v>42275.652824074066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ROUND(($E428/$D428)*100,0)</f>
        <v>1</v>
      </c>
      <c r="P428">
        <f>ROUND($E428/$L428,0)</f>
        <v>17</v>
      </c>
      <c r="Q428" t="s">
        <v>8310</v>
      </c>
      <c r="R428" t="s">
        <v>8316</v>
      </c>
      <c r="S428" s="10">
        <f t="shared" si="12"/>
        <v>42430.378634259258</v>
      </c>
      <c r="T428" s="9">
        <f t="shared" si="13"/>
        <v>42400.503634259258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>ROUND(($E429/$D429)*100,0)</f>
        <v>0</v>
      </c>
      <c r="P429" t="e">
        <f>ROUND($E429/$L429,0)</f>
        <v>#DIV/0!</v>
      </c>
      <c r="Q429" t="s">
        <v>8310</v>
      </c>
      <c r="R429" t="s">
        <v>8316</v>
      </c>
      <c r="S429" s="10">
        <f t="shared" si="12"/>
        <v>42299.457638888889</v>
      </c>
      <c r="T429" s="9">
        <f t="shared" si="13"/>
        <v>42285.700694444444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ROUND(($E430/$D430)*100,0)</f>
        <v>6</v>
      </c>
      <c r="P430">
        <f>ROUND($E430/$L430,0)</f>
        <v>52</v>
      </c>
      <c r="Q430" t="s">
        <v>8310</v>
      </c>
      <c r="R430" t="s">
        <v>8316</v>
      </c>
      <c r="S430" s="10">
        <f t="shared" si="12"/>
        <v>41806.583333333328</v>
      </c>
      <c r="T430" s="9">
        <f t="shared" si="13"/>
        <v>41778.558391203704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>ROUND(($E431/$D431)*100,0)</f>
        <v>0</v>
      </c>
      <c r="P431" t="e">
        <f>ROUND($E431/$L431,0)</f>
        <v>#DIV/0!</v>
      </c>
      <c r="Q431" t="s">
        <v>8310</v>
      </c>
      <c r="R431" t="s">
        <v>8316</v>
      </c>
      <c r="S431" s="10">
        <f t="shared" si="12"/>
        <v>40143.874305555553</v>
      </c>
      <c r="T431" s="9">
        <f t="shared" si="13"/>
        <v>40070.693078703705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ROUND(($E432/$D432)*100,0)</f>
        <v>2</v>
      </c>
      <c r="P432">
        <f>ROUND($E432/$L432,0)</f>
        <v>5</v>
      </c>
      <c r="Q432" t="s">
        <v>8310</v>
      </c>
      <c r="R432" t="s">
        <v>8316</v>
      </c>
      <c r="S432" s="10">
        <f t="shared" si="12"/>
        <v>41527.773923611108</v>
      </c>
      <c r="T432" s="9">
        <f t="shared" si="13"/>
        <v>41512.898923611108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ROUND(($E433/$D433)*100,0)</f>
        <v>14</v>
      </c>
      <c r="P433">
        <f>ROUND($E433/$L433,0)</f>
        <v>52</v>
      </c>
      <c r="Q433" t="s">
        <v>8310</v>
      </c>
      <c r="R433" t="s">
        <v>8316</v>
      </c>
      <c r="S433" s="10">
        <f t="shared" si="12"/>
        <v>42556.537997685184</v>
      </c>
      <c r="T433" s="9">
        <f t="shared" si="13"/>
        <v>42526.662997685184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ROUND(($E434/$D434)*100,0)</f>
        <v>10</v>
      </c>
      <c r="P434">
        <f>ROUND($E434/$L434,0)</f>
        <v>71</v>
      </c>
      <c r="Q434" t="s">
        <v>8310</v>
      </c>
      <c r="R434" t="s">
        <v>8316</v>
      </c>
      <c r="S434" s="10">
        <f t="shared" si="12"/>
        <v>42298.39329861111</v>
      </c>
      <c r="T434" s="9">
        <f t="shared" si="13"/>
        <v>42238.51829861111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>ROUND(($E435/$D435)*100,0)</f>
        <v>0</v>
      </c>
      <c r="P435" t="e">
        <f>ROUND($E435/$L435,0)</f>
        <v>#DIV/0!</v>
      </c>
      <c r="Q435" t="s">
        <v>8310</v>
      </c>
      <c r="R435" t="s">
        <v>8316</v>
      </c>
      <c r="S435" s="10">
        <f t="shared" si="12"/>
        <v>42288.296550925923</v>
      </c>
      <c r="T435" s="9">
        <f t="shared" si="13"/>
        <v>42228.421550925923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ROUND(($E436/$D436)*100,0)</f>
        <v>5</v>
      </c>
      <c r="P436">
        <f>ROUND($E436/$L436,0)</f>
        <v>63</v>
      </c>
      <c r="Q436" t="s">
        <v>8310</v>
      </c>
      <c r="R436" t="s">
        <v>8316</v>
      </c>
      <c r="S436" s="10">
        <f t="shared" si="12"/>
        <v>41609.542847222219</v>
      </c>
      <c r="T436" s="9">
        <f t="shared" si="13"/>
        <v>41576.626180555555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ROUND(($E437/$D437)*100,0)</f>
        <v>0</v>
      </c>
      <c r="P437">
        <f>ROUND($E437/$L437,0)</f>
        <v>1</v>
      </c>
      <c r="Q437" t="s">
        <v>8310</v>
      </c>
      <c r="R437" t="s">
        <v>8316</v>
      </c>
      <c r="S437" s="10">
        <f t="shared" si="12"/>
        <v>41530.414120370369</v>
      </c>
      <c r="T437" s="9">
        <f t="shared" si="13"/>
        <v>41500.539120370369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>ROUND(($E438/$D438)*100,0)</f>
        <v>0</v>
      </c>
      <c r="P438" t="e">
        <f>ROUND($E438/$L438,0)</f>
        <v>#DIV/0!</v>
      </c>
      <c r="Q438" t="s">
        <v>8310</v>
      </c>
      <c r="R438" t="s">
        <v>8316</v>
      </c>
      <c r="S438" s="10">
        <f t="shared" si="12"/>
        <v>41486.029085648144</v>
      </c>
      <c r="T438" s="9">
        <f t="shared" si="13"/>
        <v>41456.154085648144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>ROUND(($E439/$D439)*100,0)</f>
        <v>0</v>
      </c>
      <c r="P439" t="e">
        <f>ROUND($E439/$L439,0)</f>
        <v>#DIV/0!</v>
      </c>
      <c r="Q439" t="s">
        <v>8310</v>
      </c>
      <c r="R439" t="s">
        <v>8316</v>
      </c>
      <c r="S439" s="10">
        <f t="shared" si="12"/>
        <v>42650.985254629624</v>
      </c>
      <c r="T439" s="9">
        <f t="shared" si="13"/>
        <v>42591.110254629624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ROUND(($E440/$D440)*100,0)</f>
        <v>9</v>
      </c>
      <c r="P440">
        <f>ROUND($E440/$L440,0)</f>
        <v>171</v>
      </c>
      <c r="Q440" t="s">
        <v>8310</v>
      </c>
      <c r="R440" t="s">
        <v>8316</v>
      </c>
      <c r="S440" s="10">
        <f t="shared" si="12"/>
        <v>42325.969421296293</v>
      </c>
      <c r="T440" s="9">
        <f t="shared" si="13"/>
        <v>42296.052754629629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>ROUND(($E441/$D441)*100,0)</f>
        <v>0</v>
      </c>
      <c r="P441" t="e">
        <f>ROUND($E441/$L441,0)</f>
        <v>#DIV/0!</v>
      </c>
      <c r="Q441" t="s">
        <v>8310</v>
      </c>
      <c r="R441" t="s">
        <v>8316</v>
      </c>
      <c r="S441" s="10">
        <f t="shared" si="12"/>
        <v>41929.428449074076</v>
      </c>
      <c r="T441" s="9">
        <f t="shared" si="13"/>
        <v>41919.553449074076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ROUND(($E442/$D442)*100,0)</f>
        <v>0</v>
      </c>
      <c r="P442">
        <f>ROUND($E442/$L442,0)</f>
        <v>5</v>
      </c>
      <c r="Q442" t="s">
        <v>8310</v>
      </c>
      <c r="R442" t="s">
        <v>8316</v>
      </c>
      <c r="S442" s="10">
        <f t="shared" si="12"/>
        <v>42453.610567129632</v>
      </c>
      <c r="T442" s="9">
        <f t="shared" si="13"/>
        <v>42423.777233796289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>ROUND(($E443/$D443)*100,0)</f>
        <v>0</v>
      </c>
      <c r="P443" t="e">
        <f>ROUND($E443/$L443,0)</f>
        <v>#DIV/0!</v>
      </c>
      <c r="Q443" t="s">
        <v>8310</v>
      </c>
      <c r="R443" t="s">
        <v>8316</v>
      </c>
      <c r="S443" s="10">
        <f t="shared" si="12"/>
        <v>41580.460601851846</v>
      </c>
      <c r="T443" s="9">
        <f t="shared" si="13"/>
        <v>41550.585601851846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ROUND(($E444/$D444)*100,0)</f>
        <v>39</v>
      </c>
      <c r="P444">
        <f>ROUND($E444/$L444,0)</f>
        <v>394</v>
      </c>
      <c r="Q444" t="s">
        <v>8310</v>
      </c>
      <c r="R444" t="s">
        <v>8316</v>
      </c>
      <c r="S444" s="10">
        <f t="shared" si="12"/>
        <v>42054.555358796293</v>
      </c>
      <c r="T444" s="9">
        <f t="shared" si="13"/>
        <v>42024.680358796293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ROUND(($E445/$D445)*100,0)</f>
        <v>0</v>
      </c>
      <c r="P445">
        <f>ROUND($E445/$L445,0)</f>
        <v>5</v>
      </c>
      <c r="Q445" t="s">
        <v>8310</v>
      </c>
      <c r="R445" t="s">
        <v>8316</v>
      </c>
      <c r="S445" s="10">
        <f t="shared" si="12"/>
        <v>41679.681724537033</v>
      </c>
      <c r="T445" s="9">
        <f t="shared" si="13"/>
        <v>41649.806724537033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ROUND(($E446/$D446)*100,0)</f>
        <v>5</v>
      </c>
      <c r="P446">
        <f>ROUND($E446/$L446,0)</f>
        <v>50</v>
      </c>
      <c r="Q446" t="s">
        <v>8310</v>
      </c>
      <c r="R446" t="s">
        <v>8316</v>
      </c>
      <c r="S446" s="10">
        <f t="shared" si="12"/>
        <v>40954.57362268518</v>
      </c>
      <c r="T446" s="9">
        <f t="shared" si="13"/>
        <v>40894.69862268518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ROUND(($E447/$D447)*100,0)</f>
        <v>0</v>
      </c>
      <c r="P447">
        <f>ROUND($E447/$L447,0)</f>
        <v>1</v>
      </c>
      <c r="Q447" t="s">
        <v>8310</v>
      </c>
      <c r="R447" t="s">
        <v>8316</v>
      </c>
      <c r="S447" s="10">
        <f t="shared" si="12"/>
        <v>42145.002025462956</v>
      </c>
      <c r="T447" s="9">
        <f t="shared" si="13"/>
        <v>42130.127025462956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ROUND(($E448/$D448)*100,0)</f>
        <v>7</v>
      </c>
      <c r="P448">
        <f>ROUND($E448/$L448,0)</f>
        <v>48</v>
      </c>
      <c r="Q448" t="s">
        <v>8310</v>
      </c>
      <c r="R448" t="s">
        <v>8316</v>
      </c>
      <c r="S448" s="10">
        <f t="shared" si="12"/>
        <v>42066.750231481477</v>
      </c>
      <c r="T448" s="9">
        <f t="shared" si="13"/>
        <v>42036.875231481477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ROUND(($E449/$D449)*100,0)</f>
        <v>0</v>
      </c>
      <c r="P449">
        <f>ROUND($E449/$L449,0)</f>
        <v>5</v>
      </c>
      <c r="Q449" t="s">
        <v>8310</v>
      </c>
      <c r="R449" t="s">
        <v>8316</v>
      </c>
      <c r="S449" s="10">
        <f t="shared" si="12"/>
        <v>41356.180127314808</v>
      </c>
      <c r="T449" s="9">
        <f t="shared" si="13"/>
        <v>41331.34679398148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ROUND(($E450/$D450)*100,0)</f>
        <v>3</v>
      </c>
      <c r="P450">
        <f>ROUND($E450/$L450,0)</f>
        <v>21</v>
      </c>
      <c r="Q450" t="s">
        <v>8310</v>
      </c>
      <c r="R450" t="s">
        <v>8316</v>
      </c>
      <c r="S450" s="10">
        <f t="shared" si="12"/>
        <v>41773.424710648142</v>
      </c>
      <c r="T450" s="9">
        <f t="shared" si="13"/>
        <v>41753.549710648142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ROUND(($E451/$D451)*100,0)</f>
        <v>2</v>
      </c>
      <c r="P451">
        <f>ROUND($E451/$L451,0)</f>
        <v>9</v>
      </c>
      <c r="Q451" t="s">
        <v>8310</v>
      </c>
      <c r="R451" t="s">
        <v>8316</v>
      </c>
      <c r="S451" s="10">
        <f t="shared" ref="S451:S514" si="14">($I451/86400)+25569+(-8/24)</f>
        <v>41564.234780092593</v>
      </c>
      <c r="T451" s="9">
        <f t="shared" ref="T451:T514" si="15">($J451/86400)+25569+(-5/24)</f>
        <v>41534.359780092593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ROUND(($E452/$D452)*100,0)</f>
        <v>1</v>
      </c>
      <c r="P452">
        <f>ROUND($E452/$L452,0)</f>
        <v>57</v>
      </c>
      <c r="Q452" t="s">
        <v>8310</v>
      </c>
      <c r="R452" t="s">
        <v>8316</v>
      </c>
      <c r="S452" s="10">
        <f t="shared" si="14"/>
        <v>41684.61342592592</v>
      </c>
      <c r="T452" s="9">
        <f t="shared" si="15"/>
        <v>41654.73842592592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>ROUND(($E453/$D453)*100,0)</f>
        <v>0</v>
      </c>
      <c r="P453" t="e">
        <f>ROUND($E453/$L453,0)</f>
        <v>#DIV/0!</v>
      </c>
      <c r="Q453" t="s">
        <v>8310</v>
      </c>
      <c r="R453" t="s">
        <v>8316</v>
      </c>
      <c r="S453" s="10">
        <f t="shared" si="14"/>
        <v>41664.381840277776</v>
      </c>
      <c r="T453" s="9">
        <f t="shared" si="15"/>
        <v>41634.506840277776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ROUND(($E454/$D454)*100,0)</f>
        <v>64</v>
      </c>
      <c r="P454">
        <f>ROUND($E454/$L454,0)</f>
        <v>40</v>
      </c>
      <c r="Q454" t="s">
        <v>8310</v>
      </c>
      <c r="R454" t="s">
        <v>8316</v>
      </c>
      <c r="S454" s="10">
        <f t="shared" si="14"/>
        <v>42137.37054398148</v>
      </c>
      <c r="T454" s="9">
        <f t="shared" si="15"/>
        <v>42107.49554398148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ROUND(($E455/$D455)*100,0)</f>
        <v>0</v>
      </c>
      <c r="P455">
        <f>ROUND($E455/$L455,0)</f>
        <v>13</v>
      </c>
      <c r="Q455" t="s">
        <v>8310</v>
      </c>
      <c r="R455" t="s">
        <v>8316</v>
      </c>
      <c r="S455" s="10">
        <f t="shared" si="14"/>
        <v>42054.491655092592</v>
      </c>
      <c r="T455" s="9">
        <f t="shared" si="15"/>
        <v>42038.616655092592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ROUND(($E456/$D456)*100,0)</f>
        <v>1</v>
      </c>
      <c r="P456">
        <f>ROUND($E456/$L456,0)</f>
        <v>16</v>
      </c>
      <c r="Q456" t="s">
        <v>8310</v>
      </c>
      <c r="R456" t="s">
        <v>8316</v>
      </c>
      <c r="S456" s="10">
        <f t="shared" si="14"/>
        <v>41969.218055555553</v>
      </c>
      <c r="T456" s="9">
        <f t="shared" si="15"/>
        <v>41938.508923611109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ROUND(($E457/$D457)*100,0)</f>
        <v>0</v>
      </c>
      <c r="P457">
        <f>ROUND($E457/$L457,0)</f>
        <v>23</v>
      </c>
      <c r="Q457" t="s">
        <v>8310</v>
      </c>
      <c r="R457" t="s">
        <v>8316</v>
      </c>
      <c r="S457" s="10">
        <f t="shared" si="14"/>
        <v>41015.688194444439</v>
      </c>
      <c r="T457" s="9">
        <f t="shared" si="15"/>
        <v>40970.794236111113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ROUND(($E458/$D458)*100,0)</f>
        <v>1</v>
      </c>
      <c r="P458">
        <f>ROUND($E458/$L458,0)</f>
        <v>20</v>
      </c>
      <c r="Q458" t="s">
        <v>8310</v>
      </c>
      <c r="R458" t="s">
        <v>8316</v>
      </c>
      <c r="S458" s="10">
        <f t="shared" si="14"/>
        <v>41568.832638888889</v>
      </c>
      <c r="T458" s="9">
        <f t="shared" si="15"/>
        <v>41547.486122685186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>ROUND(($E459/$D459)*100,0)</f>
        <v>0</v>
      </c>
      <c r="P459" t="e">
        <f>ROUND($E459/$L459,0)</f>
        <v>#DIV/0!</v>
      </c>
      <c r="Q459" t="s">
        <v>8310</v>
      </c>
      <c r="R459" t="s">
        <v>8316</v>
      </c>
      <c r="S459" s="10">
        <f t="shared" si="14"/>
        <v>41867.434166666666</v>
      </c>
      <c r="T459" s="9">
        <f t="shared" si="15"/>
        <v>41837.559166666666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ROUND(($E460/$D460)*100,0)</f>
        <v>8</v>
      </c>
      <c r="P460">
        <f>ROUND($E460/$L460,0)</f>
        <v>17</v>
      </c>
      <c r="Q460" t="s">
        <v>8310</v>
      </c>
      <c r="R460" t="s">
        <v>8316</v>
      </c>
      <c r="S460" s="10">
        <f t="shared" si="14"/>
        <v>41408.366435185184</v>
      </c>
      <c r="T460" s="9">
        <f t="shared" si="15"/>
        <v>41378.491435185184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ROUND(($E461/$D461)*100,0)</f>
        <v>0</v>
      </c>
      <c r="P461">
        <f>ROUND($E461/$L461,0)</f>
        <v>25</v>
      </c>
      <c r="Q461" t="s">
        <v>8310</v>
      </c>
      <c r="R461" t="s">
        <v>8316</v>
      </c>
      <c r="S461" s="10">
        <f t="shared" si="14"/>
        <v>40860.348692129628</v>
      </c>
      <c r="T461" s="9">
        <f t="shared" si="15"/>
        <v>40800.432025462964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ROUND(($E462/$D462)*100,0)</f>
        <v>0</v>
      </c>
      <c r="P462">
        <f>ROUND($E462/$L462,0)</f>
        <v>13</v>
      </c>
      <c r="Q462" t="s">
        <v>8310</v>
      </c>
      <c r="R462" t="s">
        <v>8316</v>
      </c>
      <c r="S462" s="10">
        <f t="shared" si="14"/>
        <v>41790.833333333328</v>
      </c>
      <c r="T462" s="9">
        <f t="shared" si="15"/>
        <v>41759.334201388883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>ROUND(($E463/$D463)*100,0)</f>
        <v>0</v>
      </c>
      <c r="P463" t="e">
        <f>ROUND($E463/$L463,0)</f>
        <v>#DIV/0!</v>
      </c>
      <c r="Q463" t="s">
        <v>8310</v>
      </c>
      <c r="R463" t="s">
        <v>8316</v>
      </c>
      <c r="S463" s="10">
        <f t="shared" si="14"/>
        <v>41427.513506944444</v>
      </c>
      <c r="T463" s="9">
        <f t="shared" si="15"/>
        <v>41407.638506944444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>ROUND(($E464/$D464)*100,0)</f>
        <v>0</v>
      </c>
      <c r="P464" t="e">
        <f>ROUND($E464/$L464,0)</f>
        <v>#DIV/0!</v>
      </c>
      <c r="Q464" t="s">
        <v>8310</v>
      </c>
      <c r="R464" t="s">
        <v>8316</v>
      </c>
      <c r="S464" s="10">
        <f t="shared" si="14"/>
        <v>40764.793298611105</v>
      </c>
      <c r="T464" s="9">
        <f t="shared" si="15"/>
        <v>40704.918298611105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ROUND(($E465/$D465)*100,0)</f>
        <v>2</v>
      </c>
      <c r="P465">
        <f>ROUND($E465/$L465,0)</f>
        <v>114</v>
      </c>
      <c r="Q465" t="s">
        <v>8310</v>
      </c>
      <c r="R465" t="s">
        <v>8316</v>
      </c>
      <c r="S465" s="10">
        <f t="shared" si="14"/>
        <v>40810.376770833333</v>
      </c>
      <c r="T465" s="9">
        <f t="shared" si="15"/>
        <v>40750.501770833333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ROUND(($E466/$D466)*100,0)</f>
        <v>0</v>
      </c>
      <c r="P466">
        <f>ROUND($E466/$L466,0)</f>
        <v>1</v>
      </c>
      <c r="Q466" t="s">
        <v>8310</v>
      </c>
      <c r="R466" t="s">
        <v>8316</v>
      </c>
      <c r="S466" s="10">
        <f t="shared" si="14"/>
        <v>42508.515451388885</v>
      </c>
      <c r="T466" s="9">
        <f t="shared" si="15"/>
        <v>42488.640451388885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ROUND(($E467/$D467)*100,0)</f>
        <v>27</v>
      </c>
      <c r="P467">
        <f>ROUND($E467/$L467,0)</f>
        <v>17</v>
      </c>
      <c r="Q467" t="s">
        <v>8310</v>
      </c>
      <c r="R467" t="s">
        <v>8316</v>
      </c>
      <c r="S467" s="10">
        <f t="shared" si="14"/>
        <v>41816.786736111106</v>
      </c>
      <c r="T467" s="9">
        <f t="shared" si="15"/>
        <v>41800.911736111106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ROUND(($E468/$D468)*100,0)</f>
        <v>1</v>
      </c>
      <c r="P468">
        <f>ROUND($E468/$L468,0)</f>
        <v>15</v>
      </c>
      <c r="Q468" t="s">
        <v>8310</v>
      </c>
      <c r="R468" t="s">
        <v>8316</v>
      </c>
      <c r="S468" s="10">
        <f t="shared" si="14"/>
        <v>41159.609537037039</v>
      </c>
      <c r="T468" s="9">
        <f t="shared" si="15"/>
        <v>41129.734537037039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ROUND(($E469/$D469)*100,0)</f>
        <v>22</v>
      </c>
      <c r="P469">
        <f>ROUND($E469/$L469,0)</f>
        <v>111</v>
      </c>
      <c r="Q469" t="s">
        <v>8310</v>
      </c>
      <c r="R469" t="s">
        <v>8316</v>
      </c>
      <c r="S469" s="10">
        <f t="shared" si="14"/>
        <v>41180.346458333333</v>
      </c>
      <c r="T469" s="9">
        <f t="shared" si="15"/>
        <v>41135.471458333333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>ROUND(($E470/$D470)*100,0)</f>
        <v>0</v>
      </c>
      <c r="P470" t="e">
        <f>ROUND($E470/$L470,0)</f>
        <v>#DIV/0!</v>
      </c>
      <c r="Q470" t="s">
        <v>8310</v>
      </c>
      <c r="R470" t="s">
        <v>8316</v>
      </c>
      <c r="S470" s="10">
        <f t="shared" si="14"/>
        <v>41100.827141203699</v>
      </c>
      <c r="T470" s="9">
        <f t="shared" si="15"/>
        <v>41040.959293981483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>ROUND(($E471/$D471)*100,0)</f>
        <v>0</v>
      </c>
      <c r="P471" t="e">
        <f>ROUND($E471/$L471,0)</f>
        <v>#DIV/0!</v>
      </c>
      <c r="Q471" t="s">
        <v>8310</v>
      </c>
      <c r="R471" t="s">
        <v>8316</v>
      </c>
      <c r="S471" s="10">
        <f t="shared" si="14"/>
        <v>41887.656527777777</v>
      </c>
      <c r="T471" s="9">
        <f t="shared" si="15"/>
        <v>41827.781527777777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ROUND(($E472/$D472)*100,0)</f>
        <v>1</v>
      </c>
      <c r="P472">
        <f>ROUND($E472/$L472,0)</f>
        <v>26</v>
      </c>
      <c r="Q472" t="s">
        <v>8310</v>
      </c>
      <c r="R472" t="s">
        <v>8316</v>
      </c>
      <c r="S472" s="10">
        <f t="shared" si="14"/>
        <v>41654.833333333328</v>
      </c>
      <c r="T472" s="9">
        <f t="shared" si="15"/>
        <v>41604.959363425922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ROUND(($E473/$D473)*100,0)</f>
        <v>12</v>
      </c>
      <c r="P473">
        <f>ROUND($E473/$L473,0)</f>
        <v>38</v>
      </c>
      <c r="Q473" t="s">
        <v>8310</v>
      </c>
      <c r="R473" t="s">
        <v>8316</v>
      </c>
      <c r="S473" s="10">
        <f t="shared" si="14"/>
        <v>41748.346979166665</v>
      </c>
      <c r="T473" s="9">
        <f t="shared" si="15"/>
        <v>41703.513645833329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ROUND(($E474/$D474)*100,0)</f>
        <v>18</v>
      </c>
      <c r="P474">
        <f>ROUND($E474/$L474,0)</f>
        <v>28</v>
      </c>
      <c r="Q474" t="s">
        <v>8310</v>
      </c>
      <c r="R474" t="s">
        <v>8316</v>
      </c>
      <c r="S474" s="10">
        <f t="shared" si="14"/>
        <v>41874.589328703703</v>
      </c>
      <c r="T474" s="9">
        <f t="shared" si="15"/>
        <v>41844.714328703703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ROUND(($E475/$D475)*100,0)</f>
        <v>3</v>
      </c>
      <c r="P475">
        <f>ROUND($E475/$L475,0)</f>
        <v>62</v>
      </c>
      <c r="Q475" t="s">
        <v>8310</v>
      </c>
      <c r="R475" t="s">
        <v>8316</v>
      </c>
      <c r="S475" s="10">
        <f t="shared" si="14"/>
        <v>41899.364803240736</v>
      </c>
      <c r="T475" s="9">
        <f t="shared" si="15"/>
        <v>41869.489803240736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ROUND(($E476/$D476)*100,0)</f>
        <v>0</v>
      </c>
      <c r="P476">
        <f>ROUND($E476/$L476,0)</f>
        <v>1</v>
      </c>
      <c r="Q476" t="s">
        <v>8310</v>
      </c>
      <c r="R476" t="s">
        <v>8316</v>
      </c>
      <c r="S476" s="10">
        <f t="shared" si="14"/>
        <v>42782.995706018519</v>
      </c>
      <c r="T476" s="9">
        <f t="shared" si="15"/>
        <v>42753.120706018519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>ROUND(($E477/$D477)*100,0)</f>
        <v>0</v>
      </c>
      <c r="P477" t="e">
        <f>ROUND($E477/$L477,0)</f>
        <v>#DIV/0!</v>
      </c>
      <c r="Q477" t="s">
        <v>8310</v>
      </c>
      <c r="R477" t="s">
        <v>8316</v>
      </c>
      <c r="S477" s="10">
        <f t="shared" si="14"/>
        <v>42129.752812500003</v>
      </c>
      <c r="T477" s="9">
        <f t="shared" si="15"/>
        <v>42099.877812500003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ROUND(($E478/$D478)*100,0)</f>
        <v>2</v>
      </c>
      <c r="P478">
        <f>ROUND($E478/$L478,0)</f>
        <v>40</v>
      </c>
      <c r="Q478" t="s">
        <v>8310</v>
      </c>
      <c r="R478" t="s">
        <v>8316</v>
      </c>
      <c r="S478" s="10">
        <f t="shared" si="14"/>
        <v>41792.832638888889</v>
      </c>
      <c r="T478" s="9">
        <f t="shared" si="15"/>
        <v>41757.76667824074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>ROUND(($E479/$D479)*100,0)</f>
        <v>0</v>
      </c>
      <c r="P479" t="e">
        <f>ROUND($E479/$L479,0)</f>
        <v>#DIV/0!</v>
      </c>
      <c r="Q479" t="s">
        <v>8310</v>
      </c>
      <c r="R479" t="s">
        <v>8316</v>
      </c>
      <c r="S479" s="10">
        <f t="shared" si="14"/>
        <v>41047.501550925925</v>
      </c>
      <c r="T479" s="9">
        <f t="shared" si="15"/>
        <v>40987.626550925925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>ROUND(($E480/$D480)*100,0)</f>
        <v>0</v>
      </c>
      <c r="P480" t="e">
        <f>ROUND($E480/$L480,0)</f>
        <v>#DIV/0!</v>
      </c>
      <c r="Q480" t="s">
        <v>8310</v>
      </c>
      <c r="R480" t="s">
        <v>8316</v>
      </c>
      <c r="S480" s="10">
        <f t="shared" si="14"/>
        <v>42095.535983796297</v>
      </c>
      <c r="T480" s="9">
        <f t="shared" si="15"/>
        <v>42065.702650462961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ROUND(($E481/$D481)*100,0)</f>
        <v>33</v>
      </c>
      <c r="P481">
        <f>ROUND($E481/$L481,0)</f>
        <v>89</v>
      </c>
      <c r="Q481" t="s">
        <v>8310</v>
      </c>
      <c r="R481" t="s">
        <v>8316</v>
      </c>
      <c r="S481" s="10">
        <f t="shared" si="14"/>
        <v>41964.11614583333</v>
      </c>
      <c r="T481" s="9">
        <f t="shared" si="15"/>
        <v>41904.199479166666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ROUND(($E482/$D482)*100,0)</f>
        <v>19</v>
      </c>
      <c r="P482">
        <f>ROUND($E482/$L482,0)</f>
        <v>55</v>
      </c>
      <c r="Q482" t="s">
        <v>8310</v>
      </c>
      <c r="R482" t="s">
        <v>8316</v>
      </c>
      <c r="S482" s="10">
        <f t="shared" si="14"/>
        <v>41495.16684027778</v>
      </c>
      <c r="T482" s="9">
        <f t="shared" si="15"/>
        <v>41465.29184027778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ROUND(($E483/$D483)*100,0)</f>
        <v>6</v>
      </c>
      <c r="P483">
        <f>ROUND($E483/$L483,0)</f>
        <v>87</v>
      </c>
      <c r="Q483" t="s">
        <v>8310</v>
      </c>
      <c r="R483" t="s">
        <v>8316</v>
      </c>
      <c r="S483" s="10">
        <f t="shared" si="14"/>
        <v>41192.33899305555</v>
      </c>
      <c r="T483" s="9">
        <f t="shared" si="15"/>
        <v>41162.46399305555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ROUND(($E484/$D484)*100,0)</f>
        <v>0</v>
      </c>
      <c r="P484">
        <f>ROUND($E484/$L484,0)</f>
        <v>10</v>
      </c>
      <c r="Q484" t="s">
        <v>8310</v>
      </c>
      <c r="R484" t="s">
        <v>8316</v>
      </c>
      <c r="S484" s="10">
        <f t="shared" si="14"/>
        <v>42474.273611111108</v>
      </c>
      <c r="T484" s="9">
        <f t="shared" si="15"/>
        <v>42447.688541666663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ROUND(($E485/$D485)*100,0)</f>
        <v>50</v>
      </c>
      <c r="P485">
        <f>ROUND($E485/$L485,0)</f>
        <v>51</v>
      </c>
      <c r="Q485" t="s">
        <v>8310</v>
      </c>
      <c r="R485" t="s">
        <v>8316</v>
      </c>
      <c r="S485" s="10">
        <f t="shared" si="14"/>
        <v>41302.864259259259</v>
      </c>
      <c r="T485" s="9">
        <f t="shared" si="15"/>
        <v>41242.989259259259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ROUND(($E486/$D486)*100,0)</f>
        <v>0</v>
      </c>
      <c r="P486">
        <f>ROUND($E486/$L486,0)</f>
        <v>14</v>
      </c>
      <c r="Q486" t="s">
        <v>8310</v>
      </c>
      <c r="R486" t="s">
        <v>8316</v>
      </c>
      <c r="S486" s="10">
        <f t="shared" si="14"/>
        <v>42313.647824074076</v>
      </c>
      <c r="T486" s="9">
        <f t="shared" si="15"/>
        <v>42272.731157407405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ROUND(($E487/$D487)*100,0)</f>
        <v>22</v>
      </c>
      <c r="P487">
        <f>ROUND($E487/$L487,0)</f>
        <v>67</v>
      </c>
      <c r="Q487" t="s">
        <v>8310</v>
      </c>
      <c r="R487" t="s">
        <v>8316</v>
      </c>
      <c r="S487" s="10">
        <f t="shared" si="14"/>
        <v>41411.172442129631</v>
      </c>
      <c r="T487" s="9">
        <f t="shared" si="15"/>
        <v>41381.297442129631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ROUND(($E488/$D488)*100,0)</f>
        <v>0</v>
      </c>
      <c r="P488">
        <f>ROUND($E488/$L488,0)</f>
        <v>50</v>
      </c>
      <c r="Q488" t="s">
        <v>8310</v>
      </c>
      <c r="R488" t="s">
        <v>8316</v>
      </c>
      <c r="S488" s="10">
        <f t="shared" si="14"/>
        <v>41791.609247685185</v>
      </c>
      <c r="T488" s="9">
        <f t="shared" si="15"/>
        <v>41761.734247685185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>ROUND(($E489/$D489)*100,0)</f>
        <v>0</v>
      </c>
      <c r="P489" t="e">
        <f>ROUND($E489/$L489,0)</f>
        <v>#DIV/0!</v>
      </c>
      <c r="Q489" t="s">
        <v>8310</v>
      </c>
      <c r="R489" t="s">
        <v>8316</v>
      </c>
      <c r="S489" s="10">
        <f t="shared" si="14"/>
        <v>42729.303171296291</v>
      </c>
      <c r="T489" s="9">
        <f t="shared" si="15"/>
        <v>42669.386504629627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>ROUND(($E490/$D490)*100,0)</f>
        <v>0</v>
      </c>
      <c r="P490" t="e">
        <f>ROUND($E490/$L490,0)</f>
        <v>#DIV/0!</v>
      </c>
      <c r="Q490" t="s">
        <v>8310</v>
      </c>
      <c r="R490" t="s">
        <v>8316</v>
      </c>
      <c r="S490" s="10">
        <f t="shared" si="14"/>
        <v>42743.72106481481</v>
      </c>
      <c r="T490" s="9">
        <f t="shared" si="15"/>
        <v>42713.84606481481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ROUND(($E491/$D491)*100,0)</f>
        <v>0</v>
      </c>
      <c r="P491">
        <f>ROUND($E491/$L491,0)</f>
        <v>72</v>
      </c>
      <c r="Q491" t="s">
        <v>8310</v>
      </c>
      <c r="R491" t="s">
        <v>8316</v>
      </c>
      <c r="S491" s="10">
        <f t="shared" si="14"/>
        <v>40913.147916666661</v>
      </c>
      <c r="T491" s="9">
        <f t="shared" si="15"/>
        <v>40882.273333333331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>ROUND(($E492/$D492)*100,0)</f>
        <v>0</v>
      </c>
      <c r="P492" t="e">
        <f>ROUND($E492/$L492,0)</f>
        <v>#DIV/0!</v>
      </c>
      <c r="Q492" t="s">
        <v>8310</v>
      </c>
      <c r="R492" t="s">
        <v>8316</v>
      </c>
      <c r="S492" s="10">
        <f t="shared" si="14"/>
        <v>41143.635243055549</v>
      </c>
      <c r="T492" s="9">
        <f t="shared" si="15"/>
        <v>41113.760243055549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>ROUND(($E493/$D493)*100,0)</f>
        <v>0</v>
      </c>
      <c r="P493" t="e">
        <f>ROUND($E493/$L493,0)</f>
        <v>#DIV/0!</v>
      </c>
      <c r="Q493" t="s">
        <v>8310</v>
      </c>
      <c r="R493" t="s">
        <v>8316</v>
      </c>
      <c r="S493" s="10">
        <f t="shared" si="14"/>
        <v>42396.649293981478</v>
      </c>
      <c r="T493" s="9">
        <f t="shared" si="15"/>
        <v>42366.774293981478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>ROUND(($E494/$D494)*100,0)</f>
        <v>0</v>
      </c>
      <c r="P494" t="e">
        <f>ROUND($E494/$L494,0)</f>
        <v>#DIV/0!</v>
      </c>
      <c r="Q494" t="s">
        <v>8310</v>
      </c>
      <c r="R494" t="s">
        <v>8316</v>
      </c>
      <c r="S494" s="10">
        <f t="shared" si="14"/>
        <v>42655.701736111114</v>
      </c>
      <c r="T494" s="9">
        <f t="shared" si="15"/>
        <v>42595.826736111114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>ROUND(($E495/$D495)*100,0)</f>
        <v>0</v>
      </c>
      <c r="P495" t="e">
        <f>ROUND($E495/$L495,0)</f>
        <v>#DIV/0!</v>
      </c>
      <c r="Q495" t="s">
        <v>8310</v>
      </c>
      <c r="R495" t="s">
        <v>8316</v>
      </c>
      <c r="S495" s="10">
        <f t="shared" si="14"/>
        <v>42144.392800925925</v>
      </c>
      <c r="T495" s="9">
        <f t="shared" si="15"/>
        <v>42114.517800925925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ROUND(($E496/$D496)*100,0)</f>
        <v>0</v>
      </c>
      <c r="P496">
        <f>ROUND($E496/$L496,0)</f>
        <v>10</v>
      </c>
      <c r="Q496" t="s">
        <v>8310</v>
      </c>
      <c r="R496" t="s">
        <v>8316</v>
      </c>
      <c r="S496" s="10">
        <f t="shared" si="14"/>
        <v>41822.791666666664</v>
      </c>
      <c r="T496" s="9">
        <f t="shared" si="15"/>
        <v>41799.62228009259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>ROUND(($E497/$D497)*100,0)</f>
        <v>0</v>
      </c>
      <c r="P497" t="e">
        <f>ROUND($E497/$L497,0)</f>
        <v>#DIV/0!</v>
      </c>
      <c r="Q497" t="s">
        <v>8310</v>
      </c>
      <c r="R497" t="s">
        <v>8316</v>
      </c>
      <c r="S497" s="10">
        <f t="shared" si="14"/>
        <v>42201.494270833333</v>
      </c>
      <c r="T497" s="9">
        <f t="shared" si="15"/>
        <v>42171.619270833333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ROUND(($E498/$D498)*100,0)</f>
        <v>0</v>
      </c>
      <c r="P498">
        <f>ROUND($E498/$L498,0)</f>
        <v>1</v>
      </c>
      <c r="Q498" t="s">
        <v>8310</v>
      </c>
      <c r="R498" t="s">
        <v>8316</v>
      </c>
      <c r="S498" s="10">
        <f t="shared" si="14"/>
        <v>41680.598078703704</v>
      </c>
      <c r="T498" s="9">
        <f t="shared" si="15"/>
        <v>41620.723078703704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ROUND(($E499/$D499)*100,0)</f>
        <v>1</v>
      </c>
      <c r="P499">
        <f>ROUND($E499/$L499,0)</f>
        <v>10</v>
      </c>
      <c r="Q499" t="s">
        <v>8310</v>
      </c>
      <c r="R499" t="s">
        <v>8316</v>
      </c>
      <c r="S499" s="10">
        <f t="shared" si="14"/>
        <v>41997.874999999993</v>
      </c>
      <c r="T499" s="9">
        <f t="shared" si="15"/>
        <v>41944.829456018517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ROUND(($E500/$D500)*100,0)</f>
        <v>5</v>
      </c>
      <c r="P500">
        <f>ROUND($E500/$L500,0)</f>
        <v>136</v>
      </c>
      <c r="Q500" t="s">
        <v>8310</v>
      </c>
      <c r="R500" t="s">
        <v>8316</v>
      </c>
      <c r="S500" s="10">
        <f t="shared" si="14"/>
        <v>40900.428807870368</v>
      </c>
      <c r="T500" s="9">
        <f t="shared" si="15"/>
        <v>40858.553807870368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ROUND(($E501/$D501)*100,0)</f>
        <v>10</v>
      </c>
      <c r="P501">
        <f>ROUND($E501/$L501,0)</f>
        <v>73</v>
      </c>
      <c r="Q501" t="s">
        <v>8310</v>
      </c>
      <c r="R501" t="s">
        <v>8316</v>
      </c>
      <c r="S501" s="10">
        <f t="shared" si="14"/>
        <v>40098.540972222218</v>
      </c>
      <c r="T501" s="9">
        <f t="shared" si="15"/>
        <v>40043.687129629623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ROUND(($E502/$D502)*100,0)</f>
        <v>3</v>
      </c>
      <c r="P502">
        <f>ROUND($E502/$L502,0)</f>
        <v>54</v>
      </c>
      <c r="Q502" t="s">
        <v>8310</v>
      </c>
      <c r="R502" t="s">
        <v>8316</v>
      </c>
      <c r="S502" s="10">
        <f t="shared" si="14"/>
        <v>40306.594444444439</v>
      </c>
      <c r="T502" s="9">
        <f t="shared" si="15"/>
        <v>40247.677673611106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>ROUND(($E503/$D503)*100,0)</f>
        <v>0</v>
      </c>
      <c r="P503" t="e">
        <f>ROUND($E503/$L503,0)</f>
        <v>#DIV/0!</v>
      </c>
      <c r="Q503" t="s">
        <v>8310</v>
      </c>
      <c r="R503" t="s">
        <v>8316</v>
      </c>
      <c r="S503" s="10">
        <f t="shared" si="14"/>
        <v>40732.901053240741</v>
      </c>
      <c r="T503" s="9">
        <f t="shared" si="15"/>
        <v>40703.026053240741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ROUND(($E504/$D504)*100,0)</f>
        <v>1</v>
      </c>
      <c r="P504">
        <f>ROUND($E504/$L504,0)</f>
        <v>58</v>
      </c>
      <c r="Q504" t="s">
        <v>8310</v>
      </c>
      <c r="R504" t="s">
        <v>8316</v>
      </c>
      <c r="S504" s="10">
        <f t="shared" si="14"/>
        <v>40986.178530092591</v>
      </c>
      <c r="T504" s="9">
        <f t="shared" si="15"/>
        <v>40956.345196759255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ROUND(($E505/$D505)*100,0)</f>
        <v>2</v>
      </c>
      <c r="P505">
        <f>ROUND($E505/$L505,0)</f>
        <v>13</v>
      </c>
      <c r="Q505" t="s">
        <v>8310</v>
      </c>
      <c r="R505" t="s">
        <v>8316</v>
      </c>
      <c r="S505" s="10">
        <f t="shared" si="14"/>
        <v>42021.193321759252</v>
      </c>
      <c r="T505" s="9">
        <f t="shared" si="15"/>
        <v>41991.318321759252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ROUND(($E506/$D506)*100,0)</f>
        <v>1</v>
      </c>
      <c r="P506">
        <f>ROUND($E506/$L506,0)</f>
        <v>67</v>
      </c>
      <c r="Q506" t="s">
        <v>8310</v>
      </c>
      <c r="R506" t="s">
        <v>8316</v>
      </c>
      <c r="S506" s="10">
        <f t="shared" si="14"/>
        <v>41009.60864583333</v>
      </c>
      <c r="T506" s="9">
        <f t="shared" si="15"/>
        <v>40949.775312499994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ROUND(($E507/$D507)*100,0)</f>
        <v>0</v>
      </c>
      <c r="P507">
        <f>ROUND($E507/$L507,0)</f>
        <v>4</v>
      </c>
      <c r="Q507" t="s">
        <v>8310</v>
      </c>
      <c r="R507" t="s">
        <v>8316</v>
      </c>
      <c r="S507" s="10">
        <f t="shared" si="14"/>
        <v>42362.764884259253</v>
      </c>
      <c r="T507" s="9">
        <f t="shared" si="15"/>
        <v>42317.889884259253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ROUND(($E508/$D508)*100,0)</f>
        <v>0</v>
      </c>
      <c r="P508">
        <f>ROUND($E508/$L508,0)</f>
        <v>250</v>
      </c>
      <c r="Q508" t="s">
        <v>8310</v>
      </c>
      <c r="R508" t="s">
        <v>8316</v>
      </c>
      <c r="S508" s="10">
        <f t="shared" si="14"/>
        <v>41496.218981481477</v>
      </c>
      <c r="T508" s="9">
        <f t="shared" si="15"/>
        <v>41466.343981481477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ROUND(($E509/$D509)*100,0)</f>
        <v>3</v>
      </c>
      <c r="P509">
        <f>ROUND($E509/$L509,0)</f>
        <v>64</v>
      </c>
      <c r="Q509" t="s">
        <v>8310</v>
      </c>
      <c r="R509" t="s">
        <v>8316</v>
      </c>
      <c r="S509" s="10">
        <f t="shared" si="14"/>
        <v>41201.625659722216</v>
      </c>
      <c r="T509" s="9">
        <f t="shared" si="15"/>
        <v>41156.750659722216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ROUND(($E510/$D510)*100,0)</f>
        <v>1</v>
      </c>
      <c r="P510">
        <f>ROUND($E510/$L510,0)</f>
        <v>133</v>
      </c>
      <c r="Q510" t="s">
        <v>8310</v>
      </c>
      <c r="R510" t="s">
        <v>8316</v>
      </c>
      <c r="S510" s="10">
        <f t="shared" si="14"/>
        <v>41054.259722222218</v>
      </c>
      <c r="T510" s="9">
        <f t="shared" si="15"/>
        <v>40994.815983796296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ROUND(($E511/$D511)*100,0)</f>
        <v>0</v>
      </c>
      <c r="P511">
        <f>ROUND($E511/$L511,0)</f>
        <v>10</v>
      </c>
      <c r="Q511" t="s">
        <v>8310</v>
      </c>
      <c r="R511" t="s">
        <v>8316</v>
      </c>
      <c r="S511" s="10">
        <f t="shared" si="14"/>
        <v>42183.298263888886</v>
      </c>
      <c r="T511" s="9">
        <f t="shared" si="15"/>
        <v>42153.423263888886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>ROUND(($E512/$D512)*100,0)</f>
        <v>0</v>
      </c>
      <c r="P512" t="e">
        <f>ROUND($E512/$L512,0)</f>
        <v>#DIV/0!</v>
      </c>
      <c r="Q512" t="s">
        <v>8310</v>
      </c>
      <c r="R512" t="s">
        <v>8316</v>
      </c>
      <c r="S512" s="10">
        <f t="shared" si="14"/>
        <v>42429.843043981477</v>
      </c>
      <c r="T512" s="9">
        <f t="shared" si="15"/>
        <v>42399.968043981477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ROUND(($E513/$D513)*100,0)</f>
        <v>3</v>
      </c>
      <c r="P513">
        <f>ROUND($E513/$L513,0)</f>
        <v>30</v>
      </c>
      <c r="Q513" t="s">
        <v>8310</v>
      </c>
      <c r="R513" t="s">
        <v>8316</v>
      </c>
      <c r="S513" s="10">
        <f t="shared" si="14"/>
        <v>41369.928032407406</v>
      </c>
      <c r="T513" s="9">
        <f t="shared" si="15"/>
        <v>41340.09469907407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ROUND(($E514/$D514)*100,0)</f>
        <v>0</v>
      </c>
      <c r="P514">
        <f>ROUND($E514/$L514,0)</f>
        <v>6</v>
      </c>
      <c r="Q514" t="s">
        <v>8310</v>
      </c>
      <c r="R514" t="s">
        <v>8316</v>
      </c>
      <c r="S514" s="10">
        <f t="shared" si="14"/>
        <v>42694.450543981475</v>
      </c>
      <c r="T514" s="9">
        <f t="shared" si="15"/>
        <v>42649.533877314818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ROUND(($E515/$D515)*100,0)</f>
        <v>14</v>
      </c>
      <c r="P515">
        <f>ROUND($E515/$L515,0)</f>
        <v>102</v>
      </c>
      <c r="Q515" t="s">
        <v>8310</v>
      </c>
      <c r="R515" t="s">
        <v>8316</v>
      </c>
      <c r="S515" s="10">
        <f t="shared" ref="S515:S578" si="16">($I515/86400)+25569+(-8/24)</f>
        <v>42596.958333333336</v>
      </c>
      <c r="T515" s="9">
        <f t="shared" ref="T515:T578" si="17">($J515/86400)+25569+(-5/24)</f>
        <v>42552.445659722223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ROUND(($E516/$D516)*100,0)</f>
        <v>3</v>
      </c>
      <c r="P516">
        <f>ROUND($E516/$L516,0)</f>
        <v>17</v>
      </c>
      <c r="Q516" t="s">
        <v>8310</v>
      </c>
      <c r="R516" t="s">
        <v>8316</v>
      </c>
      <c r="S516" s="10">
        <f t="shared" si="16"/>
        <v>41860.280636574069</v>
      </c>
      <c r="T516" s="9">
        <f t="shared" si="17"/>
        <v>41830.405636574069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ROUND(($E517/$D517)*100,0)</f>
        <v>25</v>
      </c>
      <c r="P517">
        <f>ROUND($E517/$L517,0)</f>
        <v>725</v>
      </c>
      <c r="Q517" t="s">
        <v>8310</v>
      </c>
      <c r="R517" t="s">
        <v>8316</v>
      </c>
      <c r="S517" s="10">
        <f t="shared" si="16"/>
        <v>42367.157418981478</v>
      </c>
      <c r="T517" s="9">
        <f t="shared" si="17"/>
        <v>42327.282418981478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>ROUND(($E518/$D518)*100,0)</f>
        <v>0</v>
      </c>
      <c r="P518" t="e">
        <f>ROUND($E518/$L518,0)</f>
        <v>#DIV/0!</v>
      </c>
      <c r="Q518" t="s">
        <v>8310</v>
      </c>
      <c r="R518" t="s">
        <v>8316</v>
      </c>
      <c r="S518" s="10">
        <f t="shared" si="16"/>
        <v>42151.445370370369</v>
      </c>
      <c r="T518" s="9">
        <f t="shared" si="17"/>
        <v>42091.570370370369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ROUND(($E519/$D519)*100,0)</f>
        <v>1</v>
      </c>
      <c r="P519">
        <f>ROUND($E519/$L519,0)</f>
        <v>68</v>
      </c>
      <c r="Q519" t="s">
        <v>8310</v>
      </c>
      <c r="R519" t="s">
        <v>8316</v>
      </c>
      <c r="S519" s="10">
        <f t="shared" si="16"/>
        <v>42768.281956018516</v>
      </c>
      <c r="T519" s="9">
        <f t="shared" si="17"/>
        <v>42738.406956018516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>ROUND(($E520/$D520)*100,0)</f>
        <v>0</v>
      </c>
      <c r="P520" t="e">
        <f>ROUND($E520/$L520,0)</f>
        <v>#DIV/0!</v>
      </c>
      <c r="Q520" t="s">
        <v>8310</v>
      </c>
      <c r="R520" t="s">
        <v>8316</v>
      </c>
      <c r="S520" s="10">
        <f t="shared" si="16"/>
        <v>42253.281944444439</v>
      </c>
      <c r="T520" s="9">
        <f t="shared" si="17"/>
        <v>42223.407685185179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ROUND(($E521/$D521)*100,0)</f>
        <v>23</v>
      </c>
      <c r="P521">
        <f>ROUND($E521/$L521,0)</f>
        <v>39</v>
      </c>
      <c r="Q521" t="s">
        <v>8310</v>
      </c>
      <c r="R521" t="s">
        <v>8316</v>
      </c>
      <c r="S521" s="10">
        <f t="shared" si="16"/>
        <v>41248.058113425919</v>
      </c>
      <c r="T521" s="9">
        <f t="shared" si="17"/>
        <v>41218.183113425919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ROUND(($E522/$D522)*100,0)</f>
        <v>102</v>
      </c>
      <c r="P522">
        <f>ROUND($E522/$L522,0)</f>
        <v>150</v>
      </c>
      <c r="Q522" t="s">
        <v>8317</v>
      </c>
      <c r="R522" t="s">
        <v>8318</v>
      </c>
      <c r="S522" s="10">
        <f t="shared" si="16"/>
        <v>42348.368761574071</v>
      </c>
      <c r="T522" s="9">
        <f t="shared" si="17"/>
        <v>42318.493761574071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ROUND(($E523/$D523)*100,0)</f>
        <v>105</v>
      </c>
      <c r="P523">
        <f>ROUND($E523/$L523,0)</f>
        <v>93</v>
      </c>
      <c r="Q523" t="s">
        <v>8317</v>
      </c>
      <c r="R523" t="s">
        <v>8318</v>
      </c>
      <c r="S523" s="10">
        <f t="shared" si="16"/>
        <v>42674.874305555553</v>
      </c>
      <c r="T523" s="9">
        <f t="shared" si="17"/>
        <v>42645.884479166663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ROUND(($E524/$D524)*100,0)</f>
        <v>115</v>
      </c>
      <c r="P524">
        <f>ROUND($E524/$L524,0)</f>
        <v>111</v>
      </c>
      <c r="Q524" t="s">
        <v>8317</v>
      </c>
      <c r="R524" t="s">
        <v>8318</v>
      </c>
      <c r="S524" s="10">
        <f t="shared" si="16"/>
        <v>42449.665798611109</v>
      </c>
      <c r="T524" s="9">
        <f t="shared" si="17"/>
        <v>42429.832465277774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ROUND(($E525/$D525)*100,0)</f>
        <v>121</v>
      </c>
      <c r="P525">
        <f>ROUND($E525/$L525,0)</f>
        <v>72</v>
      </c>
      <c r="Q525" t="s">
        <v>8317</v>
      </c>
      <c r="R525" t="s">
        <v>8318</v>
      </c>
      <c r="S525" s="10">
        <f t="shared" si="16"/>
        <v>42267.799490740734</v>
      </c>
      <c r="T525" s="9">
        <f t="shared" si="17"/>
        <v>42237.924490740734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ROUND(($E526/$D526)*100,0)</f>
        <v>109</v>
      </c>
      <c r="P526">
        <f>ROUND($E526/$L526,0)</f>
        <v>29</v>
      </c>
      <c r="Q526" t="s">
        <v>8317</v>
      </c>
      <c r="R526" t="s">
        <v>8318</v>
      </c>
      <c r="S526" s="10">
        <f t="shared" si="16"/>
        <v>42522.383900462963</v>
      </c>
      <c r="T526" s="9">
        <f t="shared" si="17"/>
        <v>42492.508900462963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ROUND(($E527/$D527)*100,0)</f>
        <v>100</v>
      </c>
      <c r="P527">
        <f>ROUND($E527/$L527,0)</f>
        <v>1000</v>
      </c>
      <c r="Q527" t="s">
        <v>8317</v>
      </c>
      <c r="R527" t="s">
        <v>8318</v>
      </c>
      <c r="S527" s="10">
        <f t="shared" si="16"/>
        <v>41895.067604166667</v>
      </c>
      <c r="T527" s="9">
        <f t="shared" si="17"/>
        <v>41850.192604166667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ROUND(($E528/$D528)*100,0)</f>
        <v>114</v>
      </c>
      <c r="P528">
        <f>ROUND($E528/$L528,0)</f>
        <v>74</v>
      </c>
      <c r="Q528" t="s">
        <v>8317</v>
      </c>
      <c r="R528" t="s">
        <v>8318</v>
      </c>
      <c r="S528" s="10">
        <f t="shared" si="16"/>
        <v>42223.374999999993</v>
      </c>
      <c r="T528" s="9">
        <f t="shared" si="17"/>
        <v>42192.383611111109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ROUND(($E529/$D529)*100,0)</f>
        <v>101</v>
      </c>
      <c r="P529">
        <f>ROUND($E529/$L529,0)</f>
        <v>64</v>
      </c>
      <c r="Q529" t="s">
        <v>8317</v>
      </c>
      <c r="R529" t="s">
        <v>8318</v>
      </c>
      <c r="S529" s="10">
        <f t="shared" si="16"/>
        <v>42783.336805555555</v>
      </c>
      <c r="T529" s="9">
        <f t="shared" si="17"/>
        <v>42752.997291666667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ROUND(($E530/$D530)*100,0)</f>
        <v>116</v>
      </c>
      <c r="P530">
        <f>ROUND($E530/$L530,0)</f>
        <v>44</v>
      </c>
      <c r="Q530" t="s">
        <v>8317</v>
      </c>
      <c r="R530" t="s">
        <v>8318</v>
      </c>
      <c r="S530" s="10">
        <f t="shared" si="16"/>
        <v>42176.555555555555</v>
      </c>
      <c r="T530" s="9">
        <f t="shared" si="17"/>
        <v>42155.71188657407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ROUND(($E531/$D531)*100,0)</f>
        <v>130</v>
      </c>
      <c r="P531">
        <f>ROUND($E531/$L531,0)</f>
        <v>87</v>
      </c>
      <c r="Q531" t="s">
        <v>8317</v>
      </c>
      <c r="R531" t="s">
        <v>8318</v>
      </c>
      <c r="S531" s="10">
        <f t="shared" si="16"/>
        <v>42745.874999999993</v>
      </c>
      <c r="T531" s="9">
        <f t="shared" si="17"/>
        <v>42724.822847222218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ROUND(($E532/$D532)*100,0)</f>
        <v>108</v>
      </c>
      <c r="P532">
        <f>ROUND($E532/$L532,0)</f>
        <v>127</v>
      </c>
      <c r="Q532" t="s">
        <v>8317</v>
      </c>
      <c r="R532" t="s">
        <v>8318</v>
      </c>
      <c r="S532" s="10">
        <f t="shared" si="16"/>
        <v>42178.749999999993</v>
      </c>
      <c r="T532" s="9">
        <f t="shared" si="17"/>
        <v>42157.382731481477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ROUND(($E533/$D533)*100,0)</f>
        <v>100</v>
      </c>
      <c r="P533">
        <f>ROUND($E533/$L533,0)</f>
        <v>129</v>
      </c>
      <c r="Q533" t="s">
        <v>8317</v>
      </c>
      <c r="R533" t="s">
        <v>8318</v>
      </c>
      <c r="S533" s="10">
        <f t="shared" si="16"/>
        <v>42720.957638888889</v>
      </c>
      <c r="T533" s="9">
        <f t="shared" si="17"/>
        <v>42675.856817129628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ROUND(($E534/$D534)*100,0)</f>
        <v>123</v>
      </c>
      <c r="P534">
        <f>ROUND($E534/$L534,0)</f>
        <v>71</v>
      </c>
      <c r="Q534" t="s">
        <v>8317</v>
      </c>
      <c r="R534" t="s">
        <v>8318</v>
      </c>
      <c r="S534" s="10">
        <f t="shared" si="16"/>
        <v>42502.673703703702</v>
      </c>
      <c r="T534" s="9">
        <f t="shared" si="17"/>
        <v>42472.798703703702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ROUND(($E535/$D535)*100,0)</f>
        <v>100</v>
      </c>
      <c r="P535">
        <f>ROUND($E535/$L535,0)</f>
        <v>118</v>
      </c>
      <c r="Q535" t="s">
        <v>8317</v>
      </c>
      <c r="R535" t="s">
        <v>8318</v>
      </c>
      <c r="S535" s="10">
        <f t="shared" si="16"/>
        <v>42506.101446759254</v>
      </c>
      <c r="T535" s="9">
        <f t="shared" si="17"/>
        <v>42482.226446759254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ROUND(($E536/$D536)*100,0)</f>
        <v>105</v>
      </c>
      <c r="P536">
        <f>ROUND($E536/$L536,0)</f>
        <v>327</v>
      </c>
      <c r="Q536" t="s">
        <v>8317</v>
      </c>
      <c r="R536" t="s">
        <v>8318</v>
      </c>
      <c r="S536" s="10">
        <f t="shared" si="16"/>
        <v>42309.624999999993</v>
      </c>
      <c r="T536" s="9">
        <f t="shared" si="17"/>
        <v>42270.602662037032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ROUND(($E537/$D537)*100,0)</f>
        <v>103</v>
      </c>
      <c r="P537">
        <f>ROUND($E537/$L537,0)</f>
        <v>35</v>
      </c>
      <c r="Q537" t="s">
        <v>8317</v>
      </c>
      <c r="R537" t="s">
        <v>8318</v>
      </c>
      <c r="S537" s="10">
        <f t="shared" si="16"/>
        <v>42741.211863425924</v>
      </c>
      <c r="T537" s="9">
        <f t="shared" si="17"/>
        <v>42711.336863425924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ROUND(($E538/$D538)*100,0)</f>
        <v>118</v>
      </c>
      <c r="P538">
        <f>ROUND($E538/$L538,0)</f>
        <v>100</v>
      </c>
      <c r="Q538" t="s">
        <v>8317</v>
      </c>
      <c r="R538" t="s">
        <v>8318</v>
      </c>
      <c r="S538" s="10">
        <f t="shared" si="16"/>
        <v>42219.416666666664</v>
      </c>
      <c r="T538" s="9">
        <f t="shared" si="17"/>
        <v>42179.136655092589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ROUND(($E539/$D539)*100,0)</f>
        <v>121</v>
      </c>
      <c r="P539">
        <f>ROUND($E539/$L539,0)</f>
        <v>41</v>
      </c>
      <c r="Q539" t="s">
        <v>8317</v>
      </c>
      <c r="R539" t="s">
        <v>8318</v>
      </c>
      <c r="S539" s="10">
        <f t="shared" si="16"/>
        <v>42312.476747685178</v>
      </c>
      <c r="T539" s="9">
        <f t="shared" si="17"/>
        <v>42282.560081018521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ROUND(($E540/$D540)*100,0)</f>
        <v>302</v>
      </c>
      <c r="P540">
        <f>ROUND($E540/$L540,0)</f>
        <v>252</v>
      </c>
      <c r="Q540" t="s">
        <v>8317</v>
      </c>
      <c r="R540" t="s">
        <v>8318</v>
      </c>
      <c r="S540" s="10">
        <f t="shared" si="16"/>
        <v>42503.461377314808</v>
      </c>
      <c r="T540" s="9">
        <f t="shared" si="17"/>
        <v>42473.586377314808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ROUND(($E541/$D541)*100,0)</f>
        <v>101</v>
      </c>
      <c r="P541">
        <f>ROUND($E541/$L541,0)</f>
        <v>25</v>
      </c>
      <c r="Q541" t="s">
        <v>8317</v>
      </c>
      <c r="R541" t="s">
        <v>8318</v>
      </c>
      <c r="S541" s="10">
        <f t="shared" si="16"/>
        <v>42555.716516203705</v>
      </c>
      <c r="T541" s="9">
        <f t="shared" si="17"/>
        <v>42534.841516203705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ROUND(($E542/$D542)*100,0)</f>
        <v>0</v>
      </c>
      <c r="P542">
        <f>ROUND($E542/$L542,0)</f>
        <v>1</v>
      </c>
      <c r="Q542" t="s">
        <v>8319</v>
      </c>
      <c r="R542" t="s">
        <v>8320</v>
      </c>
      <c r="S542" s="10">
        <f t="shared" si="16"/>
        <v>42039.483865740738</v>
      </c>
      <c r="T542" s="9">
        <f t="shared" si="17"/>
        <v>42009.608865740738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ROUND(($E543/$D543)*100,0)</f>
        <v>1</v>
      </c>
      <c r="P543">
        <f>ROUND($E543/$L543,0)</f>
        <v>25</v>
      </c>
      <c r="Q543" t="s">
        <v>8319</v>
      </c>
      <c r="R543" t="s">
        <v>8320</v>
      </c>
      <c r="S543" s="10">
        <f t="shared" si="16"/>
        <v>42305.713356481479</v>
      </c>
      <c r="T543" s="9">
        <f t="shared" si="17"/>
        <v>42275.838356481479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ROUND(($E544/$D544)*100,0)</f>
        <v>0</v>
      </c>
      <c r="P544">
        <f>ROUND($E544/$L544,0)</f>
        <v>1</v>
      </c>
      <c r="Q544" t="s">
        <v>8319</v>
      </c>
      <c r="R544" t="s">
        <v>8320</v>
      </c>
      <c r="S544" s="10">
        <f t="shared" si="16"/>
        <v>42493.362453703703</v>
      </c>
      <c r="T544" s="9">
        <f t="shared" si="17"/>
        <v>42433.529120370367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ROUND(($E545/$D545)*100,0)</f>
        <v>0</v>
      </c>
      <c r="P545">
        <f>ROUND($E545/$L545,0)</f>
        <v>35</v>
      </c>
      <c r="Q545" t="s">
        <v>8319</v>
      </c>
      <c r="R545" t="s">
        <v>8320</v>
      </c>
      <c r="S545" s="10">
        <f t="shared" si="16"/>
        <v>41943.75881944444</v>
      </c>
      <c r="T545" s="9">
        <f t="shared" si="17"/>
        <v>41913.88381944444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ROUND(($E546/$D546)*100,0)</f>
        <v>1</v>
      </c>
      <c r="P546">
        <f>ROUND($E546/$L546,0)</f>
        <v>3</v>
      </c>
      <c r="Q546" t="s">
        <v>8319</v>
      </c>
      <c r="R546" t="s">
        <v>8320</v>
      </c>
      <c r="S546" s="10">
        <f t="shared" si="16"/>
        <v>42555.323611111111</v>
      </c>
      <c r="T546" s="9">
        <f t="shared" si="17"/>
        <v>42525.448611111111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ROUND(($E547/$D547)*100,0)</f>
        <v>27</v>
      </c>
      <c r="P547">
        <f>ROUND($E547/$L547,0)</f>
        <v>403</v>
      </c>
      <c r="Q547" t="s">
        <v>8319</v>
      </c>
      <c r="R547" t="s">
        <v>8320</v>
      </c>
      <c r="S547" s="10">
        <f t="shared" si="16"/>
        <v>42323.300798611112</v>
      </c>
      <c r="T547" s="9">
        <f t="shared" si="17"/>
        <v>42283.38413194444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ROUND(($E548/$D548)*100,0)</f>
        <v>0</v>
      </c>
      <c r="P548">
        <f>ROUND($E548/$L548,0)</f>
        <v>26</v>
      </c>
      <c r="Q548" t="s">
        <v>8319</v>
      </c>
      <c r="R548" t="s">
        <v>8320</v>
      </c>
      <c r="S548" s="10">
        <f t="shared" si="16"/>
        <v>42294.334664351853</v>
      </c>
      <c r="T548" s="9">
        <f t="shared" si="17"/>
        <v>42249.459664351853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>ROUND(($E549/$D549)*100,0)</f>
        <v>0</v>
      </c>
      <c r="P549" t="e">
        <f>ROUND($E549/$L549,0)</f>
        <v>#DIV/0!</v>
      </c>
      <c r="Q549" t="s">
        <v>8319</v>
      </c>
      <c r="R549" t="s">
        <v>8320</v>
      </c>
      <c r="S549" s="10">
        <f t="shared" si="16"/>
        <v>42410.363009259258</v>
      </c>
      <c r="T549" s="9">
        <f t="shared" si="17"/>
        <v>42380.488009259258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ROUND(($E550/$D550)*100,0)</f>
        <v>0</v>
      </c>
      <c r="P550">
        <f>ROUND($E550/$L550,0)</f>
        <v>9</v>
      </c>
      <c r="Q550" t="s">
        <v>8319</v>
      </c>
      <c r="R550" t="s">
        <v>8320</v>
      </c>
      <c r="S550" s="10">
        <f t="shared" si="16"/>
        <v>42306.57</v>
      </c>
      <c r="T550" s="9">
        <f t="shared" si="17"/>
        <v>42276.695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ROUND(($E551/$D551)*100,0)</f>
        <v>3</v>
      </c>
      <c r="P551">
        <f>ROUND($E551/$L551,0)</f>
        <v>9</v>
      </c>
      <c r="Q551" t="s">
        <v>8319</v>
      </c>
      <c r="R551" t="s">
        <v>8320</v>
      </c>
      <c r="S551" s="10">
        <f t="shared" si="16"/>
        <v>42193.303495370368</v>
      </c>
      <c r="T551" s="9">
        <f t="shared" si="17"/>
        <v>42163.428495370368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ROUND(($E552/$D552)*100,0)</f>
        <v>1</v>
      </c>
      <c r="P552">
        <f>ROUND($E552/$L552,0)</f>
        <v>9</v>
      </c>
      <c r="Q552" t="s">
        <v>8319</v>
      </c>
      <c r="R552" t="s">
        <v>8320</v>
      </c>
      <c r="S552" s="10">
        <f t="shared" si="16"/>
        <v>42765.874999999993</v>
      </c>
      <c r="T552" s="9">
        <f t="shared" si="17"/>
        <v>42753.47042824074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ROUND(($E553/$D553)*100,0)</f>
        <v>5</v>
      </c>
      <c r="P553">
        <f>ROUND($E553/$L553,0)</f>
        <v>135</v>
      </c>
      <c r="Q553" t="s">
        <v>8319</v>
      </c>
      <c r="R553" t="s">
        <v>8320</v>
      </c>
      <c r="S553" s="10">
        <f t="shared" si="16"/>
        <v>42217.411805555552</v>
      </c>
      <c r="T553" s="9">
        <f t="shared" si="17"/>
        <v>42173.067407407405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>ROUND(($E554/$D554)*100,0)</f>
        <v>0</v>
      </c>
      <c r="P554" t="e">
        <f>ROUND($E554/$L554,0)</f>
        <v>#DIV/0!</v>
      </c>
      <c r="Q554" t="s">
        <v>8319</v>
      </c>
      <c r="R554" t="s">
        <v>8320</v>
      </c>
      <c r="S554" s="10">
        <f t="shared" si="16"/>
        <v>42378.283518518518</v>
      </c>
      <c r="T554" s="9">
        <f t="shared" si="17"/>
        <v>42318.408518518518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ROUND(($E555/$D555)*100,0)</f>
        <v>0</v>
      </c>
      <c r="P555">
        <f>ROUND($E555/$L555,0)</f>
        <v>21</v>
      </c>
      <c r="Q555" t="s">
        <v>8319</v>
      </c>
      <c r="R555" t="s">
        <v>8320</v>
      </c>
      <c r="S555" s="10">
        <f t="shared" si="16"/>
        <v>41957.428136574068</v>
      </c>
      <c r="T555" s="9">
        <f t="shared" si="17"/>
        <v>41927.511469907404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ROUND(($E556/$D556)*100,0)</f>
        <v>37</v>
      </c>
      <c r="P556">
        <f>ROUND($E556/$L556,0)</f>
        <v>64</v>
      </c>
      <c r="Q556" t="s">
        <v>8319</v>
      </c>
      <c r="R556" t="s">
        <v>8320</v>
      </c>
      <c r="S556" s="10">
        <f t="shared" si="16"/>
        <v>41931.351527777777</v>
      </c>
      <c r="T556" s="9">
        <f t="shared" si="17"/>
        <v>41901.476527777777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>ROUND(($E557/$D557)*100,0)</f>
        <v>0</v>
      </c>
      <c r="P557" t="e">
        <f>ROUND($E557/$L557,0)</f>
        <v>#DIV/0!</v>
      </c>
      <c r="Q557" t="s">
        <v>8319</v>
      </c>
      <c r="R557" t="s">
        <v>8320</v>
      </c>
      <c r="S557" s="10">
        <f t="shared" si="16"/>
        <v>42533.020173611112</v>
      </c>
      <c r="T557" s="9">
        <f t="shared" si="17"/>
        <v>42503.145173611112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ROUND(($E558/$D558)*100,0)</f>
        <v>3</v>
      </c>
      <c r="P558">
        <f>ROUND($E558/$L558,0)</f>
        <v>200</v>
      </c>
      <c r="Q558" t="s">
        <v>8319</v>
      </c>
      <c r="R558" t="s">
        <v>8320</v>
      </c>
      <c r="S558" s="10">
        <f t="shared" si="16"/>
        <v>42375.526817129627</v>
      </c>
      <c r="T558" s="9">
        <f t="shared" si="17"/>
        <v>42345.651817129627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ROUND(($E559/$D559)*100,0)</f>
        <v>1</v>
      </c>
      <c r="P559">
        <f>ROUND($E559/$L559,0)</f>
        <v>68</v>
      </c>
      <c r="Q559" t="s">
        <v>8319</v>
      </c>
      <c r="R559" t="s">
        <v>8320</v>
      </c>
      <c r="S559" s="10">
        <f t="shared" si="16"/>
        <v>42706.650497685179</v>
      </c>
      <c r="T559" s="9">
        <f t="shared" si="17"/>
        <v>42676.733831018515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>ROUND(($E560/$D560)*100,0)</f>
        <v>0</v>
      </c>
      <c r="P560" t="e">
        <f>ROUND($E560/$L560,0)</f>
        <v>#DIV/0!</v>
      </c>
      <c r="Q560" t="s">
        <v>8319</v>
      </c>
      <c r="R560" t="s">
        <v>8320</v>
      </c>
      <c r="S560" s="10">
        <f t="shared" si="16"/>
        <v>42087.508159722223</v>
      </c>
      <c r="T560" s="9">
        <f t="shared" si="17"/>
        <v>42057.674826388888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ROUND(($E561/$D561)*100,0)</f>
        <v>0</v>
      </c>
      <c r="P561">
        <f>ROUND($E561/$L561,0)</f>
        <v>50</v>
      </c>
      <c r="Q561" t="s">
        <v>8319</v>
      </c>
      <c r="R561" t="s">
        <v>8320</v>
      </c>
      <c r="S561" s="10">
        <f t="shared" si="16"/>
        <v>42350.949768518512</v>
      </c>
      <c r="T561" s="9">
        <f t="shared" si="17"/>
        <v>42321.074768518512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ROUND(($E562/$D562)*100,0)</f>
        <v>0</v>
      </c>
      <c r="P562">
        <f>ROUND($E562/$L562,0)</f>
        <v>4</v>
      </c>
      <c r="Q562" t="s">
        <v>8319</v>
      </c>
      <c r="R562" t="s">
        <v>8320</v>
      </c>
      <c r="S562" s="10">
        <f t="shared" si="16"/>
        <v>41990.438020833331</v>
      </c>
      <c r="T562" s="9">
        <f t="shared" si="17"/>
        <v>41960.563020833331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ROUND(($E563/$D563)*100,0)</f>
        <v>0</v>
      </c>
      <c r="P563">
        <f>ROUND($E563/$L563,0)</f>
        <v>28</v>
      </c>
      <c r="Q563" t="s">
        <v>8319</v>
      </c>
      <c r="R563" t="s">
        <v>8320</v>
      </c>
      <c r="S563" s="10">
        <f t="shared" si="16"/>
        <v>42303.325381944444</v>
      </c>
      <c r="T563" s="9">
        <f t="shared" si="17"/>
        <v>42268.450381944444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>ROUND(($E564/$D564)*100,0)</f>
        <v>0</v>
      </c>
      <c r="P564" t="e">
        <f>ROUND($E564/$L564,0)</f>
        <v>#DIV/0!</v>
      </c>
      <c r="Q564" t="s">
        <v>8319</v>
      </c>
      <c r="R564" t="s">
        <v>8320</v>
      </c>
      <c r="S564" s="10">
        <f t="shared" si="16"/>
        <v>42722.055729166663</v>
      </c>
      <c r="T564" s="9">
        <f t="shared" si="17"/>
        <v>42692.180729166663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ROUND(($E565/$D565)*100,0)</f>
        <v>0</v>
      </c>
      <c r="P565">
        <f>ROUND($E565/$L565,0)</f>
        <v>34</v>
      </c>
      <c r="Q565" t="s">
        <v>8319</v>
      </c>
      <c r="R565" t="s">
        <v>8320</v>
      </c>
      <c r="S565" s="10">
        <f t="shared" si="16"/>
        <v>42051.736655092587</v>
      </c>
      <c r="T565" s="9">
        <f t="shared" si="17"/>
        <v>42021.861655092587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ROUND(($E566/$D566)*100,0)</f>
        <v>0</v>
      </c>
      <c r="P566">
        <f>ROUND($E566/$L566,0)</f>
        <v>1</v>
      </c>
      <c r="Q566" t="s">
        <v>8319</v>
      </c>
      <c r="R566" t="s">
        <v>8320</v>
      </c>
      <c r="S566" s="10">
        <f t="shared" si="16"/>
        <v>42441.609664351847</v>
      </c>
      <c r="T566" s="9">
        <f t="shared" si="17"/>
        <v>42411.734664351847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>ROUND(($E567/$D567)*100,0)</f>
        <v>0</v>
      </c>
      <c r="P567" t="e">
        <f>ROUND($E567/$L567,0)</f>
        <v>#DIV/0!</v>
      </c>
      <c r="Q567" t="s">
        <v>8319</v>
      </c>
      <c r="R567" t="s">
        <v>8320</v>
      </c>
      <c r="S567" s="10">
        <f t="shared" si="16"/>
        <v>42195.451956018514</v>
      </c>
      <c r="T567" s="9">
        <f t="shared" si="17"/>
        <v>42165.576956018514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ROUND(($E568/$D568)*100,0)</f>
        <v>0</v>
      </c>
      <c r="P568">
        <f>ROUND($E568/$L568,0)</f>
        <v>1</v>
      </c>
      <c r="Q568" t="s">
        <v>8319</v>
      </c>
      <c r="R568" t="s">
        <v>8320</v>
      </c>
      <c r="S568" s="10">
        <f t="shared" si="16"/>
        <v>42565.351076388884</v>
      </c>
      <c r="T568" s="9">
        <f t="shared" si="17"/>
        <v>42535.476076388884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>ROUND(($E569/$D569)*100,0)</f>
        <v>0</v>
      </c>
      <c r="P569" t="e">
        <f>ROUND($E569/$L569,0)</f>
        <v>#DIV/0!</v>
      </c>
      <c r="Q569" t="s">
        <v>8319</v>
      </c>
      <c r="R569" t="s">
        <v>8320</v>
      </c>
      <c r="S569" s="10">
        <f t="shared" si="16"/>
        <v>42005.509189814817</v>
      </c>
      <c r="T569" s="9">
        <f t="shared" si="17"/>
        <v>41975.634189814817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ROUND(($E570/$D570)*100,0)</f>
        <v>1</v>
      </c>
      <c r="P570">
        <f>ROUND($E570/$L570,0)</f>
        <v>49</v>
      </c>
      <c r="Q570" t="s">
        <v>8319</v>
      </c>
      <c r="R570" t="s">
        <v>8320</v>
      </c>
      <c r="S570" s="10">
        <f t="shared" si="16"/>
        <v>42385.124999999993</v>
      </c>
      <c r="T570" s="9">
        <f t="shared" si="17"/>
        <v>42348.713229166664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ROUND(($E571/$D571)*100,0)</f>
        <v>1</v>
      </c>
      <c r="P571">
        <f>ROUND($E571/$L571,0)</f>
        <v>20</v>
      </c>
      <c r="Q571" t="s">
        <v>8319</v>
      </c>
      <c r="R571" t="s">
        <v>8320</v>
      </c>
      <c r="S571" s="10">
        <f t="shared" si="16"/>
        <v>42370.514027777775</v>
      </c>
      <c r="T571" s="9">
        <f t="shared" si="17"/>
        <v>42340.639027777775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ROUND(($E572/$D572)*100,0)</f>
        <v>0</v>
      </c>
      <c r="P572">
        <f>ROUND($E572/$L572,0)</f>
        <v>142</v>
      </c>
      <c r="Q572" t="s">
        <v>8319</v>
      </c>
      <c r="R572" t="s">
        <v>8320</v>
      </c>
      <c r="S572" s="10">
        <f t="shared" si="16"/>
        <v>42418.464918981474</v>
      </c>
      <c r="T572" s="9">
        <f t="shared" si="17"/>
        <v>42388.589918981474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ROUND(($E573/$D573)*100,0)</f>
        <v>0</v>
      </c>
      <c r="P573">
        <f>ROUND($E573/$L573,0)</f>
        <v>53</v>
      </c>
      <c r="Q573" t="s">
        <v>8319</v>
      </c>
      <c r="R573" t="s">
        <v>8320</v>
      </c>
      <c r="S573" s="10">
        <f t="shared" si="16"/>
        <v>42211.832638888889</v>
      </c>
      <c r="T573" s="9">
        <f t="shared" si="17"/>
        <v>42192.607905092591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>ROUND(($E574/$D574)*100,0)</f>
        <v>0</v>
      </c>
      <c r="P574" t="e">
        <f>ROUND($E574/$L574,0)</f>
        <v>#DIV/0!</v>
      </c>
      <c r="Q574" t="s">
        <v>8319</v>
      </c>
      <c r="R574" t="s">
        <v>8320</v>
      </c>
      <c r="S574" s="10">
        <f t="shared" si="16"/>
        <v>42312.424629629626</v>
      </c>
      <c r="T574" s="9">
        <f t="shared" si="17"/>
        <v>42282.507962962962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ROUND(($E575/$D575)*100,0)</f>
        <v>0</v>
      </c>
      <c r="P575">
        <f>ROUND($E575/$L575,0)</f>
        <v>38</v>
      </c>
      <c r="Q575" t="s">
        <v>8319</v>
      </c>
      <c r="R575" t="s">
        <v>8320</v>
      </c>
      <c r="S575" s="10">
        <f t="shared" si="16"/>
        <v>42021.716666666667</v>
      </c>
      <c r="T575" s="9">
        <f t="shared" si="17"/>
        <v>41962.841793981475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ROUND(($E576/$D576)*100,0)</f>
        <v>1</v>
      </c>
      <c r="P576">
        <f>ROUND($E576/$L576,0)</f>
        <v>20</v>
      </c>
      <c r="Q576" t="s">
        <v>8319</v>
      </c>
      <c r="R576" t="s">
        <v>8320</v>
      </c>
      <c r="S576" s="10">
        <f t="shared" si="16"/>
        <v>42662.110034722216</v>
      </c>
      <c r="T576" s="9">
        <f t="shared" si="17"/>
        <v>42632.235034722216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ROUND(($E577/$D577)*100,0)</f>
        <v>0</v>
      </c>
      <c r="P577">
        <f>ROUND($E577/$L577,0)</f>
        <v>65</v>
      </c>
      <c r="Q577" t="s">
        <v>8319</v>
      </c>
      <c r="R577" t="s">
        <v>8320</v>
      </c>
      <c r="S577" s="10">
        <f t="shared" si="16"/>
        <v>42168.359293981477</v>
      </c>
      <c r="T577" s="9">
        <f t="shared" si="17"/>
        <v>42138.484293981477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ROUND(($E578/$D578)*100,0)</f>
        <v>0</v>
      </c>
      <c r="P578">
        <f>ROUND($E578/$L578,0)</f>
        <v>1</v>
      </c>
      <c r="Q578" t="s">
        <v>8319</v>
      </c>
      <c r="R578" t="s">
        <v>8320</v>
      </c>
      <c r="S578" s="10">
        <f t="shared" si="16"/>
        <v>42091.096666666665</v>
      </c>
      <c r="T578" s="9">
        <f t="shared" si="17"/>
        <v>42031.263333333329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ROUND(($E579/$D579)*100,0)</f>
        <v>0</v>
      </c>
      <c r="P579">
        <f>ROUND($E579/$L579,0)</f>
        <v>10</v>
      </c>
      <c r="Q579" t="s">
        <v>8319</v>
      </c>
      <c r="R579" t="s">
        <v>8320</v>
      </c>
      <c r="S579" s="10">
        <f t="shared" ref="S579:S642" si="18">($I579/86400)+25569+(-8/24)</f>
        <v>42510.255810185183</v>
      </c>
      <c r="T579" s="9">
        <f t="shared" ref="T579:T642" si="19">($J579/86400)+25569+(-5/24)</f>
        <v>42450.380810185183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ROUND(($E580/$D580)*100,0)</f>
        <v>0</v>
      </c>
      <c r="P580">
        <f>ROUND($E580/$L580,0)</f>
        <v>2</v>
      </c>
      <c r="Q580" t="s">
        <v>8319</v>
      </c>
      <c r="R580" t="s">
        <v>8320</v>
      </c>
      <c r="S580" s="10">
        <f t="shared" si="18"/>
        <v>42254.245289351849</v>
      </c>
      <c r="T580" s="9">
        <f t="shared" si="19"/>
        <v>42230.370289351849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ROUND(($E581/$D581)*100,0)</f>
        <v>1</v>
      </c>
      <c r="P581">
        <f>ROUND($E581/$L581,0)</f>
        <v>35</v>
      </c>
      <c r="Q581" t="s">
        <v>8319</v>
      </c>
      <c r="R581" t="s">
        <v>8320</v>
      </c>
      <c r="S581" s="10">
        <f t="shared" si="18"/>
        <v>41998.518784722219</v>
      </c>
      <c r="T581" s="9">
        <f t="shared" si="19"/>
        <v>41968.643784722219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ROUND(($E582/$D582)*100,0)</f>
        <v>0</v>
      </c>
      <c r="P582">
        <f>ROUND($E582/$L582,0)</f>
        <v>1</v>
      </c>
      <c r="Q582" t="s">
        <v>8319</v>
      </c>
      <c r="R582" t="s">
        <v>8320</v>
      </c>
      <c r="S582" s="10">
        <f t="shared" si="18"/>
        <v>42635.574849537035</v>
      </c>
      <c r="T582" s="9">
        <f t="shared" si="19"/>
        <v>42605.699849537035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>ROUND(($E583/$D583)*100,0)</f>
        <v>0</v>
      </c>
      <c r="P583" t="e">
        <f>ROUND($E583/$L583,0)</f>
        <v>#DIV/0!</v>
      </c>
      <c r="Q583" t="s">
        <v>8319</v>
      </c>
      <c r="R583" t="s">
        <v>8320</v>
      </c>
      <c r="S583" s="10">
        <f t="shared" si="18"/>
        <v>42217.679444444446</v>
      </c>
      <c r="T583" s="9">
        <f t="shared" si="19"/>
        <v>42187.804444444446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>ROUND(($E584/$D584)*100,0)</f>
        <v>0</v>
      </c>
      <c r="P584" t="e">
        <f>ROUND($E584/$L584,0)</f>
        <v>#DIV/0!</v>
      </c>
      <c r="Q584" t="s">
        <v>8319</v>
      </c>
      <c r="R584" t="s">
        <v>8320</v>
      </c>
      <c r="S584" s="10">
        <f t="shared" si="18"/>
        <v>42078.416666666664</v>
      </c>
      <c r="T584" s="9">
        <f t="shared" si="19"/>
        <v>42055.531469907401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ROUND(($E585/$D585)*100,0)</f>
        <v>0</v>
      </c>
      <c r="P585">
        <f>ROUND($E585/$L585,0)</f>
        <v>1</v>
      </c>
      <c r="Q585" t="s">
        <v>8319</v>
      </c>
      <c r="R585" t="s">
        <v>8320</v>
      </c>
      <c r="S585" s="10">
        <f t="shared" si="18"/>
        <v>42082.563506944447</v>
      </c>
      <c r="T585" s="9">
        <f t="shared" si="19"/>
        <v>42052.730173611104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ROUND(($E586/$D586)*100,0)</f>
        <v>1</v>
      </c>
      <c r="P586">
        <f>ROUND($E586/$L586,0)</f>
        <v>5</v>
      </c>
      <c r="Q586" t="s">
        <v>8319</v>
      </c>
      <c r="R586" t="s">
        <v>8320</v>
      </c>
      <c r="S586" s="10">
        <f t="shared" si="18"/>
        <v>42079.341620370367</v>
      </c>
      <c r="T586" s="9">
        <f t="shared" si="19"/>
        <v>42049.508287037032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>ROUND(($E587/$D587)*100,0)</f>
        <v>0</v>
      </c>
      <c r="P587" t="e">
        <f>ROUND($E587/$L587,0)</f>
        <v>#DIV/0!</v>
      </c>
      <c r="Q587" t="s">
        <v>8319</v>
      </c>
      <c r="R587" t="s">
        <v>8320</v>
      </c>
      <c r="S587" s="10">
        <f t="shared" si="18"/>
        <v>42338.666666666664</v>
      </c>
      <c r="T587" s="9">
        <f t="shared" si="19"/>
        <v>42283.182604166665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ROUND(($E588/$D588)*100,0)</f>
        <v>1</v>
      </c>
      <c r="P588">
        <f>ROUND($E588/$L588,0)</f>
        <v>14</v>
      </c>
      <c r="Q588" t="s">
        <v>8319</v>
      </c>
      <c r="R588" t="s">
        <v>8320</v>
      </c>
      <c r="S588" s="10">
        <f t="shared" si="18"/>
        <v>42050.520914351851</v>
      </c>
      <c r="T588" s="9">
        <f t="shared" si="19"/>
        <v>42020.645914351851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ROUND(($E589/$D589)*100,0)</f>
        <v>9</v>
      </c>
      <c r="P589">
        <f>ROUND($E589/$L589,0)</f>
        <v>389</v>
      </c>
      <c r="Q589" t="s">
        <v>8319</v>
      </c>
      <c r="R589" t="s">
        <v>8320</v>
      </c>
      <c r="S589" s="10">
        <f t="shared" si="18"/>
        <v>42110.423993055556</v>
      </c>
      <c r="T589" s="9">
        <f t="shared" si="19"/>
        <v>42080.548993055556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ROUND(($E590/$D590)*100,0)</f>
        <v>3</v>
      </c>
      <c r="P590">
        <f>ROUND($E590/$L590,0)</f>
        <v>151</v>
      </c>
      <c r="Q590" t="s">
        <v>8319</v>
      </c>
      <c r="R590" t="s">
        <v>8320</v>
      </c>
      <c r="S590" s="10">
        <f t="shared" si="18"/>
        <v>42691.477847222217</v>
      </c>
      <c r="T590" s="9">
        <f t="shared" si="19"/>
        <v>42631.561180555553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ROUND(($E591/$D591)*100,0)</f>
        <v>0</v>
      </c>
      <c r="P591">
        <f>ROUND($E591/$L591,0)</f>
        <v>1</v>
      </c>
      <c r="Q591" t="s">
        <v>8319</v>
      </c>
      <c r="R591" t="s">
        <v>8320</v>
      </c>
      <c r="S591" s="10">
        <f t="shared" si="18"/>
        <v>42193.281238425923</v>
      </c>
      <c r="T591" s="9">
        <f t="shared" si="19"/>
        <v>42178.406238425923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ROUND(($E592/$D592)*100,0)</f>
        <v>4</v>
      </c>
      <c r="P592">
        <f>ROUND($E592/$L592,0)</f>
        <v>25</v>
      </c>
      <c r="Q592" t="s">
        <v>8319</v>
      </c>
      <c r="R592" t="s">
        <v>8320</v>
      </c>
      <c r="S592" s="10">
        <f t="shared" si="18"/>
        <v>42408.209027777775</v>
      </c>
      <c r="T592" s="9">
        <f t="shared" si="19"/>
        <v>42377.34642361111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ROUND(($E593/$D593)*100,0)</f>
        <v>0</v>
      </c>
      <c r="P593">
        <f>ROUND($E593/$L593,0)</f>
        <v>31</v>
      </c>
      <c r="Q593" t="s">
        <v>8319</v>
      </c>
      <c r="R593" t="s">
        <v>8320</v>
      </c>
      <c r="S593" s="10">
        <f t="shared" si="18"/>
        <v>42207.209837962961</v>
      </c>
      <c r="T593" s="9">
        <f t="shared" si="19"/>
        <v>42177.334837962961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ROUND(($E594/$D594)*100,0)</f>
        <v>3</v>
      </c>
      <c r="P594">
        <f>ROUND($E594/$L594,0)</f>
        <v>250</v>
      </c>
      <c r="Q594" t="s">
        <v>8319</v>
      </c>
      <c r="R594" t="s">
        <v>8320</v>
      </c>
      <c r="S594" s="10">
        <f t="shared" si="18"/>
        <v>41975.898842592585</v>
      </c>
      <c r="T594" s="9">
        <f t="shared" si="19"/>
        <v>41946.023842592593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ROUND(($E595/$D595)*100,0)</f>
        <v>23</v>
      </c>
      <c r="P595">
        <f>ROUND($E595/$L595,0)</f>
        <v>16</v>
      </c>
      <c r="Q595" t="s">
        <v>8319</v>
      </c>
      <c r="R595" t="s">
        <v>8320</v>
      </c>
      <c r="S595" s="10">
        <f t="shared" si="18"/>
        <v>42100.302604166667</v>
      </c>
      <c r="T595" s="9">
        <f t="shared" si="19"/>
        <v>42070.469270833331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ROUND(($E596/$D596)*100,0)</f>
        <v>0</v>
      </c>
      <c r="P596">
        <f>ROUND($E596/$L596,0)</f>
        <v>13</v>
      </c>
      <c r="Q596" t="s">
        <v>8319</v>
      </c>
      <c r="R596" t="s">
        <v>8320</v>
      </c>
      <c r="S596" s="10">
        <f t="shared" si="18"/>
        <v>42476.446828703702</v>
      </c>
      <c r="T596" s="9">
        <f t="shared" si="19"/>
        <v>42446.571828703702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ROUND(($E597/$D597)*100,0)</f>
        <v>0</v>
      </c>
      <c r="P597">
        <f>ROUND($E597/$L597,0)</f>
        <v>53</v>
      </c>
      <c r="Q597" t="s">
        <v>8319</v>
      </c>
      <c r="R597" t="s">
        <v>8320</v>
      </c>
      <c r="S597" s="10">
        <f t="shared" si="18"/>
        <v>42127.736550925925</v>
      </c>
      <c r="T597" s="9">
        <f t="shared" si="19"/>
        <v>42082.861550925925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ROUND(($E598/$D598)*100,0)</f>
        <v>0</v>
      </c>
      <c r="P598">
        <f>ROUND($E598/$L598,0)</f>
        <v>3</v>
      </c>
      <c r="Q598" t="s">
        <v>8319</v>
      </c>
      <c r="R598" t="s">
        <v>8320</v>
      </c>
      <c r="S598" s="10">
        <f t="shared" si="18"/>
        <v>42676.563564814809</v>
      </c>
      <c r="T598" s="9">
        <f t="shared" si="19"/>
        <v>42646.688564814809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ROUND(($E599/$D599)*100,0)</f>
        <v>0</v>
      </c>
      <c r="P599">
        <f>ROUND($E599/$L599,0)</f>
        <v>10</v>
      </c>
      <c r="Q599" t="s">
        <v>8319</v>
      </c>
      <c r="R599" t="s">
        <v>8320</v>
      </c>
      <c r="S599" s="10">
        <f t="shared" si="18"/>
        <v>42582.333333333336</v>
      </c>
      <c r="T599" s="9">
        <f t="shared" si="19"/>
        <v>42545.496932870366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ROUND(($E600/$D600)*100,0)</f>
        <v>34</v>
      </c>
      <c r="P600">
        <f>ROUND($E600/$L600,0)</f>
        <v>121</v>
      </c>
      <c r="Q600" t="s">
        <v>8319</v>
      </c>
      <c r="R600" t="s">
        <v>8320</v>
      </c>
      <c r="S600" s="10">
        <f t="shared" si="18"/>
        <v>41977.668761574074</v>
      </c>
      <c r="T600" s="9">
        <f t="shared" si="19"/>
        <v>41947.793761574074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ROUND(($E601/$D601)*100,0)</f>
        <v>0</v>
      </c>
      <c r="P601">
        <f>ROUND($E601/$L601,0)</f>
        <v>16</v>
      </c>
      <c r="Q601" t="s">
        <v>8319</v>
      </c>
      <c r="R601" t="s">
        <v>8320</v>
      </c>
      <c r="S601" s="10">
        <f t="shared" si="18"/>
        <v>42071.302777777775</v>
      </c>
      <c r="T601" s="9">
        <f t="shared" si="19"/>
        <v>42047.604189814818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ROUND(($E602/$D602)*100,0)</f>
        <v>2</v>
      </c>
      <c r="P602">
        <f>ROUND($E602/$L602,0)</f>
        <v>100</v>
      </c>
      <c r="Q602" t="s">
        <v>8319</v>
      </c>
      <c r="R602" t="s">
        <v>8320</v>
      </c>
      <c r="S602" s="10">
        <f t="shared" si="18"/>
        <v>42133.464837962958</v>
      </c>
      <c r="T602" s="9">
        <f t="shared" si="19"/>
        <v>42073.589837962958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ROUND(($E603/$D603)*100,0)</f>
        <v>1</v>
      </c>
      <c r="P603">
        <f>ROUND($E603/$L603,0)</f>
        <v>23</v>
      </c>
      <c r="Q603" t="s">
        <v>8319</v>
      </c>
      <c r="R603" t="s">
        <v>8320</v>
      </c>
      <c r="S603" s="10">
        <f t="shared" si="18"/>
        <v>41999.52475694444</v>
      </c>
      <c r="T603" s="9">
        <f t="shared" si="19"/>
        <v>41969.64975694444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ROUND(($E604/$D604)*100,0)</f>
        <v>0</v>
      </c>
      <c r="P604" t="e">
        <f>ROUND($E604/$L604,0)</f>
        <v>#DIV/0!</v>
      </c>
      <c r="Q604" t="s">
        <v>8319</v>
      </c>
      <c r="R604" t="s">
        <v>8320</v>
      </c>
      <c r="S604" s="10">
        <f t="shared" si="18"/>
        <v>42173.460821759254</v>
      </c>
      <c r="T604" s="9">
        <f t="shared" si="19"/>
        <v>42143.585821759254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ROUND(($E605/$D605)*100,0)</f>
        <v>4</v>
      </c>
      <c r="P605">
        <f>ROUND($E605/$L605,0)</f>
        <v>45</v>
      </c>
      <c r="Q605" t="s">
        <v>8319</v>
      </c>
      <c r="R605" t="s">
        <v>8320</v>
      </c>
      <c r="S605" s="10">
        <f t="shared" si="18"/>
        <v>41865.305821759255</v>
      </c>
      <c r="T605" s="9">
        <f t="shared" si="19"/>
        <v>41835.430821759255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ROUND(($E606/$D606)*100,0)</f>
        <v>0</v>
      </c>
      <c r="P606" t="e">
        <f>ROUND($E606/$L606,0)</f>
        <v>#DIV/0!</v>
      </c>
      <c r="Q606" t="s">
        <v>8319</v>
      </c>
      <c r="R606" t="s">
        <v>8320</v>
      </c>
      <c r="S606" s="10">
        <f t="shared" si="18"/>
        <v>41878.702037037037</v>
      </c>
      <c r="T606" s="9">
        <f t="shared" si="19"/>
        <v>41848.827037037037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ROUND(($E607/$D607)*100,0)</f>
        <v>3</v>
      </c>
      <c r="P607">
        <f>ROUND($E607/$L607,0)</f>
        <v>16</v>
      </c>
      <c r="Q607" t="s">
        <v>8319</v>
      </c>
      <c r="R607" t="s">
        <v>8320</v>
      </c>
      <c r="S607" s="10">
        <f t="shared" si="18"/>
        <v>42239.024398148147</v>
      </c>
      <c r="T607" s="9">
        <f t="shared" si="19"/>
        <v>42194.149398148147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ROUND(($E608/$D608)*100,0)</f>
        <v>0</v>
      </c>
      <c r="P608">
        <f>ROUND($E608/$L608,0)</f>
        <v>10</v>
      </c>
      <c r="Q608" t="s">
        <v>8319</v>
      </c>
      <c r="R608" t="s">
        <v>8320</v>
      </c>
      <c r="S608" s="10">
        <f t="shared" si="18"/>
        <v>42148.291666666664</v>
      </c>
      <c r="T608" s="9">
        <f t="shared" si="19"/>
        <v>42102.442233796297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ROUND(($E609/$D609)*100,0)</f>
        <v>0</v>
      </c>
      <c r="P609" t="e">
        <f>ROUND($E609/$L609,0)</f>
        <v>#DIV/0!</v>
      </c>
      <c r="Q609" t="s">
        <v>8319</v>
      </c>
      <c r="R609" t="s">
        <v>8320</v>
      </c>
      <c r="S609" s="10">
        <f t="shared" si="18"/>
        <v>42330.53398148148</v>
      </c>
      <c r="T609" s="9">
        <f t="shared" si="19"/>
        <v>42300.617314814815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ROUND(($E610/$D610)*100,0)</f>
        <v>1</v>
      </c>
      <c r="P610">
        <f>ROUND($E610/$L610,0)</f>
        <v>292</v>
      </c>
      <c r="Q610" t="s">
        <v>8319</v>
      </c>
      <c r="R610" t="s">
        <v>8320</v>
      </c>
      <c r="S610" s="10">
        <f t="shared" si="18"/>
        <v>42170.587731481479</v>
      </c>
      <c r="T610" s="9">
        <f t="shared" si="19"/>
        <v>42140.712731481479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ROUND(($E611/$D611)*100,0)</f>
        <v>1</v>
      </c>
      <c r="P611">
        <f>ROUND($E611/$L611,0)</f>
        <v>5</v>
      </c>
      <c r="Q611" t="s">
        <v>8319</v>
      </c>
      <c r="R611" t="s">
        <v>8320</v>
      </c>
      <c r="S611" s="10">
        <f t="shared" si="18"/>
        <v>42336.742407407401</v>
      </c>
      <c r="T611" s="9">
        <f t="shared" si="19"/>
        <v>42306.825740740744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ROUND(($E612/$D612)*100,0)</f>
        <v>0</v>
      </c>
      <c r="P612" t="e">
        <f>ROUND($E612/$L612,0)</f>
        <v>#DIV/0!</v>
      </c>
      <c r="Q612" t="s">
        <v>8319</v>
      </c>
      <c r="R612" t="s">
        <v>8320</v>
      </c>
      <c r="S612" s="10">
        <f t="shared" si="18"/>
        <v>42116.497523148144</v>
      </c>
      <c r="T612" s="9">
        <f t="shared" si="19"/>
        <v>42086.622523148144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ROUND(($E613/$D613)*100,0)</f>
        <v>0</v>
      </c>
      <c r="P613" t="e">
        <f>ROUND($E613/$L613,0)</f>
        <v>#DIV/0!</v>
      </c>
      <c r="Q613" t="s">
        <v>8319</v>
      </c>
      <c r="R613" t="s">
        <v>8320</v>
      </c>
      <c r="S613" s="10">
        <f t="shared" si="18"/>
        <v>42388.227280092593</v>
      </c>
      <c r="T613" s="9">
        <f t="shared" si="19"/>
        <v>42328.352280092593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ROUND(($E614/$D614)*100,0)</f>
        <v>0</v>
      </c>
      <c r="P614" t="e">
        <f>ROUND($E614/$L614,0)</f>
        <v>#DIV/0!</v>
      </c>
      <c r="Q614" t="s">
        <v>8319</v>
      </c>
      <c r="R614" t="s">
        <v>8320</v>
      </c>
      <c r="S614" s="10">
        <f t="shared" si="18"/>
        <v>42614.698449074072</v>
      </c>
      <c r="T614" s="9">
        <f t="shared" si="19"/>
        <v>42584.823449074072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ROUND(($E615/$D615)*100,0)</f>
        <v>21</v>
      </c>
      <c r="P615">
        <f>ROUND($E615/$L615,0)</f>
        <v>106</v>
      </c>
      <c r="Q615" t="s">
        <v>8319</v>
      </c>
      <c r="R615" t="s">
        <v>8320</v>
      </c>
      <c r="S615" s="10">
        <f t="shared" si="18"/>
        <v>42277.874305555553</v>
      </c>
      <c r="T615" s="9">
        <f t="shared" si="19"/>
        <v>42247.288425925923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ROUND(($E616/$D616)*100,0)</f>
        <v>0</v>
      </c>
      <c r="P616" t="e">
        <f>ROUND($E616/$L616,0)</f>
        <v>#DIV/0!</v>
      </c>
      <c r="Q616" t="s">
        <v>8319</v>
      </c>
      <c r="R616" t="s">
        <v>8320</v>
      </c>
      <c r="S616" s="10">
        <f t="shared" si="18"/>
        <v>42544.728472222218</v>
      </c>
      <c r="T616" s="9">
        <f t="shared" si="19"/>
        <v>42514.853472222218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ROUND(($E617/$D617)*100,0)</f>
        <v>0</v>
      </c>
      <c r="P617" t="e">
        <f>ROUND($E617/$L617,0)</f>
        <v>#DIV/0!</v>
      </c>
      <c r="Q617" t="s">
        <v>8319</v>
      </c>
      <c r="R617" t="s">
        <v>8320</v>
      </c>
      <c r="S617" s="10">
        <f t="shared" si="18"/>
        <v>42271.788877314808</v>
      </c>
      <c r="T617" s="9">
        <f t="shared" si="19"/>
        <v>42241.913877314808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ROUND(($E618/$D618)*100,0)</f>
        <v>0</v>
      </c>
      <c r="P618" t="e">
        <f>ROUND($E618/$L618,0)</f>
        <v>#DIV/0!</v>
      </c>
      <c r="Q618" t="s">
        <v>8319</v>
      </c>
      <c r="R618" t="s">
        <v>8320</v>
      </c>
      <c r="S618" s="10">
        <f t="shared" si="18"/>
        <v>42791.042905092589</v>
      </c>
      <c r="T618" s="9">
        <f t="shared" si="19"/>
        <v>42761.167905092589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ROUND(($E619/$D619)*100,0)</f>
        <v>3</v>
      </c>
      <c r="P619">
        <f>ROUND($E619/$L619,0)</f>
        <v>20</v>
      </c>
      <c r="Q619" t="s">
        <v>8319</v>
      </c>
      <c r="R619" t="s">
        <v>8320</v>
      </c>
      <c r="S619" s="10">
        <f t="shared" si="18"/>
        <v>42132.009756944441</v>
      </c>
      <c r="T619" s="9">
        <f t="shared" si="19"/>
        <v>42087.134756944441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ROUND(($E620/$D620)*100,0)</f>
        <v>0</v>
      </c>
      <c r="P620" t="e">
        <f>ROUND($E620/$L620,0)</f>
        <v>#DIV/0!</v>
      </c>
      <c r="Q620" t="s">
        <v>8319</v>
      </c>
      <c r="R620" t="s">
        <v>8320</v>
      </c>
      <c r="S620" s="10">
        <f t="shared" si="18"/>
        <v>42347.47688657407</v>
      </c>
      <c r="T620" s="9">
        <f t="shared" si="19"/>
        <v>42317.60188657407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ROUND(($E621/$D621)*100,0)</f>
        <v>0</v>
      </c>
      <c r="P621">
        <f>ROUND($E621/$L621,0)</f>
        <v>1</v>
      </c>
      <c r="Q621" t="s">
        <v>8319</v>
      </c>
      <c r="R621" t="s">
        <v>8320</v>
      </c>
      <c r="S621" s="10">
        <f t="shared" si="18"/>
        <v>41968.358680555553</v>
      </c>
      <c r="T621" s="9">
        <f t="shared" si="19"/>
        <v>41908.442013888889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ROUND(($E622/$D622)*100,0)</f>
        <v>1</v>
      </c>
      <c r="P622">
        <f>ROUND($E622/$L622,0)</f>
        <v>300</v>
      </c>
      <c r="Q622" t="s">
        <v>8319</v>
      </c>
      <c r="R622" t="s">
        <v>8320</v>
      </c>
      <c r="S622" s="10">
        <f t="shared" si="18"/>
        <v>41876.383541666662</v>
      </c>
      <c r="T622" s="9">
        <f t="shared" si="19"/>
        <v>41831.508541666662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ROUND(($E623/$D623)*100,0)</f>
        <v>1</v>
      </c>
      <c r="P623">
        <f>ROUND($E623/$L623,0)</f>
        <v>87</v>
      </c>
      <c r="Q623" t="s">
        <v>8319</v>
      </c>
      <c r="R623" t="s">
        <v>8320</v>
      </c>
      <c r="S623" s="10">
        <f t="shared" si="18"/>
        <v>42558.654363425921</v>
      </c>
      <c r="T623" s="9">
        <f t="shared" si="19"/>
        <v>42528.779363425921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ROUND(($E624/$D624)*100,0)</f>
        <v>6</v>
      </c>
      <c r="P624">
        <f>ROUND($E624/$L624,0)</f>
        <v>38</v>
      </c>
      <c r="Q624" t="s">
        <v>8319</v>
      </c>
      <c r="R624" t="s">
        <v>8320</v>
      </c>
      <c r="S624" s="10">
        <f t="shared" si="18"/>
        <v>42552.441412037035</v>
      </c>
      <c r="T624" s="9">
        <f t="shared" si="19"/>
        <v>42532.566412037035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ROUND(($E625/$D625)*100,0)</f>
        <v>0</v>
      </c>
      <c r="P625" t="e">
        <f>ROUND($E625/$L625,0)</f>
        <v>#DIV/0!</v>
      </c>
      <c r="Q625" t="s">
        <v>8319</v>
      </c>
      <c r="R625" t="s">
        <v>8320</v>
      </c>
      <c r="S625" s="10">
        <f t="shared" si="18"/>
        <v>42151.675891203697</v>
      </c>
      <c r="T625" s="9">
        <f t="shared" si="19"/>
        <v>42121.800891203697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ROUND(($E626/$D626)*100,0)</f>
        <v>0</v>
      </c>
      <c r="P626" t="e">
        <f>ROUND($E626/$L626,0)</f>
        <v>#DIV/0!</v>
      </c>
      <c r="Q626" t="s">
        <v>8319</v>
      </c>
      <c r="R626" t="s">
        <v>8320</v>
      </c>
      <c r="S626" s="10">
        <f t="shared" si="18"/>
        <v>42138.65556712963</v>
      </c>
      <c r="T626" s="9">
        <f t="shared" si="19"/>
        <v>42108.78056712963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ROUND(($E627/$D627)*100,0)</f>
        <v>0</v>
      </c>
      <c r="P627" t="e">
        <f>ROUND($E627/$L627,0)</f>
        <v>#DIV/0!</v>
      </c>
      <c r="Q627" t="s">
        <v>8319</v>
      </c>
      <c r="R627" t="s">
        <v>8320</v>
      </c>
      <c r="S627" s="10">
        <f t="shared" si="18"/>
        <v>42820.520567129628</v>
      </c>
      <c r="T627" s="9">
        <f t="shared" si="19"/>
        <v>42790.687233796292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ROUND(($E628/$D628)*100,0)</f>
        <v>17</v>
      </c>
      <c r="P628">
        <f>ROUND($E628/$L628,0)</f>
        <v>111</v>
      </c>
      <c r="Q628" t="s">
        <v>8319</v>
      </c>
      <c r="R628" t="s">
        <v>8320</v>
      </c>
      <c r="S628" s="10">
        <f t="shared" si="18"/>
        <v>42231.223611111105</v>
      </c>
      <c r="T628" s="9">
        <f t="shared" si="19"/>
        <v>42198.351145833331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ROUND(($E629/$D629)*100,0)</f>
        <v>0</v>
      </c>
      <c r="P629">
        <f>ROUND($E629/$L629,0)</f>
        <v>90</v>
      </c>
      <c r="Q629" t="s">
        <v>8319</v>
      </c>
      <c r="R629" t="s">
        <v>8320</v>
      </c>
      <c r="S629" s="10">
        <f t="shared" si="18"/>
        <v>42443.624999999993</v>
      </c>
      <c r="T629" s="9">
        <f t="shared" si="19"/>
        <v>42384.098506944443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ROUND(($E630/$D630)*100,0)</f>
        <v>0</v>
      </c>
      <c r="P630" t="e">
        <f>ROUND($E630/$L630,0)</f>
        <v>#DIV/0!</v>
      </c>
      <c r="Q630" t="s">
        <v>8319</v>
      </c>
      <c r="R630" t="s">
        <v>8320</v>
      </c>
      <c r="S630" s="10">
        <f t="shared" si="18"/>
        <v>41833.359456018516</v>
      </c>
      <c r="T630" s="9">
        <f t="shared" si="19"/>
        <v>41803.484456018516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ROUND(($E631/$D631)*100,0)</f>
        <v>0</v>
      </c>
      <c r="P631">
        <f>ROUND($E631/$L631,0)</f>
        <v>117</v>
      </c>
      <c r="Q631" t="s">
        <v>8319</v>
      </c>
      <c r="R631" t="s">
        <v>8320</v>
      </c>
      <c r="S631" s="10">
        <f t="shared" si="18"/>
        <v>42504.304490740738</v>
      </c>
      <c r="T631" s="9">
        <f t="shared" si="19"/>
        <v>42474.429490740738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ROUND(($E632/$D632)*100,0)</f>
        <v>0</v>
      </c>
      <c r="P632">
        <f>ROUND($E632/$L632,0)</f>
        <v>10</v>
      </c>
      <c r="Q632" t="s">
        <v>8319</v>
      </c>
      <c r="R632" t="s">
        <v>8320</v>
      </c>
      <c r="S632" s="10">
        <f t="shared" si="18"/>
        <v>42252.881944444445</v>
      </c>
      <c r="T632" s="9">
        <f t="shared" si="19"/>
        <v>42223.411122685182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ROUND(($E633/$D633)*100,0)</f>
        <v>1</v>
      </c>
      <c r="P633">
        <f>ROUND($E633/$L633,0)</f>
        <v>77</v>
      </c>
      <c r="Q633" t="s">
        <v>8319</v>
      </c>
      <c r="R633" t="s">
        <v>8320</v>
      </c>
      <c r="S633" s="10">
        <f t="shared" si="18"/>
        <v>42518.438993055555</v>
      </c>
      <c r="T633" s="9">
        <f t="shared" si="19"/>
        <v>42489.563993055555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ROUND(($E634/$D634)*100,0)</f>
        <v>0</v>
      </c>
      <c r="P634" t="e">
        <f>ROUND($E634/$L634,0)</f>
        <v>#DIV/0!</v>
      </c>
      <c r="Q634" t="s">
        <v>8319</v>
      </c>
      <c r="R634" t="s">
        <v>8320</v>
      </c>
      <c r="S634" s="10">
        <f t="shared" si="18"/>
        <v>42333.367650462962</v>
      </c>
      <c r="T634" s="9">
        <f t="shared" si="19"/>
        <v>42303.450983796291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ROUND(($E635/$D635)*100,0)</f>
        <v>12</v>
      </c>
      <c r="P635">
        <f>ROUND($E635/$L635,0)</f>
        <v>50</v>
      </c>
      <c r="Q635" t="s">
        <v>8319</v>
      </c>
      <c r="R635" t="s">
        <v>8320</v>
      </c>
      <c r="S635" s="10">
        <f t="shared" si="18"/>
        <v>42538.624999999993</v>
      </c>
      <c r="T635" s="9">
        <f t="shared" si="19"/>
        <v>42507.090995370367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ROUND(($E636/$D636)*100,0)</f>
        <v>0</v>
      </c>
      <c r="P636">
        <f>ROUND($E636/$L636,0)</f>
        <v>1</v>
      </c>
      <c r="Q636" t="s">
        <v>8319</v>
      </c>
      <c r="R636" t="s">
        <v>8320</v>
      </c>
      <c r="S636" s="10">
        <f t="shared" si="18"/>
        <v>42061.595243055555</v>
      </c>
      <c r="T636" s="9">
        <f t="shared" si="19"/>
        <v>42031.720243055555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ROUND(($E637/$D637)*100,0)</f>
        <v>0</v>
      </c>
      <c r="P637">
        <f>ROUND($E637/$L637,0)</f>
        <v>2</v>
      </c>
      <c r="Q637" t="s">
        <v>8319</v>
      </c>
      <c r="R637" t="s">
        <v>8320</v>
      </c>
      <c r="S637" s="10">
        <f t="shared" si="18"/>
        <v>42105.758819444447</v>
      </c>
      <c r="T637" s="9">
        <f t="shared" si="19"/>
        <v>42075.883819444447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ROUND(($E638/$D638)*100,0)</f>
        <v>0</v>
      </c>
      <c r="P638">
        <f>ROUND($E638/$L638,0)</f>
        <v>4</v>
      </c>
      <c r="Q638" t="s">
        <v>8319</v>
      </c>
      <c r="R638" t="s">
        <v>8320</v>
      </c>
      <c r="S638" s="10">
        <f t="shared" si="18"/>
        <v>42161.115972222215</v>
      </c>
      <c r="T638" s="9">
        <f t="shared" si="19"/>
        <v>42131.247106481482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ROUND(($E639/$D639)*100,0)</f>
        <v>0</v>
      </c>
      <c r="P639" t="e">
        <f>ROUND($E639/$L639,0)</f>
        <v>#DIV/0!</v>
      </c>
      <c r="Q639" t="s">
        <v>8319</v>
      </c>
      <c r="R639" t="s">
        <v>8320</v>
      </c>
      <c r="S639" s="10">
        <f t="shared" si="18"/>
        <v>42791.62777777778</v>
      </c>
      <c r="T639" s="9">
        <f t="shared" si="19"/>
        <v>42762.75368055555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ROUND(($E640/$D640)*100,0)</f>
        <v>0</v>
      </c>
      <c r="P640">
        <f>ROUND($E640/$L640,0)</f>
        <v>3</v>
      </c>
      <c r="Q640" t="s">
        <v>8319</v>
      </c>
      <c r="R640" t="s">
        <v>8320</v>
      </c>
      <c r="S640" s="10">
        <f t="shared" si="18"/>
        <v>42819.218310185184</v>
      </c>
      <c r="T640" s="9">
        <f t="shared" si="19"/>
        <v>42759.384976851848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ROUND(($E641/$D641)*100,0)</f>
        <v>0</v>
      </c>
      <c r="P641">
        <f>ROUND($E641/$L641,0)</f>
        <v>1</v>
      </c>
      <c r="Q641" t="s">
        <v>8319</v>
      </c>
      <c r="R641" t="s">
        <v>8320</v>
      </c>
      <c r="S641" s="10">
        <f t="shared" si="18"/>
        <v>41925.249942129631</v>
      </c>
      <c r="T641" s="9">
        <f t="shared" si="19"/>
        <v>41865.374942129631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ROUND(($E642/$D642)*100,0)</f>
        <v>144</v>
      </c>
      <c r="P642">
        <f>ROUND($E642/$L642,0)</f>
        <v>51</v>
      </c>
      <c r="Q642" t="s">
        <v>8319</v>
      </c>
      <c r="R642" t="s">
        <v>8321</v>
      </c>
      <c r="S642" s="10">
        <f t="shared" si="18"/>
        <v>42698.624999999993</v>
      </c>
      <c r="T642" s="9">
        <f t="shared" si="19"/>
        <v>42683.211979166663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ROUND(($E643/$D643)*100,0)</f>
        <v>119</v>
      </c>
      <c r="P643">
        <f>ROUND($E643/$L643,0)</f>
        <v>151</v>
      </c>
      <c r="Q643" t="s">
        <v>8319</v>
      </c>
      <c r="R643" t="s">
        <v>8321</v>
      </c>
      <c r="S643" s="10">
        <f t="shared" ref="S643:S706" si="20">($I643/86400)+25569+(-8/24)</f>
        <v>42229.236666666664</v>
      </c>
      <c r="T643" s="9">
        <f t="shared" ref="T643:T706" si="21">($J643/86400)+25569+(-5/24)</f>
        <v>42199.361666666664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ROUND(($E644/$D644)*100,0)</f>
        <v>1460</v>
      </c>
      <c r="P644">
        <f>ROUND($E644/$L644,0)</f>
        <v>134</v>
      </c>
      <c r="Q644" t="s">
        <v>8319</v>
      </c>
      <c r="R644" t="s">
        <v>8321</v>
      </c>
      <c r="S644" s="10">
        <f t="shared" si="20"/>
        <v>42235.317986111106</v>
      </c>
      <c r="T644" s="9">
        <f t="shared" si="21"/>
        <v>42199.442986111106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ROUND(($E645/$D645)*100,0)</f>
        <v>106</v>
      </c>
      <c r="P645">
        <f>ROUND($E645/$L645,0)</f>
        <v>174</v>
      </c>
      <c r="Q645" t="s">
        <v>8319</v>
      </c>
      <c r="R645" t="s">
        <v>8321</v>
      </c>
      <c r="S645" s="10">
        <f t="shared" si="20"/>
        <v>42155.30873842592</v>
      </c>
      <c r="T645" s="9">
        <f t="shared" si="21"/>
        <v>42100.43373842592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ROUND(($E646/$D646)*100,0)</f>
        <v>300</v>
      </c>
      <c r="P646">
        <f>ROUND($E646/$L646,0)</f>
        <v>73</v>
      </c>
      <c r="Q646" t="s">
        <v>8319</v>
      </c>
      <c r="R646" t="s">
        <v>8321</v>
      </c>
      <c r="S646" s="10">
        <f t="shared" si="20"/>
        <v>41940.708333333328</v>
      </c>
      <c r="T646" s="9">
        <f t="shared" si="21"/>
        <v>41898.457627314812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ROUND(($E647/$D647)*100,0)</f>
        <v>279</v>
      </c>
      <c r="P647">
        <f>ROUND($E647/$L647,0)</f>
        <v>24</v>
      </c>
      <c r="Q647" t="s">
        <v>8319</v>
      </c>
      <c r="R647" t="s">
        <v>8321</v>
      </c>
      <c r="S647" s="10">
        <f t="shared" si="20"/>
        <v>42593.692986111106</v>
      </c>
      <c r="T647" s="9">
        <f t="shared" si="21"/>
        <v>42563.817986111106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ROUND(($E648/$D648)*100,0)</f>
        <v>132</v>
      </c>
      <c r="P648">
        <f>ROUND($E648/$L648,0)</f>
        <v>39</v>
      </c>
      <c r="Q648" t="s">
        <v>8319</v>
      </c>
      <c r="R648" t="s">
        <v>8321</v>
      </c>
      <c r="S648" s="10">
        <f t="shared" si="20"/>
        <v>41862.519293981481</v>
      </c>
      <c r="T648" s="9">
        <f t="shared" si="21"/>
        <v>41832.644293981481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ROUND(($E649/$D649)*100,0)</f>
        <v>107</v>
      </c>
      <c r="P649">
        <f>ROUND($E649/$L649,0)</f>
        <v>126</v>
      </c>
      <c r="Q649" t="s">
        <v>8319</v>
      </c>
      <c r="R649" t="s">
        <v>8321</v>
      </c>
      <c r="S649" s="10">
        <f t="shared" si="20"/>
        <v>42446.392928240741</v>
      </c>
      <c r="T649" s="9">
        <f t="shared" si="21"/>
        <v>42416.559594907405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ROUND(($E650/$D650)*100,0)</f>
        <v>127</v>
      </c>
      <c r="P650">
        <f>ROUND($E650/$L650,0)</f>
        <v>1644</v>
      </c>
      <c r="Q650" t="s">
        <v>8319</v>
      </c>
      <c r="R650" t="s">
        <v>8321</v>
      </c>
      <c r="S650" s="10">
        <f t="shared" si="20"/>
        <v>41926.360046296293</v>
      </c>
      <c r="T650" s="9">
        <f t="shared" si="21"/>
        <v>41891.485046296293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ROUND(($E651/$D651)*100,0)</f>
        <v>140</v>
      </c>
      <c r="P651">
        <f>ROUND($E651/$L651,0)</f>
        <v>43</v>
      </c>
      <c r="Q651" t="s">
        <v>8319</v>
      </c>
      <c r="R651" t="s">
        <v>8321</v>
      </c>
      <c r="S651" s="10">
        <f t="shared" si="20"/>
        <v>41898.578854166662</v>
      </c>
      <c r="T651" s="9">
        <f t="shared" si="21"/>
        <v>41877.703854166662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ROUND(($E652/$D652)*100,0)</f>
        <v>112</v>
      </c>
      <c r="P652">
        <f>ROUND($E652/$L652,0)</f>
        <v>35</v>
      </c>
      <c r="Q652" t="s">
        <v>8319</v>
      </c>
      <c r="R652" t="s">
        <v>8321</v>
      </c>
      <c r="S652" s="10">
        <f t="shared" si="20"/>
        <v>41991.745185185187</v>
      </c>
      <c r="T652" s="9">
        <f t="shared" si="21"/>
        <v>41931.828518518516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ROUND(($E653/$D653)*100,0)</f>
        <v>101</v>
      </c>
      <c r="P653">
        <f>ROUND($E653/$L653,0)</f>
        <v>239</v>
      </c>
      <c r="Q653" t="s">
        <v>8319</v>
      </c>
      <c r="R653" t="s">
        <v>8321</v>
      </c>
      <c r="S653" s="10">
        <f t="shared" si="20"/>
        <v>41985.684155092589</v>
      </c>
      <c r="T653" s="9">
        <f t="shared" si="21"/>
        <v>41955.809155092589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ROUND(($E654/$D654)*100,0)</f>
        <v>100</v>
      </c>
      <c r="P654">
        <f>ROUND($E654/$L654,0)</f>
        <v>108</v>
      </c>
      <c r="Q654" t="s">
        <v>8319</v>
      </c>
      <c r="R654" t="s">
        <v>8321</v>
      </c>
      <c r="S654" s="10">
        <f t="shared" si="20"/>
        <v>42705.398726851847</v>
      </c>
      <c r="T654" s="9">
        <f t="shared" si="21"/>
        <v>42675.482060185182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ROUND(($E655/$D655)*100,0)</f>
        <v>141</v>
      </c>
      <c r="P655">
        <f>ROUND($E655/$L655,0)</f>
        <v>96</v>
      </c>
      <c r="Q655" t="s">
        <v>8319</v>
      </c>
      <c r="R655" t="s">
        <v>8321</v>
      </c>
      <c r="S655" s="10">
        <f t="shared" si="20"/>
        <v>42236.285185185181</v>
      </c>
      <c r="T655" s="9">
        <f t="shared" si="21"/>
        <v>42199.410185185181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ROUND(($E656/$D656)*100,0)</f>
        <v>267</v>
      </c>
      <c r="P656">
        <f>ROUND($E656/$L656,0)</f>
        <v>32</v>
      </c>
      <c r="Q656" t="s">
        <v>8319</v>
      </c>
      <c r="R656" t="s">
        <v>8321</v>
      </c>
      <c r="S656" s="10">
        <f t="shared" si="20"/>
        <v>42193.623993055553</v>
      </c>
      <c r="T656" s="9">
        <f t="shared" si="21"/>
        <v>42163.748993055553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ROUND(($E657/$D657)*100,0)</f>
        <v>147</v>
      </c>
      <c r="P657">
        <f>ROUND($E657/$L657,0)</f>
        <v>43</v>
      </c>
      <c r="Q657" t="s">
        <v>8319</v>
      </c>
      <c r="R657" t="s">
        <v>8321</v>
      </c>
      <c r="S657" s="10">
        <f t="shared" si="20"/>
        <v>42075.582314814812</v>
      </c>
      <c r="T657" s="9">
        <f t="shared" si="21"/>
        <v>42045.748981481483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ROUND(($E658/$D658)*100,0)</f>
        <v>214</v>
      </c>
      <c r="P658">
        <f>ROUND($E658/$L658,0)</f>
        <v>123</v>
      </c>
      <c r="Q658" t="s">
        <v>8319</v>
      </c>
      <c r="R658" t="s">
        <v>8321</v>
      </c>
      <c r="S658" s="10">
        <f t="shared" si="20"/>
        <v>42477.429618055554</v>
      </c>
      <c r="T658" s="9">
        <f t="shared" si="21"/>
        <v>42417.596284722218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ROUND(($E659/$D659)*100,0)</f>
        <v>126</v>
      </c>
      <c r="P659">
        <f>ROUND($E659/$L659,0)</f>
        <v>190</v>
      </c>
      <c r="Q659" t="s">
        <v>8319</v>
      </c>
      <c r="R659" t="s">
        <v>8321</v>
      </c>
      <c r="S659" s="10">
        <f t="shared" si="20"/>
        <v>42361.512407407405</v>
      </c>
      <c r="T659" s="9">
        <f t="shared" si="21"/>
        <v>42331.637407407405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ROUND(($E660/$D660)*100,0)</f>
        <v>104</v>
      </c>
      <c r="P660">
        <f>ROUND($E660/$L660,0)</f>
        <v>109</v>
      </c>
      <c r="Q660" t="s">
        <v>8319</v>
      </c>
      <c r="R660" t="s">
        <v>8321</v>
      </c>
      <c r="S660" s="10">
        <f t="shared" si="20"/>
        <v>42211.416666666664</v>
      </c>
      <c r="T660" s="9">
        <f t="shared" si="21"/>
        <v>42178.952418981477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ROUND(($E661/$D661)*100,0)</f>
        <v>101</v>
      </c>
      <c r="P661">
        <f>ROUND($E661/$L661,0)</f>
        <v>144</v>
      </c>
      <c r="Q661" t="s">
        <v>8319</v>
      </c>
      <c r="R661" t="s">
        <v>8321</v>
      </c>
      <c r="S661" s="10">
        <f t="shared" si="20"/>
        <v>42239.260358796295</v>
      </c>
      <c r="T661" s="9">
        <f t="shared" si="21"/>
        <v>42209.385358796295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ROUND(($E662/$D662)*100,0)</f>
        <v>3</v>
      </c>
      <c r="P662">
        <f>ROUND($E662/$L662,0)</f>
        <v>85</v>
      </c>
      <c r="Q662" t="s">
        <v>8319</v>
      </c>
      <c r="R662" t="s">
        <v>8321</v>
      </c>
      <c r="S662" s="10">
        <f t="shared" si="20"/>
        <v>41952.44998842592</v>
      </c>
      <c r="T662" s="9">
        <f t="shared" si="21"/>
        <v>41922.533321759256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ROUND(($E663/$D663)*100,0)</f>
        <v>1</v>
      </c>
      <c r="P663">
        <f>ROUND($E663/$L663,0)</f>
        <v>11</v>
      </c>
      <c r="Q663" t="s">
        <v>8319</v>
      </c>
      <c r="R663" t="s">
        <v>8321</v>
      </c>
      <c r="S663" s="10">
        <f t="shared" si="20"/>
        <v>42666.312025462961</v>
      </c>
      <c r="T663" s="9">
        <f t="shared" si="21"/>
        <v>42636.437025462961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ROUND(($E664/$D664)*100,0)</f>
        <v>0</v>
      </c>
      <c r="P664">
        <f>ROUND($E664/$L664,0)</f>
        <v>39</v>
      </c>
      <c r="Q664" t="s">
        <v>8319</v>
      </c>
      <c r="R664" t="s">
        <v>8321</v>
      </c>
      <c r="S664" s="10">
        <f t="shared" si="20"/>
        <v>42020.104710648149</v>
      </c>
      <c r="T664" s="9">
        <f t="shared" si="21"/>
        <v>41990.229710648149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ROUND(($E665/$D665)*100,0)</f>
        <v>0</v>
      </c>
      <c r="P665">
        <f>ROUND($E665/$L665,0)</f>
        <v>100</v>
      </c>
      <c r="Q665" t="s">
        <v>8319</v>
      </c>
      <c r="R665" t="s">
        <v>8321</v>
      </c>
      <c r="S665" s="10">
        <f t="shared" si="20"/>
        <v>42203.509907407402</v>
      </c>
      <c r="T665" s="9">
        <f t="shared" si="21"/>
        <v>42173.634907407402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ROUND(($E666/$D666)*100,0)</f>
        <v>8</v>
      </c>
      <c r="P666">
        <f>ROUND($E666/$L666,0)</f>
        <v>31</v>
      </c>
      <c r="Q666" t="s">
        <v>8319</v>
      </c>
      <c r="R666" t="s">
        <v>8321</v>
      </c>
      <c r="S666" s="10">
        <f t="shared" si="20"/>
        <v>42107.333043981482</v>
      </c>
      <c r="T666" s="9">
        <f t="shared" si="21"/>
        <v>42077.458043981482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ROUND(($E667/$D667)*100,0)</f>
        <v>19</v>
      </c>
      <c r="P667">
        <f>ROUND($E667/$L667,0)</f>
        <v>155</v>
      </c>
      <c r="Q667" t="s">
        <v>8319</v>
      </c>
      <c r="R667" t="s">
        <v>8321</v>
      </c>
      <c r="S667" s="10">
        <f t="shared" si="20"/>
        <v>42748.378020833326</v>
      </c>
      <c r="T667" s="9">
        <f t="shared" si="21"/>
        <v>42688.503020833326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ROUND(($E668/$D668)*100,0)</f>
        <v>0</v>
      </c>
      <c r="P668">
        <f>ROUND($E668/$L668,0)</f>
        <v>2</v>
      </c>
      <c r="Q668" t="s">
        <v>8319</v>
      </c>
      <c r="R668" t="s">
        <v>8321</v>
      </c>
      <c r="S668" s="10">
        <f t="shared" si="20"/>
        <v>41868.498819444438</v>
      </c>
      <c r="T668" s="9">
        <f t="shared" si="21"/>
        <v>41838.623819444438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ROUND(($E669/$D669)*100,0)</f>
        <v>10</v>
      </c>
      <c r="P669">
        <f>ROUND($E669/$L669,0)</f>
        <v>179</v>
      </c>
      <c r="Q669" t="s">
        <v>8319</v>
      </c>
      <c r="R669" t="s">
        <v>8321</v>
      </c>
      <c r="S669" s="10">
        <f t="shared" si="20"/>
        <v>42672.040081018517</v>
      </c>
      <c r="T669" s="9">
        <f t="shared" si="21"/>
        <v>42632.165081018517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ROUND(($E670/$D670)*100,0)</f>
        <v>5</v>
      </c>
      <c r="P670">
        <f>ROUND($E670/$L670,0)</f>
        <v>27</v>
      </c>
      <c r="Q670" t="s">
        <v>8319</v>
      </c>
      <c r="R670" t="s">
        <v>8321</v>
      </c>
      <c r="S670" s="10">
        <f t="shared" si="20"/>
        <v>42135.497939814813</v>
      </c>
      <c r="T670" s="9">
        <f t="shared" si="21"/>
        <v>42090.622939814813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ROUND(($E671/$D671)*100,0)</f>
        <v>22</v>
      </c>
      <c r="P671">
        <f>ROUND($E671/$L671,0)</f>
        <v>1536</v>
      </c>
      <c r="Q671" t="s">
        <v>8319</v>
      </c>
      <c r="R671" t="s">
        <v>8321</v>
      </c>
      <c r="S671" s="10">
        <f t="shared" si="20"/>
        <v>42557.292337962957</v>
      </c>
      <c r="T671" s="9">
        <f t="shared" si="21"/>
        <v>42527.417337962957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ROUND(($E672/$D672)*100,0)</f>
        <v>29</v>
      </c>
      <c r="P672">
        <f>ROUND($E672/$L672,0)</f>
        <v>85</v>
      </c>
      <c r="Q672" t="s">
        <v>8319</v>
      </c>
      <c r="R672" t="s">
        <v>8321</v>
      </c>
      <c r="S672" s="10">
        <f t="shared" si="20"/>
        <v>42540.006944444445</v>
      </c>
      <c r="T672" s="9">
        <f t="shared" si="21"/>
        <v>42506.501388888886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ROUND(($E673/$D673)*100,0)</f>
        <v>39</v>
      </c>
      <c r="P673">
        <f>ROUND($E673/$L673,0)</f>
        <v>789</v>
      </c>
      <c r="Q673" t="s">
        <v>8319</v>
      </c>
      <c r="R673" t="s">
        <v>8321</v>
      </c>
      <c r="S673" s="10">
        <f t="shared" si="20"/>
        <v>42017.833333333336</v>
      </c>
      <c r="T673" s="9">
        <f t="shared" si="21"/>
        <v>41984.484398148146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ROUND(($E674/$D674)*100,0)</f>
        <v>22</v>
      </c>
      <c r="P674">
        <f>ROUND($E674/$L674,0)</f>
        <v>50</v>
      </c>
      <c r="Q674" t="s">
        <v>8319</v>
      </c>
      <c r="R674" t="s">
        <v>8321</v>
      </c>
      <c r="S674" s="10">
        <f t="shared" si="20"/>
        <v>42004.874305555553</v>
      </c>
      <c r="T674" s="9">
        <f t="shared" si="21"/>
        <v>41974.011157407404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ROUND(($E675/$D675)*100,0)</f>
        <v>0</v>
      </c>
      <c r="P675">
        <f>ROUND($E675/$L675,0)</f>
        <v>68</v>
      </c>
      <c r="Q675" t="s">
        <v>8319</v>
      </c>
      <c r="R675" t="s">
        <v>8321</v>
      </c>
      <c r="S675" s="10">
        <f t="shared" si="20"/>
        <v>41883.5071412037</v>
      </c>
      <c r="T675" s="9">
        <f t="shared" si="21"/>
        <v>41838.6321412037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ROUND(($E676/$D676)*100,0)</f>
        <v>0</v>
      </c>
      <c r="P676">
        <f>ROUND($E676/$L676,0)</f>
        <v>8</v>
      </c>
      <c r="Q676" t="s">
        <v>8319</v>
      </c>
      <c r="R676" t="s">
        <v>8321</v>
      </c>
      <c r="S676" s="10">
        <f t="shared" si="20"/>
        <v>41862.782719907402</v>
      </c>
      <c r="T676" s="9">
        <f t="shared" si="21"/>
        <v>41802.907719907402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ROUND(($E677/$D677)*100,0)</f>
        <v>15</v>
      </c>
      <c r="P677">
        <f>ROUND($E677/$L677,0)</f>
        <v>34</v>
      </c>
      <c r="Q677" t="s">
        <v>8319</v>
      </c>
      <c r="R677" t="s">
        <v>8321</v>
      </c>
      <c r="S677" s="10">
        <f t="shared" si="20"/>
        <v>42004.957638888889</v>
      </c>
      <c r="T677" s="9">
        <f t="shared" si="21"/>
        <v>41975.722268518519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ROUND(($E678/$D678)*100,0)</f>
        <v>1</v>
      </c>
      <c r="P678">
        <f>ROUND($E678/$L678,0)</f>
        <v>61</v>
      </c>
      <c r="Q678" t="s">
        <v>8319</v>
      </c>
      <c r="R678" t="s">
        <v>8321</v>
      </c>
      <c r="S678" s="10">
        <f t="shared" si="20"/>
        <v>42042.434965277775</v>
      </c>
      <c r="T678" s="9">
        <f t="shared" si="21"/>
        <v>42012.559965277775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ROUND(($E679/$D679)*100,0)</f>
        <v>26</v>
      </c>
      <c r="P679">
        <f>ROUND($E679/$L679,0)</f>
        <v>133</v>
      </c>
      <c r="Q679" t="s">
        <v>8319</v>
      </c>
      <c r="R679" t="s">
        <v>8321</v>
      </c>
      <c r="S679" s="10">
        <f t="shared" si="20"/>
        <v>42549.070543981477</v>
      </c>
      <c r="T679" s="9">
        <f t="shared" si="21"/>
        <v>42504.195543981477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ROUND(($E680/$D680)*100,0)</f>
        <v>4</v>
      </c>
      <c r="P680">
        <f>ROUND($E680/$L680,0)</f>
        <v>65</v>
      </c>
      <c r="Q680" t="s">
        <v>8319</v>
      </c>
      <c r="R680" t="s">
        <v>8321</v>
      </c>
      <c r="S680" s="10">
        <f t="shared" si="20"/>
        <v>42511.043263888881</v>
      </c>
      <c r="T680" s="9">
        <f t="shared" si="21"/>
        <v>42481.168263888881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ROUND(($E681/$D681)*100,0)</f>
        <v>15</v>
      </c>
      <c r="P681">
        <f>ROUND($E681/$L681,0)</f>
        <v>94</v>
      </c>
      <c r="Q681" t="s">
        <v>8319</v>
      </c>
      <c r="R681" t="s">
        <v>8321</v>
      </c>
      <c r="S681" s="10">
        <f t="shared" si="20"/>
        <v>42616.362372685187</v>
      </c>
      <c r="T681" s="9">
        <f t="shared" si="21"/>
        <v>42556.487372685187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ROUND(($E682/$D682)*100,0)</f>
        <v>26</v>
      </c>
      <c r="P682">
        <f>ROUND($E682/$L682,0)</f>
        <v>151</v>
      </c>
      <c r="Q682" t="s">
        <v>8319</v>
      </c>
      <c r="R682" t="s">
        <v>8321</v>
      </c>
      <c r="S682" s="10">
        <f t="shared" si="20"/>
        <v>41899.168182870366</v>
      </c>
      <c r="T682" s="9">
        <f t="shared" si="21"/>
        <v>41864.293182870366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ROUND(($E683/$D683)*100,0)</f>
        <v>0</v>
      </c>
      <c r="P683">
        <f>ROUND($E683/$L683,0)</f>
        <v>1</v>
      </c>
      <c r="Q683" t="s">
        <v>8319</v>
      </c>
      <c r="R683" t="s">
        <v>8321</v>
      </c>
      <c r="S683" s="10">
        <f t="shared" si="20"/>
        <v>42669.472268518519</v>
      </c>
      <c r="T683" s="9">
        <f t="shared" si="21"/>
        <v>42639.597268518519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ROUND(($E684/$D684)*100,0)</f>
        <v>0</v>
      </c>
      <c r="P684">
        <f>ROUND($E684/$L684,0)</f>
        <v>13</v>
      </c>
      <c r="Q684" t="s">
        <v>8319</v>
      </c>
      <c r="R684" t="s">
        <v>8321</v>
      </c>
      <c r="S684" s="10">
        <f t="shared" si="20"/>
        <v>42808.390300925923</v>
      </c>
      <c r="T684" s="9">
        <f t="shared" si="21"/>
        <v>42778.556967592587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ROUND(($E685/$D685)*100,0)</f>
        <v>1</v>
      </c>
      <c r="P685">
        <f>ROUND($E685/$L685,0)</f>
        <v>99</v>
      </c>
      <c r="Q685" t="s">
        <v>8319</v>
      </c>
      <c r="R685" t="s">
        <v>8321</v>
      </c>
      <c r="S685" s="10">
        <f t="shared" si="20"/>
        <v>42674.566712962966</v>
      </c>
      <c r="T685" s="9">
        <f t="shared" si="21"/>
        <v>42634.691712962966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ROUND(($E686/$D686)*100,0)</f>
        <v>7</v>
      </c>
      <c r="P686">
        <f>ROUND($E686/$L686,0)</f>
        <v>177</v>
      </c>
      <c r="Q686" t="s">
        <v>8319</v>
      </c>
      <c r="R686" t="s">
        <v>8321</v>
      </c>
      <c r="S686" s="10">
        <f t="shared" si="20"/>
        <v>41844.791666666664</v>
      </c>
      <c r="T686" s="9">
        <f t="shared" si="21"/>
        <v>41809.26494212963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ROUND(($E687/$D687)*100,0)</f>
        <v>28</v>
      </c>
      <c r="P687">
        <f>ROUND($E687/$L687,0)</f>
        <v>55</v>
      </c>
      <c r="Q687" t="s">
        <v>8319</v>
      </c>
      <c r="R687" t="s">
        <v>8321</v>
      </c>
      <c r="S687" s="10">
        <f t="shared" si="20"/>
        <v>42016.533240740733</v>
      </c>
      <c r="T687" s="9">
        <f t="shared" si="21"/>
        <v>41971.658240740733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>ROUND(($E688/$D688)*100,0)</f>
        <v>0</v>
      </c>
      <c r="P688" t="e">
        <f>ROUND($E688/$L688,0)</f>
        <v>#DIV/0!</v>
      </c>
      <c r="Q688" t="s">
        <v>8319</v>
      </c>
      <c r="R688" t="s">
        <v>8321</v>
      </c>
      <c r="S688" s="10">
        <f t="shared" si="20"/>
        <v>42219.339930555558</v>
      </c>
      <c r="T688" s="9">
        <f t="shared" si="21"/>
        <v>42189.464930555558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ROUND(($E689/$D689)*100,0)</f>
        <v>4</v>
      </c>
      <c r="P689">
        <f>ROUND($E689/$L689,0)</f>
        <v>592</v>
      </c>
      <c r="Q689" t="s">
        <v>8319</v>
      </c>
      <c r="R689" t="s">
        <v>8321</v>
      </c>
      <c r="S689" s="10">
        <f t="shared" si="20"/>
        <v>42771.417280092595</v>
      </c>
      <c r="T689" s="9">
        <f t="shared" si="21"/>
        <v>42711.542280092595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ROUND(($E690/$D690)*100,0)</f>
        <v>73</v>
      </c>
      <c r="P690">
        <f>ROUND($E690/$L690,0)</f>
        <v>406</v>
      </c>
      <c r="Q690" t="s">
        <v>8319</v>
      </c>
      <c r="R690" t="s">
        <v>8321</v>
      </c>
      <c r="S690" s="10">
        <f t="shared" si="20"/>
        <v>42291.771446759252</v>
      </c>
      <c r="T690" s="9">
        <f t="shared" si="21"/>
        <v>42261.896446759252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ROUND(($E691/$D691)*100,0)</f>
        <v>58</v>
      </c>
      <c r="P691">
        <f>ROUND($E691/$L691,0)</f>
        <v>343</v>
      </c>
      <c r="Q691" t="s">
        <v>8319</v>
      </c>
      <c r="R691" t="s">
        <v>8321</v>
      </c>
      <c r="S691" s="10">
        <f t="shared" si="20"/>
        <v>42711.874305555553</v>
      </c>
      <c r="T691" s="9">
        <f t="shared" si="21"/>
        <v>42675.459456018514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ROUND(($E692/$D692)*100,0)</f>
        <v>12</v>
      </c>
      <c r="P692">
        <f>ROUND($E692/$L692,0)</f>
        <v>73</v>
      </c>
      <c r="Q692" t="s">
        <v>8319</v>
      </c>
      <c r="R692" t="s">
        <v>8321</v>
      </c>
      <c r="S692" s="10">
        <f t="shared" si="20"/>
        <v>42621.916666666664</v>
      </c>
      <c r="T692" s="9">
        <f t="shared" si="21"/>
        <v>42579.426400462959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ROUND(($E693/$D693)*100,0)</f>
        <v>1</v>
      </c>
      <c r="P693">
        <f>ROUND($E693/$L693,0)</f>
        <v>26</v>
      </c>
      <c r="Q693" t="s">
        <v>8319</v>
      </c>
      <c r="R693" t="s">
        <v>8321</v>
      </c>
      <c r="S693" s="10">
        <f t="shared" si="20"/>
        <v>42185.694976851846</v>
      </c>
      <c r="T693" s="9">
        <f t="shared" si="21"/>
        <v>42157.819976851846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ROUND(($E694/$D694)*100,0)</f>
        <v>7</v>
      </c>
      <c r="P694">
        <f>ROUND($E694/$L694,0)</f>
        <v>6</v>
      </c>
      <c r="Q694" t="s">
        <v>8319</v>
      </c>
      <c r="R694" t="s">
        <v>8321</v>
      </c>
      <c r="S694" s="10">
        <f t="shared" si="20"/>
        <v>42726.042395833334</v>
      </c>
      <c r="T694" s="9">
        <f t="shared" si="21"/>
        <v>42696.167395833334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ROUND(($E695/$D695)*100,0)</f>
        <v>35</v>
      </c>
      <c r="P695">
        <f>ROUND($E695/$L695,0)</f>
        <v>119</v>
      </c>
      <c r="Q695" t="s">
        <v>8319</v>
      </c>
      <c r="R695" t="s">
        <v>8321</v>
      </c>
      <c r="S695" s="10">
        <f t="shared" si="20"/>
        <v>42124.474849537037</v>
      </c>
      <c r="T695" s="9">
        <f t="shared" si="21"/>
        <v>42094.599849537037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ROUND(($E696/$D696)*100,0)</f>
        <v>0</v>
      </c>
      <c r="P696">
        <f>ROUND($E696/$L696,0)</f>
        <v>84</v>
      </c>
      <c r="Q696" t="s">
        <v>8319</v>
      </c>
      <c r="R696" t="s">
        <v>8321</v>
      </c>
      <c r="S696" s="10">
        <f t="shared" si="20"/>
        <v>42767.330543981479</v>
      </c>
      <c r="T696" s="9">
        <f t="shared" si="21"/>
        <v>42737.455543981479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ROUND(($E697/$D697)*100,0)</f>
        <v>1</v>
      </c>
      <c r="P697">
        <f>ROUND($E697/$L697,0)</f>
        <v>91</v>
      </c>
      <c r="Q697" t="s">
        <v>8319</v>
      </c>
      <c r="R697" t="s">
        <v>8321</v>
      </c>
      <c r="S697" s="10">
        <f t="shared" si="20"/>
        <v>41943.187731481477</v>
      </c>
      <c r="T697" s="9">
        <f t="shared" si="21"/>
        <v>41913.312731481477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ROUND(($E698/$D698)*100,0)</f>
        <v>0</v>
      </c>
      <c r="P698">
        <f>ROUND($E698/$L698,0)</f>
        <v>1</v>
      </c>
      <c r="Q698" t="s">
        <v>8319</v>
      </c>
      <c r="R698" t="s">
        <v>8321</v>
      </c>
      <c r="S698" s="10">
        <f t="shared" si="20"/>
        <v>41845.593773148146</v>
      </c>
      <c r="T698" s="9">
        <f t="shared" si="21"/>
        <v>41815.718773148146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ROUND(($E699/$D699)*100,0)</f>
        <v>46</v>
      </c>
      <c r="P699">
        <f>ROUND($E699/$L699,0)</f>
        <v>20</v>
      </c>
      <c r="Q699" t="s">
        <v>8319</v>
      </c>
      <c r="R699" t="s">
        <v>8321</v>
      </c>
      <c r="S699" s="10">
        <f t="shared" si="20"/>
        <v>42403.189687500002</v>
      </c>
      <c r="T699" s="9">
        <f t="shared" si="21"/>
        <v>42388.314687500002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ROUND(($E700/$D700)*100,0)</f>
        <v>15</v>
      </c>
      <c r="P700">
        <f>ROUND($E700/$L700,0)</f>
        <v>531</v>
      </c>
      <c r="Q700" t="s">
        <v>8319</v>
      </c>
      <c r="R700" t="s">
        <v>8321</v>
      </c>
      <c r="S700" s="10">
        <f t="shared" si="20"/>
        <v>41899.75</v>
      </c>
      <c r="T700" s="9">
        <f t="shared" si="21"/>
        <v>41866.722743055558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ROUND(($E701/$D701)*100,0)</f>
        <v>82</v>
      </c>
      <c r="P701">
        <f>ROUND($E701/$L701,0)</f>
        <v>120</v>
      </c>
      <c r="Q701" t="s">
        <v>8319</v>
      </c>
      <c r="R701" t="s">
        <v>8321</v>
      </c>
      <c r="S701" s="10">
        <f t="shared" si="20"/>
        <v>41600.333333333328</v>
      </c>
      <c r="T701" s="9">
        <f t="shared" si="21"/>
        <v>41563.277175925927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ROUND(($E702/$D702)*100,0)</f>
        <v>3</v>
      </c>
      <c r="P702">
        <f>ROUND($E702/$L702,0)</f>
        <v>13</v>
      </c>
      <c r="Q702" t="s">
        <v>8319</v>
      </c>
      <c r="R702" t="s">
        <v>8321</v>
      </c>
      <c r="S702" s="10">
        <f t="shared" si="20"/>
        <v>42745.355104166665</v>
      </c>
      <c r="T702" s="9">
        <f t="shared" si="21"/>
        <v>42715.480104166665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ROUND(($E703/$D703)*100,0)</f>
        <v>27</v>
      </c>
      <c r="P703">
        <f>ROUND($E703/$L703,0)</f>
        <v>291</v>
      </c>
      <c r="Q703" t="s">
        <v>8319</v>
      </c>
      <c r="R703" t="s">
        <v>8321</v>
      </c>
      <c r="S703" s="10">
        <f t="shared" si="20"/>
        <v>41843.329629629625</v>
      </c>
      <c r="T703" s="9">
        <f t="shared" si="21"/>
        <v>41813.454629629625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ROUND(($E704/$D704)*100,0)</f>
        <v>31</v>
      </c>
      <c r="P704">
        <f>ROUND($E704/$L704,0)</f>
        <v>125</v>
      </c>
      <c r="Q704" t="s">
        <v>8319</v>
      </c>
      <c r="R704" t="s">
        <v>8321</v>
      </c>
      <c r="S704" s="10">
        <f t="shared" si="20"/>
        <v>42698.435034722221</v>
      </c>
      <c r="T704" s="9">
        <f t="shared" si="21"/>
        <v>42668.518368055556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ROUND(($E705/$D705)*100,0)</f>
        <v>6</v>
      </c>
      <c r="P705">
        <f>ROUND($E705/$L705,0)</f>
        <v>120</v>
      </c>
      <c r="Q705" t="s">
        <v>8319</v>
      </c>
      <c r="R705" t="s">
        <v>8321</v>
      </c>
      <c r="S705" s="10">
        <f t="shared" si="20"/>
        <v>42766.647222222215</v>
      </c>
      <c r="T705" s="9">
        <f t="shared" si="21"/>
        <v>42711.742465277777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ROUND(($E706/$D706)*100,0)</f>
        <v>1</v>
      </c>
      <c r="P706">
        <f>ROUND($E706/$L706,0)</f>
        <v>120</v>
      </c>
      <c r="Q706" t="s">
        <v>8319</v>
      </c>
      <c r="R706" t="s">
        <v>8321</v>
      </c>
      <c r="S706" s="10">
        <f t="shared" si="20"/>
        <v>42785.859583333331</v>
      </c>
      <c r="T706" s="9">
        <f t="shared" si="21"/>
        <v>42725.984583333331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ROUND(($E707/$D707)*100,0)</f>
        <v>1</v>
      </c>
      <c r="P707">
        <f>ROUND($E707/$L707,0)</f>
        <v>195</v>
      </c>
      <c r="Q707" t="s">
        <v>8319</v>
      </c>
      <c r="R707" t="s">
        <v>8321</v>
      </c>
      <c r="S707" s="10">
        <f t="shared" ref="S707:S770" si="22">($I707/86400)+25569+(-8/24)</f>
        <v>42756.158310185179</v>
      </c>
      <c r="T707" s="9">
        <f t="shared" ref="T707:T770" si="23">($J707/86400)+25569+(-5/24)</f>
        <v>42726.283310185179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>ROUND(($E708/$D708)*100,0)</f>
        <v>0</v>
      </c>
      <c r="P708" t="e">
        <f>ROUND($E708/$L708,0)</f>
        <v>#DIV/0!</v>
      </c>
      <c r="Q708" t="s">
        <v>8319</v>
      </c>
      <c r="R708" t="s">
        <v>8321</v>
      </c>
      <c r="S708" s="10">
        <f t="shared" si="22"/>
        <v>42718.443749999999</v>
      </c>
      <c r="T708" s="9">
        <f t="shared" si="23"/>
        <v>42676.786840277775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ROUND(($E709/$D709)*100,0)</f>
        <v>79</v>
      </c>
      <c r="P709">
        <f>ROUND($E709/$L709,0)</f>
        <v>118</v>
      </c>
      <c r="Q709" t="s">
        <v>8319</v>
      </c>
      <c r="R709" t="s">
        <v>8321</v>
      </c>
      <c r="S709" s="10">
        <f t="shared" si="22"/>
        <v>42736.33017361111</v>
      </c>
      <c r="T709" s="9">
        <f t="shared" si="23"/>
        <v>42696.45517361111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ROUND(($E710/$D710)*100,0)</f>
        <v>22</v>
      </c>
      <c r="P710">
        <f>ROUND($E710/$L710,0)</f>
        <v>24</v>
      </c>
      <c r="Q710" t="s">
        <v>8319</v>
      </c>
      <c r="R710" t="s">
        <v>8321</v>
      </c>
      <c r="S710" s="10">
        <f t="shared" si="22"/>
        <v>41895.247685185182</v>
      </c>
      <c r="T710" s="9">
        <f t="shared" si="23"/>
        <v>41835.372685185182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ROUND(($E711/$D711)*100,0)</f>
        <v>0</v>
      </c>
      <c r="P711">
        <f>ROUND($E711/$L711,0)</f>
        <v>31</v>
      </c>
      <c r="Q711" t="s">
        <v>8319</v>
      </c>
      <c r="R711" t="s">
        <v>8321</v>
      </c>
      <c r="S711" s="10">
        <f t="shared" si="22"/>
        <v>41977.707858796297</v>
      </c>
      <c r="T711" s="9">
        <f t="shared" si="23"/>
        <v>41947.832858796297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>ROUND(($E712/$D712)*100,0)</f>
        <v>0</v>
      </c>
      <c r="P712" t="e">
        <f>ROUND($E712/$L712,0)</f>
        <v>#DIV/0!</v>
      </c>
      <c r="Q712" t="s">
        <v>8319</v>
      </c>
      <c r="R712" t="s">
        <v>8321</v>
      </c>
      <c r="S712" s="10">
        <f t="shared" si="22"/>
        <v>41870.697222222218</v>
      </c>
      <c r="T712" s="9">
        <f t="shared" si="23"/>
        <v>41837.776643518519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ROUND(($E713/$D713)*100,0)</f>
        <v>34</v>
      </c>
      <c r="P713">
        <f>ROUND($E713/$L713,0)</f>
        <v>100</v>
      </c>
      <c r="Q713" t="s">
        <v>8319</v>
      </c>
      <c r="R713" t="s">
        <v>8321</v>
      </c>
      <c r="S713" s="10">
        <f t="shared" si="22"/>
        <v>42718.167453703696</v>
      </c>
      <c r="T713" s="9">
        <f t="shared" si="23"/>
        <v>42678.250787037039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ROUND(($E714/$D714)*100,0)</f>
        <v>0</v>
      </c>
      <c r="P714">
        <f>ROUND($E714/$L714,0)</f>
        <v>26</v>
      </c>
      <c r="Q714" t="s">
        <v>8319</v>
      </c>
      <c r="R714" t="s">
        <v>8321</v>
      </c>
      <c r="S714" s="10">
        <f t="shared" si="22"/>
        <v>42414.347592592589</v>
      </c>
      <c r="T714" s="9">
        <f t="shared" si="23"/>
        <v>42384.472592592589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ROUND(($E715/$D715)*100,0)</f>
        <v>1</v>
      </c>
      <c r="P715">
        <f>ROUND($E715/$L715,0)</f>
        <v>199</v>
      </c>
      <c r="Q715" t="s">
        <v>8319</v>
      </c>
      <c r="R715" t="s">
        <v>8321</v>
      </c>
      <c r="S715" s="10">
        <f t="shared" si="22"/>
        <v>42526.195972222216</v>
      </c>
      <c r="T715" s="9">
        <f t="shared" si="23"/>
        <v>42496.320972222216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ROUND(($E716/$D716)*100,0)</f>
        <v>15</v>
      </c>
      <c r="P716">
        <f>ROUND($E716/$L716,0)</f>
        <v>80</v>
      </c>
      <c r="Q716" t="s">
        <v>8319</v>
      </c>
      <c r="R716" t="s">
        <v>8321</v>
      </c>
      <c r="S716" s="10">
        <f t="shared" si="22"/>
        <v>42794.454652777778</v>
      </c>
      <c r="T716" s="9">
        <f t="shared" si="23"/>
        <v>42734.579652777778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ROUND(($E717/$D717)*100,0)</f>
        <v>5</v>
      </c>
      <c r="P717">
        <f>ROUND($E717/$L717,0)</f>
        <v>116</v>
      </c>
      <c r="Q717" t="s">
        <v>8319</v>
      </c>
      <c r="R717" t="s">
        <v>8321</v>
      </c>
      <c r="S717" s="10">
        <f t="shared" si="22"/>
        <v>42312.799074074072</v>
      </c>
      <c r="T717" s="9">
        <f t="shared" si="23"/>
        <v>42272.8824074074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ROUND(($E718/$D718)*100,0)</f>
        <v>10</v>
      </c>
      <c r="P718">
        <f>ROUND($E718/$L718,0)</f>
        <v>45</v>
      </c>
      <c r="Q718" t="s">
        <v>8319</v>
      </c>
      <c r="R718" t="s">
        <v>8321</v>
      </c>
      <c r="S718" s="10">
        <f t="shared" si="22"/>
        <v>41973.666666666664</v>
      </c>
      <c r="T718" s="9">
        <f t="shared" si="23"/>
        <v>41940.450312499997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ROUND(($E719/$D719)*100,0)</f>
        <v>0</v>
      </c>
      <c r="P719">
        <f>ROUND($E719/$L719,0)</f>
        <v>76</v>
      </c>
      <c r="Q719" t="s">
        <v>8319</v>
      </c>
      <c r="R719" t="s">
        <v>8321</v>
      </c>
      <c r="S719" s="10">
        <f t="shared" si="22"/>
        <v>41887.520856481475</v>
      </c>
      <c r="T719" s="9">
        <f t="shared" si="23"/>
        <v>41857.645856481475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ROUND(($E720/$D720)*100,0)</f>
        <v>1</v>
      </c>
      <c r="P720">
        <f>ROUND($E720/$L720,0)</f>
        <v>23</v>
      </c>
      <c r="Q720" t="s">
        <v>8319</v>
      </c>
      <c r="R720" t="s">
        <v>8321</v>
      </c>
      <c r="S720" s="10">
        <f t="shared" si="22"/>
        <v>42783.915972222218</v>
      </c>
      <c r="T720" s="9">
        <f t="shared" si="23"/>
        <v>42752.637118055551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ROUND(($E721/$D721)*100,0)</f>
        <v>1</v>
      </c>
      <c r="P721">
        <f>ROUND($E721/$L721,0)</f>
        <v>19</v>
      </c>
      <c r="Q721" t="s">
        <v>8319</v>
      </c>
      <c r="R721" t="s">
        <v>8321</v>
      </c>
      <c r="S721" s="10">
        <f t="shared" si="22"/>
        <v>42422.70689814815</v>
      </c>
      <c r="T721" s="9">
        <f t="shared" si="23"/>
        <v>42408.83189814815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ROUND(($E722/$D722)*100,0)</f>
        <v>144</v>
      </c>
      <c r="P722">
        <f>ROUND($E722/$L722,0)</f>
        <v>67</v>
      </c>
      <c r="Q722" t="s">
        <v>8322</v>
      </c>
      <c r="R722" t="s">
        <v>8323</v>
      </c>
      <c r="S722" s="10">
        <f t="shared" si="22"/>
        <v>40937.315868055557</v>
      </c>
      <c r="T722" s="9">
        <f t="shared" si="23"/>
        <v>40909.440868055557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ROUND(($E723/$D723)*100,0)</f>
        <v>122</v>
      </c>
      <c r="P723">
        <f>ROUND($E723/$L723,0)</f>
        <v>84</v>
      </c>
      <c r="Q723" t="s">
        <v>8322</v>
      </c>
      <c r="R723" t="s">
        <v>8323</v>
      </c>
      <c r="S723" s="10">
        <f t="shared" si="22"/>
        <v>41852.238506944443</v>
      </c>
      <c r="T723" s="9">
        <f t="shared" si="23"/>
        <v>41807.363506944443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ROUND(($E724/$D724)*100,0)</f>
        <v>132</v>
      </c>
      <c r="P724">
        <f>ROUND($E724/$L724,0)</f>
        <v>216</v>
      </c>
      <c r="Q724" t="s">
        <v>8322</v>
      </c>
      <c r="R724" t="s">
        <v>8323</v>
      </c>
      <c r="S724" s="10">
        <f t="shared" si="22"/>
        <v>41007.430300925924</v>
      </c>
      <c r="T724" s="9">
        <f t="shared" si="23"/>
        <v>40977.596967592588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ROUND(($E725/$D725)*100,0)</f>
        <v>109</v>
      </c>
      <c r="P725">
        <f>ROUND($E725/$L725,0)</f>
        <v>55</v>
      </c>
      <c r="Q725" t="s">
        <v>8322</v>
      </c>
      <c r="R725" t="s">
        <v>8323</v>
      </c>
      <c r="S725" s="10">
        <f t="shared" si="22"/>
        <v>42214.832638888889</v>
      </c>
      <c r="T725" s="9">
        <f t="shared" si="23"/>
        <v>42184.608206018514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ROUND(($E726/$D726)*100,0)</f>
        <v>105</v>
      </c>
      <c r="P726">
        <f>ROUND($E726/$L726,0)</f>
        <v>52</v>
      </c>
      <c r="Q726" t="s">
        <v>8322</v>
      </c>
      <c r="R726" t="s">
        <v>8323</v>
      </c>
      <c r="S726" s="10">
        <f t="shared" si="22"/>
        <v>40724.305127314808</v>
      </c>
      <c r="T726" s="9">
        <f t="shared" si="23"/>
        <v>40694.430127314808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ROUND(($E727/$D727)*100,0)</f>
        <v>100</v>
      </c>
      <c r="P727">
        <f>ROUND($E727/$L727,0)</f>
        <v>143</v>
      </c>
      <c r="Q727" t="s">
        <v>8322</v>
      </c>
      <c r="R727" t="s">
        <v>8323</v>
      </c>
      <c r="S727" s="10">
        <f t="shared" si="22"/>
        <v>42351.292962962958</v>
      </c>
      <c r="T727" s="9">
        <f t="shared" si="23"/>
        <v>42321.417962962958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ROUND(($E728/$D728)*100,0)</f>
        <v>101</v>
      </c>
      <c r="P728">
        <f>ROUND($E728/$L728,0)</f>
        <v>72</v>
      </c>
      <c r="Q728" t="s">
        <v>8322</v>
      </c>
      <c r="R728" t="s">
        <v>8323</v>
      </c>
      <c r="S728" s="10">
        <f t="shared" si="22"/>
        <v>41375.709340277775</v>
      </c>
      <c r="T728" s="9">
        <f t="shared" si="23"/>
        <v>41345.834340277775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ROUND(($E729/$D729)*100,0)</f>
        <v>156</v>
      </c>
      <c r="P729">
        <f>ROUND($E729/$L729,0)</f>
        <v>37</v>
      </c>
      <c r="Q729" t="s">
        <v>8322</v>
      </c>
      <c r="R729" t="s">
        <v>8323</v>
      </c>
      <c r="S729" s="10">
        <f t="shared" si="22"/>
        <v>41288.555555555555</v>
      </c>
      <c r="T729" s="9">
        <f t="shared" si="23"/>
        <v>41246.811909722222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ROUND(($E730/$D730)*100,0)</f>
        <v>106</v>
      </c>
      <c r="P730">
        <f>ROUND($E730/$L730,0)</f>
        <v>61</v>
      </c>
      <c r="Q730" t="s">
        <v>8322</v>
      </c>
      <c r="R730" t="s">
        <v>8323</v>
      </c>
      <c r="S730" s="10">
        <f t="shared" si="22"/>
        <v>40776.504131944443</v>
      </c>
      <c r="T730" s="9">
        <f t="shared" si="23"/>
        <v>40731.629131944443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ROUND(($E731/$D731)*100,0)</f>
        <v>131</v>
      </c>
      <c r="P731">
        <f>ROUND($E731/$L731,0)</f>
        <v>44</v>
      </c>
      <c r="Q731" t="s">
        <v>8322</v>
      </c>
      <c r="R731" t="s">
        <v>8323</v>
      </c>
      <c r="S731" s="10">
        <f t="shared" si="22"/>
        <v>41170.85255787037</v>
      </c>
      <c r="T731" s="9">
        <f t="shared" si="23"/>
        <v>41110.97755787037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ROUND(($E732/$D732)*100,0)</f>
        <v>132</v>
      </c>
      <c r="P732">
        <f>ROUND($E732/$L732,0)</f>
        <v>100</v>
      </c>
      <c r="Q732" t="s">
        <v>8322</v>
      </c>
      <c r="R732" t="s">
        <v>8323</v>
      </c>
      <c r="S732" s="10">
        <f t="shared" si="22"/>
        <v>40884.411932870367</v>
      </c>
      <c r="T732" s="9">
        <f t="shared" si="23"/>
        <v>40854.536932870367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ROUND(($E733/$D733)*100,0)</f>
        <v>126</v>
      </c>
      <c r="P733">
        <f>ROUND($E733/$L733,0)</f>
        <v>89</v>
      </c>
      <c r="Q733" t="s">
        <v>8322</v>
      </c>
      <c r="R733" t="s">
        <v>8323</v>
      </c>
      <c r="S733" s="10">
        <f t="shared" si="22"/>
        <v>40929.916666666664</v>
      </c>
      <c r="T733" s="9">
        <f t="shared" si="23"/>
        <v>40879.587349537032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ROUND(($E734/$D734)*100,0)</f>
        <v>160</v>
      </c>
      <c r="P734">
        <f>ROUND($E734/$L734,0)</f>
        <v>5</v>
      </c>
      <c r="Q734" t="s">
        <v>8322</v>
      </c>
      <c r="R734" t="s">
        <v>8323</v>
      </c>
      <c r="S734" s="10">
        <f t="shared" si="22"/>
        <v>41546.09098379629</v>
      </c>
      <c r="T734" s="9">
        <f t="shared" si="23"/>
        <v>41486.21598379629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ROUND(($E735/$D735)*100,0)</f>
        <v>120</v>
      </c>
      <c r="P735">
        <f>ROUND($E735/$L735,0)</f>
        <v>18</v>
      </c>
      <c r="Q735" t="s">
        <v>8322</v>
      </c>
      <c r="R735" t="s">
        <v>8323</v>
      </c>
      <c r="S735" s="10">
        <f t="shared" si="22"/>
        <v>41628.086712962962</v>
      </c>
      <c r="T735" s="9">
        <f t="shared" si="23"/>
        <v>41598.211712962962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ROUND(($E736/$D736)*100,0)</f>
        <v>126</v>
      </c>
      <c r="P736">
        <f>ROUND($E736/$L736,0)</f>
        <v>187</v>
      </c>
      <c r="Q736" t="s">
        <v>8322</v>
      </c>
      <c r="R736" t="s">
        <v>8323</v>
      </c>
      <c r="S736" s="10">
        <f t="shared" si="22"/>
        <v>42132.874999999993</v>
      </c>
      <c r="T736" s="9">
        <f t="shared" si="23"/>
        <v>42101.956249999996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ROUND(($E737/$D737)*100,0)</f>
        <v>114</v>
      </c>
      <c r="P737">
        <f>ROUND($E737/$L737,0)</f>
        <v>235</v>
      </c>
      <c r="Q737" t="s">
        <v>8322</v>
      </c>
      <c r="R737" t="s">
        <v>8323</v>
      </c>
      <c r="S737" s="10">
        <f t="shared" si="22"/>
        <v>41976.693749999999</v>
      </c>
      <c r="T737" s="9">
        <f t="shared" si="23"/>
        <v>41945.821134259255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ROUND(($E738/$D738)*100,0)</f>
        <v>315</v>
      </c>
      <c r="P738">
        <f>ROUND($E738/$L738,0)</f>
        <v>105</v>
      </c>
      <c r="Q738" t="s">
        <v>8322</v>
      </c>
      <c r="R738" t="s">
        <v>8323</v>
      </c>
      <c r="S738" s="10">
        <f t="shared" si="22"/>
        <v>41598.874305555553</v>
      </c>
      <c r="T738" s="9">
        <f t="shared" si="23"/>
        <v>41579.525925925926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ROUND(($E739/$D739)*100,0)</f>
        <v>122</v>
      </c>
      <c r="P739">
        <f>ROUND($E739/$L739,0)</f>
        <v>57</v>
      </c>
      <c r="Q739" t="s">
        <v>8322</v>
      </c>
      <c r="R739" t="s">
        <v>8323</v>
      </c>
      <c r="S739" s="10">
        <f t="shared" si="22"/>
        <v>41684.5</v>
      </c>
      <c r="T739" s="9">
        <f t="shared" si="23"/>
        <v>41667.066979166666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ROUND(($E740/$D740)*100,0)</f>
        <v>107</v>
      </c>
      <c r="P740">
        <f>ROUND($E740/$L740,0)</f>
        <v>39</v>
      </c>
      <c r="Q740" t="s">
        <v>8322</v>
      </c>
      <c r="R740" t="s">
        <v>8323</v>
      </c>
      <c r="S740" s="10">
        <f t="shared" si="22"/>
        <v>41973.874305555553</v>
      </c>
      <c r="T740" s="9">
        <f t="shared" si="23"/>
        <v>41943.39576388889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ROUND(($E741/$D741)*100,0)</f>
        <v>158</v>
      </c>
      <c r="P741">
        <f>ROUND($E741/$L741,0)</f>
        <v>68</v>
      </c>
      <c r="Q741" t="s">
        <v>8322</v>
      </c>
      <c r="R741" t="s">
        <v>8323</v>
      </c>
      <c r="S741" s="10">
        <f t="shared" si="22"/>
        <v>41862.169317129628</v>
      </c>
      <c r="T741" s="9">
        <f t="shared" si="23"/>
        <v>41829.294317129628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ROUND(($E742/$D742)*100,0)</f>
        <v>107</v>
      </c>
      <c r="P742">
        <f>ROUND($E742/$L742,0)</f>
        <v>170</v>
      </c>
      <c r="Q742" t="s">
        <v>8322</v>
      </c>
      <c r="R742" t="s">
        <v>8323</v>
      </c>
      <c r="S742" s="10">
        <f t="shared" si="22"/>
        <v>42175.81344907407</v>
      </c>
      <c r="T742" s="9">
        <f t="shared" si="23"/>
        <v>42161.93844907407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ROUND(($E743/$D743)*100,0)</f>
        <v>102</v>
      </c>
      <c r="P743">
        <f>ROUND($E743/$L743,0)</f>
        <v>141</v>
      </c>
      <c r="Q743" t="s">
        <v>8322</v>
      </c>
      <c r="R743" t="s">
        <v>8323</v>
      </c>
      <c r="S743" s="10">
        <f t="shared" si="22"/>
        <v>41436.314884259256</v>
      </c>
      <c r="T743" s="9">
        <f t="shared" si="23"/>
        <v>41401.439884259256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ROUND(($E744/$D744)*100,0)</f>
        <v>111</v>
      </c>
      <c r="P744">
        <f>ROUND($E744/$L744,0)</f>
        <v>67</v>
      </c>
      <c r="Q744" t="s">
        <v>8322</v>
      </c>
      <c r="R744" t="s">
        <v>8323</v>
      </c>
      <c r="S744" s="10">
        <f t="shared" si="22"/>
        <v>41719.542962962958</v>
      </c>
      <c r="T744" s="9">
        <f t="shared" si="23"/>
        <v>41689.709629629629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ROUND(($E745/$D745)*100,0)</f>
        <v>148</v>
      </c>
      <c r="P745">
        <f>ROUND($E745/$L745,0)</f>
        <v>54</v>
      </c>
      <c r="Q745" t="s">
        <v>8322</v>
      </c>
      <c r="R745" t="s">
        <v>8323</v>
      </c>
      <c r="S745" s="10">
        <f t="shared" si="22"/>
        <v>41015.541666666664</v>
      </c>
      <c r="T745" s="9">
        <f t="shared" si="23"/>
        <v>40990.500983796293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ROUND(($E746/$D746)*100,0)</f>
        <v>102</v>
      </c>
      <c r="P746">
        <f>ROUND($E746/$L746,0)</f>
        <v>83</v>
      </c>
      <c r="Q746" t="s">
        <v>8322</v>
      </c>
      <c r="R746" t="s">
        <v>8323</v>
      </c>
      <c r="S746" s="10">
        <f t="shared" si="22"/>
        <v>41256.623877314814</v>
      </c>
      <c r="T746" s="9">
        <f t="shared" si="23"/>
        <v>41226.748877314814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ROUND(($E747/$D747)*100,0)</f>
        <v>179</v>
      </c>
      <c r="P747">
        <f>ROUND($E747/$L747,0)</f>
        <v>54</v>
      </c>
      <c r="Q747" t="s">
        <v>8322</v>
      </c>
      <c r="R747" t="s">
        <v>8323</v>
      </c>
      <c r="S747" s="10">
        <f t="shared" si="22"/>
        <v>41397.238946759258</v>
      </c>
      <c r="T747" s="9">
        <f t="shared" si="23"/>
        <v>41367.363946759258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ROUND(($E748/$D748)*100,0)</f>
        <v>111</v>
      </c>
      <c r="P748">
        <f>ROUND($E748/$L748,0)</f>
        <v>34</v>
      </c>
      <c r="Q748" t="s">
        <v>8322</v>
      </c>
      <c r="R748" t="s">
        <v>8323</v>
      </c>
      <c r="S748" s="10">
        <f t="shared" si="22"/>
        <v>41174.832638888889</v>
      </c>
      <c r="T748" s="9">
        <f t="shared" si="23"/>
        <v>41156.834594907406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ROUND(($E749/$D749)*100,0)</f>
        <v>100</v>
      </c>
      <c r="P749">
        <f>ROUND($E749/$L749,0)</f>
        <v>127</v>
      </c>
      <c r="Q749" t="s">
        <v>8322</v>
      </c>
      <c r="R749" t="s">
        <v>8323</v>
      </c>
      <c r="S749" s="10">
        <f t="shared" si="22"/>
        <v>42019.120833333327</v>
      </c>
      <c r="T749" s="9">
        <f t="shared" si="23"/>
        <v>41988.340497685182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ROUND(($E750/$D750)*100,0)</f>
        <v>100</v>
      </c>
      <c r="P750">
        <f>ROUND($E750/$L750,0)</f>
        <v>46</v>
      </c>
      <c r="Q750" t="s">
        <v>8322</v>
      </c>
      <c r="R750" t="s">
        <v>8323</v>
      </c>
      <c r="S750" s="10">
        <f t="shared" si="22"/>
        <v>41861.513495370367</v>
      </c>
      <c r="T750" s="9">
        <f t="shared" si="23"/>
        <v>41831.638495370367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ROUND(($E751/$D751)*100,0)</f>
        <v>106</v>
      </c>
      <c r="P751">
        <f>ROUND($E751/$L751,0)</f>
        <v>96</v>
      </c>
      <c r="Q751" t="s">
        <v>8322</v>
      </c>
      <c r="R751" t="s">
        <v>8323</v>
      </c>
      <c r="S751" s="10">
        <f t="shared" si="22"/>
        <v>42763.607986111114</v>
      </c>
      <c r="T751" s="9">
        <f t="shared" si="23"/>
        <v>42733.732986111114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ROUND(($E752/$D752)*100,0)</f>
        <v>103</v>
      </c>
      <c r="P752">
        <f>ROUND($E752/$L752,0)</f>
        <v>77</v>
      </c>
      <c r="Q752" t="s">
        <v>8322</v>
      </c>
      <c r="R752" t="s">
        <v>8323</v>
      </c>
      <c r="S752" s="10">
        <f t="shared" si="22"/>
        <v>41329.544814814813</v>
      </c>
      <c r="T752" s="9">
        <f t="shared" si="23"/>
        <v>41299.669814814813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ROUND(($E753/$D753)*100,0)</f>
        <v>119</v>
      </c>
      <c r="P753">
        <f>ROUND($E753/$L753,0)</f>
        <v>57</v>
      </c>
      <c r="Q753" t="s">
        <v>8322</v>
      </c>
      <c r="R753" t="s">
        <v>8323</v>
      </c>
      <c r="S753" s="10">
        <f t="shared" si="22"/>
        <v>40759.297164351847</v>
      </c>
      <c r="T753" s="9">
        <f t="shared" si="23"/>
        <v>40713.422164351847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ROUND(($E754/$D754)*100,0)</f>
        <v>112</v>
      </c>
      <c r="P754">
        <f>ROUND($E754/$L754,0)</f>
        <v>53</v>
      </c>
      <c r="Q754" t="s">
        <v>8322</v>
      </c>
      <c r="R754" t="s">
        <v>8323</v>
      </c>
      <c r="S754" s="10">
        <f t="shared" si="22"/>
        <v>42659.124999999993</v>
      </c>
      <c r="T754" s="9">
        <f t="shared" si="23"/>
        <v>42639.213159722225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ROUND(($E755/$D755)*100,0)</f>
        <v>128</v>
      </c>
      <c r="P755">
        <f>ROUND($E755/$L755,0)</f>
        <v>492</v>
      </c>
      <c r="Q755" t="s">
        <v>8322</v>
      </c>
      <c r="R755" t="s">
        <v>8323</v>
      </c>
      <c r="S755" s="10">
        <f t="shared" si="22"/>
        <v>42049.256840277776</v>
      </c>
      <c r="T755" s="9">
        <f t="shared" si="23"/>
        <v>42019.381840277776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ROUND(($E756/$D756)*100,0)</f>
        <v>104</v>
      </c>
      <c r="P756">
        <f>ROUND($E756/$L756,0)</f>
        <v>42</v>
      </c>
      <c r="Q756" t="s">
        <v>8322</v>
      </c>
      <c r="R756" t="s">
        <v>8323</v>
      </c>
      <c r="S756" s="10">
        <f t="shared" si="22"/>
        <v>41279.41575231481</v>
      </c>
      <c r="T756" s="9">
        <f t="shared" si="23"/>
        <v>41249.54075231481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ROUND(($E757/$D757)*100,0)</f>
        <v>102</v>
      </c>
      <c r="P757">
        <f>ROUND($E757/$L757,0)</f>
        <v>37</v>
      </c>
      <c r="Q757" t="s">
        <v>8322</v>
      </c>
      <c r="R757" t="s">
        <v>8323</v>
      </c>
      <c r="S757" s="10">
        <f t="shared" si="22"/>
        <v>41413.695138888885</v>
      </c>
      <c r="T757" s="9">
        <f t="shared" si="23"/>
        <v>41383.396724537037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ROUND(($E758/$D758)*100,0)</f>
        <v>118</v>
      </c>
      <c r="P758">
        <f>ROUND($E758/$L758,0)</f>
        <v>37</v>
      </c>
      <c r="Q758" t="s">
        <v>8322</v>
      </c>
      <c r="R758" t="s">
        <v>8323</v>
      </c>
      <c r="S758" s="10">
        <f t="shared" si="22"/>
        <v>40651.391886574071</v>
      </c>
      <c r="T758" s="9">
        <f t="shared" si="23"/>
        <v>40590.558553240735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ROUND(($E759/$D759)*100,0)</f>
        <v>238</v>
      </c>
      <c r="P759">
        <f>ROUND($E759/$L759,0)</f>
        <v>33</v>
      </c>
      <c r="Q759" t="s">
        <v>8322</v>
      </c>
      <c r="R759" t="s">
        <v>8323</v>
      </c>
      <c r="S759" s="10">
        <f t="shared" si="22"/>
        <v>41248.721226851849</v>
      </c>
      <c r="T759" s="9">
        <f t="shared" si="23"/>
        <v>41234.846226851849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ROUND(($E760/$D760)*100,0)</f>
        <v>102</v>
      </c>
      <c r="P760">
        <f>ROUND($E760/$L760,0)</f>
        <v>134</v>
      </c>
      <c r="Q760" t="s">
        <v>8322</v>
      </c>
      <c r="R760" t="s">
        <v>8323</v>
      </c>
      <c r="S760" s="10">
        <f t="shared" si="22"/>
        <v>40459.503101851849</v>
      </c>
      <c r="T760" s="9">
        <f t="shared" si="23"/>
        <v>40429.628101851849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ROUND(($E761/$D761)*100,0)</f>
        <v>102</v>
      </c>
      <c r="P761">
        <f>ROUND($E761/$L761,0)</f>
        <v>51</v>
      </c>
      <c r="Q761" t="s">
        <v>8322</v>
      </c>
      <c r="R761" t="s">
        <v>8323</v>
      </c>
      <c r="S761" s="10">
        <f t="shared" si="22"/>
        <v>41828.996979166666</v>
      </c>
      <c r="T761" s="9">
        <f t="shared" si="23"/>
        <v>41789.121979166666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>ROUND(($E762/$D762)*100,0)</f>
        <v>0</v>
      </c>
      <c r="P762" t="e">
        <f>ROUND($E762/$L762,0)</f>
        <v>#DIV/0!</v>
      </c>
      <c r="Q762" t="s">
        <v>8322</v>
      </c>
      <c r="R762" t="s">
        <v>8324</v>
      </c>
      <c r="S762" s="10">
        <f t="shared" si="22"/>
        <v>42700.472372685188</v>
      </c>
      <c r="T762" s="9">
        <f t="shared" si="23"/>
        <v>42670.555706018517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ROUND(($E763/$D763)*100,0)</f>
        <v>5</v>
      </c>
      <c r="P763">
        <f>ROUND($E763/$L763,0)</f>
        <v>39</v>
      </c>
      <c r="Q763" t="s">
        <v>8322</v>
      </c>
      <c r="R763" t="s">
        <v>8324</v>
      </c>
      <c r="S763" s="10">
        <f t="shared" si="22"/>
        <v>41672.418124999997</v>
      </c>
      <c r="T763" s="9">
        <f t="shared" si="23"/>
        <v>41642.543124999997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>ROUND(($E764/$D764)*100,0)</f>
        <v>0</v>
      </c>
      <c r="P764" t="e">
        <f>ROUND($E764/$L764,0)</f>
        <v>#DIV/0!</v>
      </c>
      <c r="Q764" t="s">
        <v>8322</v>
      </c>
      <c r="R764" t="s">
        <v>8324</v>
      </c>
      <c r="S764" s="10">
        <f t="shared" si="22"/>
        <v>42707.916666666664</v>
      </c>
      <c r="T764" s="9">
        <f t="shared" si="23"/>
        <v>42690.65011574074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ROUND(($E765/$D765)*100,0)</f>
        <v>0</v>
      </c>
      <c r="P765">
        <f>ROUND($E765/$L765,0)</f>
        <v>5</v>
      </c>
      <c r="Q765" t="s">
        <v>8322</v>
      </c>
      <c r="R765" t="s">
        <v>8324</v>
      </c>
      <c r="S765" s="10">
        <f t="shared" si="22"/>
        <v>41501.113518518519</v>
      </c>
      <c r="T765" s="9">
        <f t="shared" si="23"/>
        <v>41471.238518518519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>ROUND(($E766/$D766)*100,0)</f>
        <v>0</v>
      </c>
      <c r="P766" t="e">
        <f>ROUND($E766/$L766,0)</f>
        <v>#DIV/0!</v>
      </c>
      <c r="Q766" t="s">
        <v>8322</v>
      </c>
      <c r="R766" t="s">
        <v>8324</v>
      </c>
      <c r="S766" s="10">
        <f t="shared" si="22"/>
        <v>42256.839826388888</v>
      </c>
      <c r="T766" s="9">
        <f t="shared" si="23"/>
        <v>42226.964826388888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ROUND(($E767/$D767)*100,0)</f>
        <v>36</v>
      </c>
      <c r="P767">
        <f>ROUND($E767/$L767,0)</f>
        <v>57</v>
      </c>
      <c r="Q767" t="s">
        <v>8322</v>
      </c>
      <c r="R767" t="s">
        <v>8324</v>
      </c>
      <c r="S767" s="10">
        <f t="shared" si="22"/>
        <v>41931.209305555552</v>
      </c>
      <c r="T767" s="9">
        <f t="shared" si="23"/>
        <v>41901.334305555552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>ROUND(($E768/$D768)*100,0)</f>
        <v>0</v>
      </c>
      <c r="P768" t="e">
        <f>ROUND($E768/$L768,0)</f>
        <v>#DIV/0!</v>
      </c>
      <c r="Q768" t="s">
        <v>8322</v>
      </c>
      <c r="R768" t="s">
        <v>8324</v>
      </c>
      <c r="S768" s="10">
        <f t="shared" si="22"/>
        <v>42051.45003472222</v>
      </c>
      <c r="T768" s="9">
        <f t="shared" si="23"/>
        <v>42021.57503472222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ROUND(($E769/$D769)*100,0)</f>
        <v>4</v>
      </c>
      <c r="P769">
        <f>ROUND($E769/$L769,0)</f>
        <v>59</v>
      </c>
      <c r="Q769" t="s">
        <v>8322</v>
      </c>
      <c r="R769" t="s">
        <v>8324</v>
      </c>
      <c r="S769" s="10">
        <f t="shared" si="22"/>
        <v>42144.810300925928</v>
      </c>
      <c r="T769" s="9">
        <f t="shared" si="23"/>
        <v>42114.935300925928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>ROUND(($E770/$D770)*100,0)</f>
        <v>0</v>
      </c>
      <c r="P770" t="e">
        <f>ROUND($E770/$L770,0)</f>
        <v>#DIV/0!</v>
      </c>
      <c r="Q770" t="s">
        <v>8322</v>
      </c>
      <c r="R770" t="s">
        <v>8324</v>
      </c>
      <c r="S770" s="10">
        <f t="shared" si="22"/>
        <v>41623.873726851853</v>
      </c>
      <c r="T770" s="9">
        <f t="shared" si="23"/>
        <v>41593.998726851853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ROUND(($E771/$D771)*100,0)</f>
        <v>41</v>
      </c>
      <c r="P771">
        <f>ROUND($E771/$L771,0)</f>
        <v>32</v>
      </c>
      <c r="Q771" t="s">
        <v>8322</v>
      </c>
      <c r="R771" t="s">
        <v>8324</v>
      </c>
      <c r="S771" s="10">
        <f t="shared" ref="S771:S834" si="24">($I771/86400)+25569+(-8/24)</f>
        <v>41634.663124999999</v>
      </c>
      <c r="T771" s="9">
        <f t="shared" ref="T771:T834" si="25">($J771/86400)+25569+(-5/24)</f>
        <v>41604.788124999999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>ROUND(($E772/$D772)*100,0)</f>
        <v>0</v>
      </c>
      <c r="P772" t="e">
        <f>ROUND($E772/$L772,0)</f>
        <v>#DIV/0!</v>
      </c>
      <c r="Q772" t="s">
        <v>8322</v>
      </c>
      <c r="R772" t="s">
        <v>8324</v>
      </c>
      <c r="S772" s="10">
        <f t="shared" si="24"/>
        <v>41329.666307870364</v>
      </c>
      <c r="T772" s="9">
        <f t="shared" si="25"/>
        <v>41289.791307870364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ROUND(($E773/$D773)*100,0)</f>
        <v>0</v>
      </c>
      <c r="P773">
        <f>ROUND($E773/$L773,0)</f>
        <v>10</v>
      </c>
      <c r="Q773" t="s">
        <v>8322</v>
      </c>
      <c r="R773" t="s">
        <v>8324</v>
      </c>
      <c r="S773" s="10">
        <f t="shared" si="24"/>
        <v>42399.490763888891</v>
      </c>
      <c r="T773" s="9">
        <f t="shared" si="25"/>
        <v>42349.615763888891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ROUND(($E774/$D774)*100,0)</f>
        <v>3</v>
      </c>
      <c r="P774">
        <f>ROUND($E774/$L774,0)</f>
        <v>50</v>
      </c>
      <c r="Q774" t="s">
        <v>8322</v>
      </c>
      <c r="R774" t="s">
        <v>8324</v>
      </c>
      <c r="S774" s="10">
        <f t="shared" si="24"/>
        <v>40117.832638888889</v>
      </c>
      <c r="T774" s="9">
        <f t="shared" si="25"/>
        <v>40067.848599537036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ROUND(($E775/$D775)*100,0)</f>
        <v>1</v>
      </c>
      <c r="P775">
        <f>ROUND($E775/$L775,0)</f>
        <v>16</v>
      </c>
      <c r="Q775" t="s">
        <v>8322</v>
      </c>
      <c r="R775" t="s">
        <v>8324</v>
      </c>
      <c r="S775" s="10">
        <f t="shared" si="24"/>
        <v>42134.625694444439</v>
      </c>
      <c r="T775" s="9">
        <f t="shared" si="25"/>
        <v>42100.527604166666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ROUND(($E776/$D776)*100,0)</f>
        <v>70</v>
      </c>
      <c r="P776">
        <f>ROUND($E776/$L776,0)</f>
        <v>39</v>
      </c>
      <c r="Q776" t="s">
        <v>8322</v>
      </c>
      <c r="R776" t="s">
        <v>8324</v>
      </c>
      <c r="S776" s="10">
        <f t="shared" si="24"/>
        <v>41693.446967592587</v>
      </c>
      <c r="T776" s="9">
        <f t="shared" si="25"/>
        <v>41663.571967592587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ROUND(($E777/$D777)*100,0)</f>
        <v>2</v>
      </c>
      <c r="P777">
        <f>ROUND($E777/$L777,0)</f>
        <v>34</v>
      </c>
      <c r="Q777" t="s">
        <v>8322</v>
      </c>
      <c r="R777" t="s">
        <v>8324</v>
      </c>
      <c r="S777" s="10">
        <f t="shared" si="24"/>
        <v>40892.726793981477</v>
      </c>
      <c r="T777" s="9">
        <f t="shared" si="25"/>
        <v>40862.851793981477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ROUND(($E778/$D778)*100,0)</f>
        <v>51</v>
      </c>
      <c r="P778">
        <f>ROUND($E778/$L778,0)</f>
        <v>63</v>
      </c>
      <c r="Q778" t="s">
        <v>8322</v>
      </c>
      <c r="R778" t="s">
        <v>8324</v>
      </c>
      <c r="S778" s="10">
        <f t="shared" si="24"/>
        <v>42287.874999999993</v>
      </c>
      <c r="T778" s="9">
        <f t="shared" si="25"/>
        <v>42250.477372685178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ROUND(($E779/$D779)*100,0)</f>
        <v>1</v>
      </c>
      <c r="P779">
        <f>ROUND($E779/$L779,0)</f>
        <v>7</v>
      </c>
      <c r="Q779" t="s">
        <v>8322</v>
      </c>
      <c r="R779" t="s">
        <v>8324</v>
      </c>
      <c r="S779" s="10">
        <f t="shared" si="24"/>
        <v>41486.647881944438</v>
      </c>
      <c r="T779" s="9">
        <f t="shared" si="25"/>
        <v>41456.772881944438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ROUND(($E780/$D780)*100,0)</f>
        <v>0</v>
      </c>
      <c r="P780">
        <f>ROUND($E780/$L780,0)</f>
        <v>2</v>
      </c>
      <c r="Q780" t="s">
        <v>8322</v>
      </c>
      <c r="R780" t="s">
        <v>8324</v>
      </c>
      <c r="S780" s="10">
        <f t="shared" si="24"/>
        <v>41759.368981481479</v>
      </c>
      <c r="T780" s="9">
        <f t="shared" si="25"/>
        <v>41729.493981481479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ROUND(($E781/$D781)*100,0)</f>
        <v>3</v>
      </c>
      <c r="P781">
        <f>ROUND($E781/$L781,0)</f>
        <v>67</v>
      </c>
      <c r="Q781" t="s">
        <v>8322</v>
      </c>
      <c r="R781" t="s">
        <v>8324</v>
      </c>
      <c r="S781" s="10">
        <f t="shared" si="24"/>
        <v>40465.833333333328</v>
      </c>
      <c r="T781" s="9">
        <f t="shared" si="25"/>
        <v>40436.475752314815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ROUND(($E782/$D782)*100,0)</f>
        <v>104</v>
      </c>
      <c r="P782">
        <f>ROUND($E782/$L782,0)</f>
        <v>39</v>
      </c>
      <c r="Q782" t="s">
        <v>8325</v>
      </c>
      <c r="R782" t="s">
        <v>8326</v>
      </c>
      <c r="S782" s="10">
        <f t="shared" si="24"/>
        <v>40666.340567129628</v>
      </c>
      <c r="T782" s="9">
        <f t="shared" si="25"/>
        <v>40636.465567129628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ROUND(($E783/$D783)*100,0)</f>
        <v>133</v>
      </c>
      <c r="P783">
        <f>ROUND($E783/$L783,0)</f>
        <v>43</v>
      </c>
      <c r="Q783" t="s">
        <v>8325</v>
      </c>
      <c r="R783" t="s">
        <v>8326</v>
      </c>
      <c r="S783" s="10">
        <f t="shared" si="24"/>
        <v>41432.667523148142</v>
      </c>
      <c r="T783" s="9">
        <f t="shared" si="25"/>
        <v>41402.792523148142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ROUND(($E784/$D784)*100,0)</f>
        <v>100</v>
      </c>
      <c r="P784">
        <f>ROUND($E784/$L784,0)</f>
        <v>50</v>
      </c>
      <c r="Q784" t="s">
        <v>8325</v>
      </c>
      <c r="R784" t="s">
        <v>8326</v>
      </c>
      <c r="S784" s="10">
        <f t="shared" si="24"/>
        <v>41146.424791666665</v>
      </c>
      <c r="T784" s="9">
        <f t="shared" si="25"/>
        <v>41116.549791666665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ROUND(($E785/$D785)*100,0)</f>
        <v>148</v>
      </c>
      <c r="P785">
        <f>ROUND($E785/$L785,0)</f>
        <v>63</v>
      </c>
      <c r="Q785" t="s">
        <v>8325</v>
      </c>
      <c r="R785" t="s">
        <v>8326</v>
      </c>
      <c r="S785" s="10">
        <f t="shared" si="24"/>
        <v>41026.583333333328</v>
      </c>
      <c r="T785" s="9">
        <f t="shared" si="25"/>
        <v>40987.565381944441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ROUND(($E786/$D786)*100,0)</f>
        <v>103</v>
      </c>
      <c r="P786">
        <f>ROUND($E786/$L786,0)</f>
        <v>103</v>
      </c>
      <c r="Q786" t="s">
        <v>8325</v>
      </c>
      <c r="R786" t="s">
        <v>8326</v>
      </c>
      <c r="S786" s="10">
        <f t="shared" si="24"/>
        <v>41714.774525462963</v>
      </c>
      <c r="T786" s="9">
        <f t="shared" si="25"/>
        <v>41674.941192129627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ROUND(($E787/$D787)*100,0)</f>
        <v>181</v>
      </c>
      <c r="P787">
        <f>ROUND($E787/$L787,0)</f>
        <v>31</v>
      </c>
      <c r="Q787" t="s">
        <v>8325</v>
      </c>
      <c r="R787" t="s">
        <v>8326</v>
      </c>
      <c r="S787" s="10">
        <f t="shared" si="24"/>
        <v>41333.26059027778</v>
      </c>
      <c r="T787" s="9">
        <f t="shared" si="25"/>
        <v>41303.38559027778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ROUND(($E788/$D788)*100,0)</f>
        <v>143</v>
      </c>
      <c r="P788">
        <f>ROUND($E788/$L788,0)</f>
        <v>162</v>
      </c>
      <c r="Q788" t="s">
        <v>8325</v>
      </c>
      <c r="R788" t="s">
        <v>8326</v>
      </c>
      <c r="S788" s="10">
        <f t="shared" si="24"/>
        <v>41040.324305555558</v>
      </c>
      <c r="T788" s="9">
        <f t="shared" si="25"/>
        <v>40982.847615740735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ROUND(($E789/$D789)*100,0)</f>
        <v>114</v>
      </c>
      <c r="P789">
        <f>ROUND($E789/$L789,0)</f>
        <v>81</v>
      </c>
      <c r="Q789" t="s">
        <v>8325</v>
      </c>
      <c r="R789" t="s">
        <v>8326</v>
      </c>
      <c r="S789" s="10">
        <f t="shared" si="24"/>
        <v>41579.294282407405</v>
      </c>
      <c r="T789" s="9">
        <f t="shared" si="25"/>
        <v>41549.419282407405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ROUND(($E790/$D790)*100,0)</f>
        <v>204</v>
      </c>
      <c r="P790">
        <f>ROUND($E790/$L790,0)</f>
        <v>60</v>
      </c>
      <c r="Q790" t="s">
        <v>8325</v>
      </c>
      <c r="R790" t="s">
        <v>8326</v>
      </c>
      <c r="S790" s="10">
        <f t="shared" si="24"/>
        <v>41096.832638888889</v>
      </c>
      <c r="T790" s="9">
        <f t="shared" si="25"/>
        <v>41058.798472222217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ROUND(($E791/$D791)*100,0)</f>
        <v>109</v>
      </c>
      <c r="P791">
        <f>ROUND($E791/$L791,0)</f>
        <v>133</v>
      </c>
      <c r="Q791" t="s">
        <v>8325</v>
      </c>
      <c r="R791" t="s">
        <v>8326</v>
      </c>
      <c r="S791" s="10">
        <f t="shared" si="24"/>
        <v>41294.999305555553</v>
      </c>
      <c r="T791" s="9">
        <f t="shared" si="25"/>
        <v>41276.977777777771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ROUND(($E792/$D792)*100,0)</f>
        <v>144</v>
      </c>
      <c r="P792">
        <f>ROUND($E792/$L792,0)</f>
        <v>93</v>
      </c>
      <c r="Q792" t="s">
        <v>8325</v>
      </c>
      <c r="R792" t="s">
        <v>8326</v>
      </c>
      <c r="S792" s="10">
        <f t="shared" si="24"/>
        <v>41305.714571759258</v>
      </c>
      <c r="T792" s="9">
        <f t="shared" si="25"/>
        <v>41275.839571759258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ROUND(($E793/$D793)*100,0)</f>
        <v>104</v>
      </c>
      <c r="P793">
        <f>ROUND($E793/$L793,0)</f>
        <v>61</v>
      </c>
      <c r="Q793" t="s">
        <v>8325</v>
      </c>
      <c r="R793" t="s">
        <v>8326</v>
      </c>
      <c r="S793" s="10">
        <f t="shared" si="24"/>
        <v>41590.915972222218</v>
      </c>
      <c r="T793" s="9">
        <f t="shared" si="25"/>
        <v>41557.572291666664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ROUND(($E794/$D794)*100,0)</f>
        <v>100</v>
      </c>
      <c r="P794">
        <f>ROUND($E794/$L794,0)</f>
        <v>42</v>
      </c>
      <c r="Q794" t="s">
        <v>8325</v>
      </c>
      <c r="R794" t="s">
        <v>8326</v>
      </c>
      <c r="S794" s="10">
        <f t="shared" si="24"/>
        <v>41585.581979166665</v>
      </c>
      <c r="T794" s="9">
        <f t="shared" si="25"/>
        <v>41555.665312499994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ROUND(($E795/$D795)*100,0)</f>
        <v>103</v>
      </c>
      <c r="P795">
        <f>ROUND($E795/$L795,0)</f>
        <v>88</v>
      </c>
      <c r="Q795" t="s">
        <v>8325</v>
      </c>
      <c r="R795" t="s">
        <v>8326</v>
      </c>
      <c r="S795" s="10">
        <f t="shared" si="24"/>
        <v>41457.874305555553</v>
      </c>
      <c r="T795" s="9">
        <f t="shared" si="25"/>
        <v>41442.532916666663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ROUND(($E796/$D796)*100,0)</f>
        <v>105</v>
      </c>
      <c r="P796">
        <f>ROUND($E796/$L796,0)</f>
        <v>159</v>
      </c>
      <c r="Q796" t="s">
        <v>8325</v>
      </c>
      <c r="R796" t="s">
        <v>8326</v>
      </c>
      <c r="S796" s="10">
        <f t="shared" si="24"/>
        <v>40791.379166666666</v>
      </c>
      <c r="T796" s="9">
        <f t="shared" si="25"/>
        <v>40735.906678240739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ROUND(($E797/$D797)*100,0)</f>
        <v>112</v>
      </c>
      <c r="P797">
        <f>ROUND($E797/$L797,0)</f>
        <v>85</v>
      </c>
      <c r="Q797" t="s">
        <v>8325</v>
      </c>
      <c r="R797" t="s">
        <v>8326</v>
      </c>
      <c r="S797" s="10">
        <f t="shared" si="24"/>
        <v>41005.874305555553</v>
      </c>
      <c r="T797" s="9">
        <f t="shared" si="25"/>
        <v>40963.404699074068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ROUND(($E798/$D798)*100,0)</f>
        <v>101</v>
      </c>
      <c r="P798">
        <f>ROUND($E798/$L798,0)</f>
        <v>113</v>
      </c>
      <c r="Q798" t="s">
        <v>8325</v>
      </c>
      <c r="R798" t="s">
        <v>8326</v>
      </c>
      <c r="S798" s="10">
        <f t="shared" si="24"/>
        <v>41532.548611111109</v>
      </c>
      <c r="T798" s="9">
        <f t="shared" si="25"/>
        <v>41502.674594907403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ROUND(($E799/$D799)*100,0)</f>
        <v>108</v>
      </c>
      <c r="P799">
        <f>ROUND($E799/$L799,0)</f>
        <v>45</v>
      </c>
      <c r="Q799" t="s">
        <v>8325</v>
      </c>
      <c r="R799" t="s">
        <v>8326</v>
      </c>
      <c r="S799" s="10">
        <f t="shared" si="24"/>
        <v>41027.833333333328</v>
      </c>
      <c r="T799" s="9">
        <f t="shared" si="25"/>
        <v>40996.785740740735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ROUND(($E800/$D800)*100,0)</f>
        <v>115</v>
      </c>
      <c r="P800">
        <f>ROUND($E800/$L800,0)</f>
        <v>46</v>
      </c>
      <c r="Q800" t="s">
        <v>8325</v>
      </c>
      <c r="R800" t="s">
        <v>8326</v>
      </c>
      <c r="S800" s="10">
        <f t="shared" si="24"/>
        <v>41912.256793981483</v>
      </c>
      <c r="T800" s="9">
        <f t="shared" si="25"/>
        <v>41882.381793981483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ROUND(($E801/$D801)*100,0)</f>
        <v>100</v>
      </c>
      <c r="P801">
        <f>ROUND($E801/$L801,0)</f>
        <v>179</v>
      </c>
      <c r="Q801" t="s">
        <v>8325</v>
      </c>
      <c r="R801" t="s">
        <v>8326</v>
      </c>
      <c r="S801" s="10">
        <f t="shared" si="24"/>
        <v>41026.333865740737</v>
      </c>
      <c r="T801" s="9">
        <f t="shared" si="25"/>
        <v>40996.458865740737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ROUND(($E802/$D802)*100,0)</f>
        <v>152</v>
      </c>
      <c r="P802">
        <f>ROUND($E802/$L802,0)</f>
        <v>41</v>
      </c>
      <c r="Q802" t="s">
        <v>8325</v>
      </c>
      <c r="R802" t="s">
        <v>8326</v>
      </c>
      <c r="S802" s="10">
        <f t="shared" si="24"/>
        <v>41893.100162037037</v>
      </c>
      <c r="T802" s="9">
        <f t="shared" si="25"/>
        <v>41863.225162037037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ROUND(($E803/$D803)*100,0)</f>
        <v>112</v>
      </c>
      <c r="P803">
        <f>ROUND($E803/$L803,0)</f>
        <v>44</v>
      </c>
      <c r="Q803" t="s">
        <v>8325</v>
      </c>
      <c r="R803" t="s">
        <v>8326</v>
      </c>
      <c r="S803" s="10">
        <f t="shared" si="24"/>
        <v>40725.462037037032</v>
      </c>
      <c r="T803" s="9">
        <f t="shared" si="25"/>
        <v>40695.587037037032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ROUND(($E804/$D804)*100,0)</f>
        <v>101</v>
      </c>
      <c r="P804">
        <f>ROUND($E804/$L804,0)</f>
        <v>81</v>
      </c>
      <c r="Q804" t="s">
        <v>8325</v>
      </c>
      <c r="R804" t="s">
        <v>8326</v>
      </c>
      <c r="S804" s="10">
        <f t="shared" si="24"/>
        <v>41168.836805555555</v>
      </c>
      <c r="T804" s="9">
        <f t="shared" si="25"/>
        <v>41122.813935185179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ROUND(($E805/$D805)*100,0)</f>
        <v>123</v>
      </c>
      <c r="P805">
        <f>ROUND($E805/$L805,0)</f>
        <v>75</v>
      </c>
      <c r="Q805" t="s">
        <v>8325</v>
      </c>
      <c r="R805" t="s">
        <v>8326</v>
      </c>
      <c r="S805" s="10">
        <f t="shared" si="24"/>
        <v>40691.708333333328</v>
      </c>
      <c r="T805" s="9">
        <f t="shared" si="25"/>
        <v>40665.741643518515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ROUND(($E806/$D806)*100,0)</f>
        <v>100</v>
      </c>
      <c r="P806">
        <f>ROUND($E806/$L806,0)</f>
        <v>306</v>
      </c>
      <c r="Q806" t="s">
        <v>8325</v>
      </c>
      <c r="R806" t="s">
        <v>8326</v>
      </c>
      <c r="S806" s="10">
        <f t="shared" si="24"/>
        <v>40746.832638888889</v>
      </c>
      <c r="T806" s="9">
        <f t="shared" si="25"/>
        <v>40729.897291666661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ROUND(($E807/$D807)*100,0)</f>
        <v>105</v>
      </c>
      <c r="P807">
        <f>ROUND($E807/$L807,0)</f>
        <v>58</v>
      </c>
      <c r="Q807" t="s">
        <v>8325</v>
      </c>
      <c r="R807" t="s">
        <v>8326</v>
      </c>
      <c r="S807" s="10">
        <f t="shared" si="24"/>
        <v>40740.625</v>
      </c>
      <c r="T807" s="9">
        <f t="shared" si="25"/>
        <v>40690.614722222221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ROUND(($E808/$D808)*100,0)</f>
        <v>104</v>
      </c>
      <c r="P808">
        <f>ROUND($E808/$L808,0)</f>
        <v>118</v>
      </c>
      <c r="Q808" t="s">
        <v>8325</v>
      </c>
      <c r="R808" t="s">
        <v>8326</v>
      </c>
      <c r="S808" s="10">
        <f t="shared" si="24"/>
        <v>40793.358090277776</v>
      </c>
      <c r="T808" s="9">
        <f t="shared" si="25"/>
        <v>40763.483090277776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ROUND(($E809/$D809)*100,0)</f>
        <v>105</v>
      </c>
      <c r="P809">
        <f>ROUND($E809/$L809,0)</f>
        <v>74</v>
      </c>
      <c r="Q809" t="s">
        <v>8325</v>
      </c>
      <c r="R809" t="s">
        <v>8326</v>
      </c>
      <c r="S809" s="10">
        <f t="shared" si="24"/>
        <v>42794.749999999993</v>
      </c>
      <c r="T809" s="9">
        <f t="shared" si="25"/>
        <v>42759.420266203706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ROUND(($E810/$D810)*100,0)</f>
        <v>100</v>
      </c>
      <c r="P810">
        <f>ROUND($E810/$L810,0)</f>
        <v>105</v>
      </c>
      <c r="Q810" t="s">
        <v>8325</v>
      </c>
      <c r="R810" t="s">
        <v>8326</v>
      </c>
      <c r="S810" s="10">
        <f t="shared" si="24"/>
        <v>41994.874305555553</v>
      </c>
      <c r="T810" s="9">
        <f t="shared" si="25"/>
        <v>41961.892199074071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ROUND(($E811/$D811)*100,0)</f>
        <v>104</v>
      </c>
      <c r="P811">
        <f>ROUND($E811/$L811,0)</f>
        <v>80</v>
      </c>
      <c r="Q811" t="s">
        <v>8325</v>
      </c>
      <c r="R811" t="s">
        <v>8326</v>
      </c>
      <c r="S811" s="10">
        <f t="shared" si="24"/>
        <v>41658.500347222223</v>
      </c>
      <c r="T811" s="9">
        <f t="shared" si="25"/>
        <v>41628.625347222223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ROUND(($E812/$D812)*100,0)</f>
        <v>105</v>
      </c>
      <c r="P812">
        <f>ROUND($E812/$L812,0)</f>
        <v>58</v>
      </c>
      <c r="Q812" t="s">
        <v>8325</v>
      </c>
      <c r="R812" t="s">
        <v>8326</v>
      </c>
      <c r="S812" s="10">
        <f t="shared" si="24"/>
        <v>41152.722939814812</v>
      </c>
      <c r="T812" s="9">
        <f t="shared" si="25"/>
        <v>41122.847939814812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ROUND(($E813/$D813)*100,0)</f>
        <v>104</v>
      </c>
      <c r="P813">
        <f>ROUND($E813/$L813,0)</f>
        <v>87</v>
      </c>
      <c r="Q813" t="s">
        <v>8325</v>
      </c>
      <c r="R813" t="s">
        <v>8326</v>
      </c>
      <c r="S813" s="10">
        <f t="shared" si="24"/>
        <v>41465.369444444441</v>
      </c>
      <c r="T813" s="9">
        <f t="shared" si="25"/>
        <v>41443.435208333329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ROUND(($E814/$D814)*100,0)</f>
        <v>152</v>
      </c>
      <c r="P814">
        <f>ROUND($E814/$L814,0)</f>
        <v>28</v>
      </c>
      <c r="Q814" t="s">
        <v>8325</v>
      </c>
      <c r="R814" t="s">
        <v>8326</v>
      </c>
      <c r="S814" s="10">
        <f t="shared" si="24"/>
        <v>41334.248611111107</v>
      </c>
      <c r="T814" s="9">
        <f t="shared" si="25"/>
        <v>41281.809629629628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ROUND(($E815/$D815)*100,0)</f>
        <v>160</v>
      </c>
      <c r="P815">
        <f>ROUND($E815/$L815,0)</f>
        <v>25</v>
      </c>
      <c r="Q815" t="s">
        <v>8325</v>
      </c>
      <c r="R815" t="s">
        <v>8326</v>
      </c>
      <c r="S815" s="10">
        <f t="shared" si="24"/>
        <v>41110.626909722218</v>
      </c>
      <c r="T815" s="9">
        <f t="shared" si="25"/>
        <v>41080.751909722218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ROUND(($E816/$D816)*100,0)</f>
        <v>127</v>
      </c>
      <c r="P816">
        <f>ROUND($E816/$L816,0)</f>
        <v>45</v>
      </c>
      <c r="Q816" t="s">
        <v>8325</v>
      </c>
      <c r="R816" t="s">
        <v>8326</v>
      </c>
      <c r="S816" s="10">
        <f t="shared" si="24"/>
        <v>40694.419444444444</v>
      </c>
      <c r="T816" s="9">
        <f t="shared" si="25"/>
        <v>40679.534733796296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ROUND(($E817/$D817)*100,0)</f>
        <v>107</v>
      </c>
      <c r="P817">
        <f>ROUND($E817/$L817,0)</f>
        <v>100</v>
      </c>
      <c r="Q817" t="s">
        <v>8325</v>
      </c>
      <c r="R817" t="s">
        <v>8326</v>
      </c>
      <c r="S817" s="10">
        <f t="shared" si="24"/>
        <v>41944.58452546296</v>
      </c>
      <c r="T817" s="9">
        <f t="shared" si="25"/>
        <v>41914.70952546296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ROUND(($E818/$D818)*100,0)</f>
        <v>115</v>
      </c>
      <c r="P818">
        <f>ROUND($E818/$L818,0)</f>
        <v>39</v>
      </c>
      <c r="Q818" t="s">
        <v>8325</v>
      </c>
      <c r="R818" t="s">
        <v>8326</v>
      </c>
      <c r="S818" s="10">
        <f t="shared" si="24"/>
        <v>41372.9375</v>
      </c>
      <c r="T818" s="9">
        <f t="shared" si="25"/>
        <v>41341.662534722222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ROUND(($E819/$D819)*100,0)</f>
        <v>137</v>
      </c>
      <c r="P819">
        <f>ROUND($E819/$L819,0)</f>
        <v>89</v>
      </c>
      <c r="Q819" t="s">
        <v>8325</v>
      </c>
      <c r="R819" t="s">
        <v>8326</v>
      </c>
      <c r="S819" s="10">
        <f t="shared" si="24"/>
        <v>40978.874305555553</v>
      </c>
      <c r="T819" s="9">
        <f t="shared" si="25"/>
        <v>40925.391331018516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ROUND(($E820/$D820)*100,0)</f>
        <v>156</v>
      </c>
      <c r="P820">
        <f>ROUND($E820/$L820,0)</f>
        <v>29</v>
      </c>
      <c r="Q820" t="s">
        <v>8325</v>
      </c>
      <c r="R820" t="s">
        <v>8326</v>
      </c>
      <c r="S820" s="10">
        <f t="shared" si="24"/>
        <v>41128.375694444439</v>
      </c>
      <c r="T820" s="9">
        <f t="shared" si="25"/>
        <v>41120.67454861111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ROUND(($E821/$D821)*100,0)</f>
        <v>109</v>
      </c>
      <c r="P821">
        <f>ROUND($E821/$L821,0)</f>
        <v>31</v>
      </c>
      <c r="Q821" t="s">
        <v>8325</v>
      </c>
      <c r="R821" t="s">
        <v>8326</v>
      </c>
      <c r="S821" s="10">
        <f t="shared" si="24"/>
        <v>41628.863888888889</v>
      </c>
      <c r="T821" s="9">
        <f t="shared" si="25"/>
        <v>41619.789976851847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ROUND(($E822/$D822)*100,0)</f>
        <v>134</v>
      </c>
      <c r="P822">
        <f>ROUND($E822/$L822,0)</f>
        <v>71</v>
      </c>
      <c r="Q822" t="s">
        <v>8325</v>
      </c>
      <c r="R822" t="s">
        <v>8326</v>
      </c>
      <c r="S822" s="10">
        <f t="shared" si="24"/>
        <v>41798.875</v>
      </c>
      <c r="T822" s="9">
        <f t="shared" si="25"/>
        <v>41768.633587962962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ROUND(($E823/$D823)*100,0)</f>
        <v>100</v>
      </c>
      <c r="P823">
        <f>ROUND($E823/$L823,0)</f>
        <v>224</v>
      </c>
      <c r="Q823" t="s">
        <v>8325</v>
      </c>
      <c r="R823" t="s">
        <v>8326</v>
      </c>
      <c r="S823" s="10">
        <f t="shared" si="24"/>
        <v>42127.834027777775</v>
      </c>
      <c r="T823" s="9">
        <f t="shared" si="25"/>
        <v>42093.71371527778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ROUND(($E824/$D824)*100,0)</f>
        <v>119</v>
      </c>
      <c r="P824">
        <f>ROUND($E824/$L824,0)</f>
        <v>52</v>
      </c>
      <c r="Q824" t="s">
        <v>8325</v>
      </c>
      <c r="R824" t="s">
        <v>8326</v>
      </c>
      <c r="S824" s="10">
        <f t="shared" si="24"/>
        <v>41187.614004629628</v>
      </c>
      <c r="T824" s="9">
        <f t="shared" si="25"/>
        <v>41157.739004629628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ROUND(($E825/$D825)*100,0)</f>
        <v>180</v>
      </c>
      <c r="P825">
        <f>ROUND($E825/$L825,0)</f>
        <v>44</v>
      </c>
      <c r="Q825" t="s">
        <v>8325</v>
      </c>
      <c r="R825" t="s">
        <v>8326</v>
      </c>
      <c r="S825" s="10">
        <f t="shared" si="24"/>
        <v>42085.597824074073</v>
      </c>
      <c r="T825" s="9">
        <f t="shared" si="25"/>
        <v>42055.764490740738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ROUND(($E826/$D826)*100,0)</f>
        <v>134</v>
      </c>
      <c r="P826">
        <f>ROUND($E826/$L826,0)</f>
        <v>40</v>
      </c>
      <c r="Q826" t="s">
        <v>8325</v>
      </c>
      <c r="R826" t="s">
        <v>8326</v>
      </c>
      <c r="S826" s="10">
        <f t="shared" si="24"/>
        <v>40285.957638888889</v>
      </c>
      <c r="T826" s="9">
        <f t="shared" si="25"/>
        <v>40250.033773148149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ROUND(($E827/$D827)*100,0)</f>
        <v>100</v>
      </c>
      <c r="P827">
        <f>ROUND($E827/$L827,0)</f>
        <v>127</v>
      </c>
      <c r="Q827" t="s">
        <v>8325</v>
      </c>
      <c r="R827" t="s">
        <v>8326</v>
      </c>
      <c r="S827" s="10">
        <f t="shared" si="24"/>
        <v>41210.973194444443</v>
      </c>
      <c r="T827" s="9">
        <f t="shared" si="25"/>
        <v>41186.098194444443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ROUND(($E828/$D828)*100,0)</f>
        <v>101</v>
      </c>
      <c r="P828">
        <f>ROUND($E828/$L828,0)</f>
        <v>114</v>
      </c>
      <c r="Q828" t="s">
        <v>8325</v>
      </c>
      <c r="R828" t="s">
        <v>8326</v>
      </c>
      <c r="S828" s="10">
        <f t="shared" si="24"/>
        <v>40993.663541666661</v>
      </c>
      <c r="T828" s="9">
        <f t="shared" si="25"/>
        <v>40972.830208333333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ROUND(($E829/$D829)*100,0)</f>
        <v>103</v>
      </c>
      <c r="P829">
        <f>ROUND($E829/$L829,0)</f>
        <v>28</v>
      </c>
      <c r="Q829" t="s">
        <v>8325</v>
      </c>
      <c r="R829" t="s">
        <v>8326</v>
      </c>
      <c r="S829" s="10">
        <f t="shared" si="24"/>
        <v>40953.492361111108</v>
      </c>
      <c r="T829" s="9">
        <f t="shared" si="25"/>
        <v>40927.265127314815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ROUND(($E830/$D830)*100,0)</f>
        <v>107</v>
      </c>
      <c r="P830">
        <f>ROUND($E830/$L830,0)</f>
        <v>37</v>
      </c>
      <c r="Q830" t="s">
        <v>8325</v>
      </c>
      <c r="R830" t="s">
        <v>8326</v>
      </c>
      <c r="S830" s="10">
        <f t="shared" si="24"/>
        <v>41085.35</v>
      </c>
      <c r="T830" s="9">
        <f t="shared" si="25"/>
        <v>41072.842384259253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ROUND(($E831/$D831)*100,0)</f>
        <v>104</v>
      </c>
      <c r="P831">
        <f>ROUND($E831/$L831,0)</f>
        <v>33</v>
      </c>
      <c r="Q831" t="s">
        <v>8325</v>
      </c>
      <c r="R831" t="s">
        <v>8326</v>
      </c>
      <c r="S831" s="10">
        <f t="shared" si="24"/>
        <v>42564.468055555553</v>
      </c>
      <c r="T831" s="9">
        <f t="shared" si="25"/>
        <v>42504.593055555553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ROUND(($E832/$D832)*100,0)</f>
        <v>108</v>
      </c>
      <c r="P832">
        <f>ROUND($E832/$L832,0)</f>
        <v>61</v>
      </c>
      <c r="Q832" t="s">
        <v>8325</v>
      </c>
      <c r="R832" t="s">
        <v>8326</v>
      </c>
      <c r="S832" s="10">
        <f t="shared" si="24"/>
        <v>41355.15075231481</v>
      </c>
      <c r="T832" s="9">
        <f t="shared" si="25"/>
        <v>41325.317418981482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ROUND(($E833/$D833)*100,0)</f>
        <v>233</v>
      </c>
      <c r="P833">
        <f>ROUND($E833/$L833,0)</f>
        <v>175</v>
      </c>
      <c r="Q833" t="s">
        <v>8325</v>
      </c>
      <c r="R833" t="s">
        <v>8326</v>
      </c>
      <c r="S833" s="10">
        <f t="shared" si="24"/>
        <v>41026.313587962963</v>
      </c>
      <c r="T833" s="9">
        <f t="shared" si="25"/>
        <v>40996.438587962963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ROUND(($E834/$D834)*100,0)</f>
        <v>101</v>
      </c>
      <c r="P834">
        <f>ROUND($E834/$L834,0)</f>
        <v>98</v>
      </c>
      <c r="Q834" t="s">
        <v>8325</v>
      </c>
      <c r="R834" t="s">
        <v>8326</v>
      </c>
      <c r="S834" s="10">
        <f t="shared" si="24"/>
        <v>40929.009027777771</v>
      </c>
      <c r="T834" s="9">
        <f t="shared" si="25"/>
        <v>40869.466840277775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ROUND(($E835/$D835)*100,0)</f>
        <v>102</v>
      </c>
      <c r="P835">
        <f>ROUND($E835/$L835,0)</f>
        <v>149</v>
      </c>
      <c r="Q835" t="s">
        <v>8325</v>
      </c>
      <c r="R835" t="s">
        <v>8326</v>
      </c>
      <c r="S835" s="10">
        <f t="shared" ref="S835:S898" si="26">($I835/86400)+25569+(-8/24)</f>
        <v>41748.544849537036</v>
      </c>
      <c r="T835" s="9">
        <f t="shared" ref="T835:T898" si="27">($J835/86400)+25569+(-5/24)</f>
        <v>41718.669849537036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ROUND(($E836/$D836)*100,0)</f>
        <v>131</v>
      </c>
      <c r="P836">
        <f>ROUND($E836/$L836,0)</f>
        <v>96</v>
      </c>
      <c r="Q836" t="s">
        <v>8325</v>
      </c>
      <c r="R836" t="s">
        <v>8326</v>
      </c>
      <c r="S836" s="10">
        <f t="shared" si="26"/>
        <v>41455.832638888889</v>
      </c>
      <c r="T836" s="9">
        <f t="shared" si="27"/>
        <v>41422.614490740736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ROUND(($E837/$D837)*100,0)</f>
        <v>117</v>
      </c>
      <c r="P837">
        <f>ROUND($E837/$L837,0)</f>
        <v>59</v>
      </c>
      <c r="Q837" t="s">
        <v>8325</v>
      </c>
      <c r="R837" t="s">
        <v>8326</v>
      </c>
      <c r="S837" s="10">
        <f t="shared" si="26"/>
        <v>41047.791666666664</v>
      </c>
      <c r="T837" s="9">
        <f t="shared" si="27"/>
        <v>41005.249513888884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ROUND(($E838/$D838)*100,0)</f>
        <v>101</v>
      </c>
      <c r="P838">
        <f>ROUND($E838/$L838,0)</f>
        <v>110</v>
      </c>
      <c r="Q838" t="s">
        <v>8325</v>
      </c>
      <c r="R838" t="s">
        <v>8326</v>
      </c>
      <c r="S838" s="10">
        <f t="shared" si="26"/>
        <v>41553.723587962959</v>
      </c>
      <c r="T838" s="9">
        <f t="shared" si="27"/>
        <v>41523.848587962959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ROUND(($E839/$D839)*100,0)</f>
        <v>122</v>
      </c>
      <c r="P839">
        <f>ROUND($E839/$L839,0)</f>
        <v>49</v>
      </c>
      <c r="Q839" t="s">
        <v>8325</v>
      </c>
      <c r="R839" t="s">
        <v>8326</v>
      </c>
      <c r="S839" s="10">
        <f t="shared" si="26"/>
        <v>41760.66506944444</v>
      </c>
      <c r="T839" s="9">
        <f t="shared" si="27"/>
        <v>41730.79006944444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ROUND(($E840/$D840)*100,0)</f>
        <v>145</v>
      </c>
      <c r="P840">
        <f>ROUND($E840/$L840,0)</f>
        <v>48</v>
      </c>
      <c r="Q840" t="s">
        <v>8325</v>
      </c>
      <c r="R840" t="s">
        <v>8326</v>
      </c>
      <c r="S840" s="10">
        <f t="shared" si="26"/>
        <v>40925.564641203702</v>
      </c>
      <c r="T840" s="9">
        <f t="shared" si="27"/>
        <v>40895.689641203702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ROUND(($E841/$D841)*100,0)</f>
        <v>117</v>
      </c>
      <c r="P841">
        <f>ROUND($E841/$L841,0)</f>
        <v>61</v>
      </c>
      <c r="Q841" t="s">
        <v>8325</v>
      </c>
      <c r="R841" t="s">
        <v>8326</v>
      </c>
      <c r="S841" s="10">
        <f t="shared" si="26"/>
        <v>41174.430046296293</v>
      </c>
      <c r="T841" s="9">
        <f t="shared" si="27"/>
        <v>41144.555046296293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ROUND(($E842/$D842)*100,0)</f>
        <v>120</v>
      </c>
      <c r="P842">
        <f>ROUND($E842/$L842,0)</f>
        <v>63</v>
      </c>
      <c r="Q842" t="s">
        <v>8325</v>
      </c>
      <c r="R842" t="s">
        <v>8327</v>
      </c>
      <c r="S842" s="10">
        <f t="shared" si="26"/>
        <v>42636.893368055556</v>
      </c>
      <c r="T842" s="9">
        <f t="shared" si="27"/>
        <v>42607.018368055556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ROUND(($E843/$D843)*100,0)</f>
        <v>101</v>
      </c>
      <c r="P843">
        <f>ROUND($E843/$L843,0)</f>
        <v>54</v>
      </c>
      <c r="Q843" t="s">
        <v>8325</v>
      </c>
      <c r="R843" t="s">
        <v>8327</v>
      </c>
      <c r="S843" s="10">
        <f t="shared" si="26"/>
        <v>41953.547025462962</v>
      </c>
      <c r="T843" s="9">
        <f t="shared" si="27"/>
        <v>41923.630358796298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ROUND(($E844/$D844)*100,0)</f>
        <v>104</v>
      </c>
      <c r="P844">
        <f>ROUND($E844/$L844,0)</f>
        <v>67</v>
      </c>
      <c r="Q844" t="s">
        <v>8325</v>
      </c>
      <c r="R844" t="s">
        <v>8327</v>
      </c>
      <c r="S844" s="10">
        <f t="shared" si="26"/>
        <v>41560.832638888889</v>
      </c>
      <c r="T844" s="9">
        <f t="shared" si="27"/>
        <v>41526.384062499994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ROUND(($E845/$D845)*100,0)</f>
        <v>267</v>
      </c>
      <c r="P845">
        <f>ROUND($E845/$L845,0)</f>
        <v>63</v>
      </c>
      <c r="Q845" t="s">
        <v>8325</v>
      </c>
      <c r="R845" t="s">
        <v>8327</v>
      </c>
      <c r="S845" s="10">
        <f t="shared" si="26"/>
        <v>42711.999999999993</v>
      </c>
      <c r="T845" s="9">
        <f t="shared" si="27"/>
        <v>42695.049537037034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ROUND(($E846/$D846)*100,0)</f>
        <v>194</v>
      </c>
      <c r="P846">
        <f>ROUND($E846/$L846,0)</f>
        <v>37</v>
      </c>
      <c r="Q846" t="s">
        <v>8325</v>
      </c>
      <c r="R846" t="s">
        <v>8327</v>
      </c>
      <c r="S846" s="10">
        <f t="shared" si="26"/>
        <v>41943.874305555553</v>
      </c>
      <c r="T846" s="9">
        <f t="shared" si="27"/>
        <v>41905.476296296292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ROUND(($E847/$D847)*100,0)</f>
        <v>120</v>
      </c>
      <c r="P847">
        <f>ROUND($E847/$L847,0)</f>
        <v>34</v>
      </c>
      <c r="Q847" t="s">
        <v>8325</v>
      </c>
      <c r="R847" t="s">
        <v>8327</v>
      </c>
      <c r="S847" s="10">
        <f t="shared" si="26"/>
        <v>42617.832638888889</v>
      </c>
      <c r="T847" s="9">
        <f t="shared" si="27"/>
        <v>42577.997638888883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ROUND(($E848/$D848)*100,0)</f>
        <v>122</v>
      </c>
      <c r="P848">
        <f>ROUND($E848/$L848,0)</f>
        <v>29</v>
      </c>
      <c r="Q848" t="s">
        <v>8325</v>
      </c>
      <c r="R848" t="s">
        <v>8327</v>
      </c>
      <c r="S848" s="10">
        <f t="shared" si="26"/>
        <v>41708.25</v>
      </c>
      <c r="T848" s="9">
        <f t="shared" si="27"/>
        <v>41694.183506944442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ROUND(($E849/$D849)*100,0)</f>
        <v>100</v>
      </c>
      <c r="P849">
        <f>ROUND($E849/$L849,0)</f>
        <v>10</v>
      </c>
      <c r="Q849" t="s">
        <v>8325</v>
      </c>
      <c r="R849" t="s">
        <v>8327</v>
      </c>
      <c r="S849" s="10">
        <f t="shared" si="26"/>
        <v>42195.464999999997</v>
      </c>
      <c r="T849" s="9">
        <f t="shared" si="27"/>
        <v>42165.59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ROUND(($E850/$D850)*100,0)</f>
        <v>100</v>
      </c>
      <c r="P850">
        <f>ROUND($E850/$L850,0)</f>
        <v>19</v>
      </c>
      <c r="Q850" t="s">
        <v>8325</v>
      </c>
      <c r="R850" t="s">
        <v>8327</v>
      </c>
      <c r="S850" s="10">
        <f t="shared" si="26"/>
        <v>42108.458715277775</v>
      </c>
      <c r="T850" s="9">
        <f t="shared" si="27"/>
        <v>42078.583715277775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ROUND(($E851/$D851)*100,0)</f>
        <v>120</v>
      </c>
      <c r="P851">
        <f>ROUND($E851/$L851,0)</f>
        <v>42</v>
      </c>
      <c r="Q851" t="s">
        <v>8325</v>
      </c>
      <c r="R851" t="s">
        <v>8327</v>
      </c>
      <c r="S851" s="10">
        <f t="shared" si="26"/>
        <v>42078.773888888885</v>
      </c>
      <c r="T851" s="9">
        <f t="shared" si="27"/>
        <v>42050.94055555555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ROUND(($E852/$D852)*100,0)</f>
        <v>155</v>
      </c>
      <c r="P852">
        <f>ROUND($E852/$L852,0)</f>
        <v>47</v>
      </c>
      <c r="Q852" t="s">
        <v>8325</v>
      </c>
      <c r="R852" t="s">
        <v>8327</v>
      </c>
      <c r="S852" s="10">
        <f t="shared" si="26"/>
        <v>42484.874305555553</v>
      </c>
      <c r="T852" s="9">
        <f t="shared" si="27"/>
        <v>42452.619409722225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ROUND(($E853/$D853)*100,0)</f>
        <v>130</v>
      </c>
      <c r="P853">
        <f>ROUND($E853/$L853,0)</f>
        <v>37</v>
      </c>
      <c r="Q853" t="s">
        <v>8325</v>
      </c>
      <c r="R853" t="s">
        <v>8327</v>
      </c>
      <c r="S853" s="10">
        <f t="shared" si="26"/>
        <v>42582.489583333336</v>
      </c>
      <c r="T853" s="9">
        <f t="shared" si="27"/>
        <v>42522.671909722216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ROUND(($E854/$D854)*100,0)</f>
        <v>105</v>
      </c>
      <c r="P854">
        <f>ROUND($E854/$L854,0)</f>
        <v>59</v>
      </c>
      <c r="Q854" t="s">
        <v>8325</v>
      </c>
      <c r="R854" t="s">
        <v>8327</v>
      </c>
      <c r="S854" s="10">
        <f t="shared" si="26"/>
        <v>42667.541666666664</v>
      </c>
      <c r="T854" s="9">
        <f t="shared" si="27"/>
        <v>42656.59716435185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ROUND(($E855/$D855)*100,0)</f>
        <v>100</v>
      </c>
      <c r="P855">
        <f>ROUND($E855/$L855,0)</f>
        <v>30</v>
      </c>
      <c r="Q855" t="s">
        <v>8325</v>
      </c>
      <c r="R855" t="s">
        <v>8327</v>
      </c>
      <c r="S855" s="10">
        <f t="shared" si="26"/>
        <v>42051.49894675926</v>
      </c>
      <c r="T855" s="9">
        <f t="shared" si="27"/>
        <v>42021.62394675926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ROUND(($E856/$D856)*100,0)</f>
        <v>118</v>
      </c>
      <c r="P856">
        <f>ROUND($E856/$L856,0)</f>
        <v>66</v>
      </c>
      <c r="Q856" t="s">
        <v>8325</v>
      </c>
      <c r="R856" t="s">
        <v>8327</v>
      </c>
      <c r="S856" s="10">
        <f t="shared" si="26"/>
        <v>42731.879004629627</v>
      </c>
      <c r="T856" s="9">
        <f t="shared" si="27"/>
        <v>42702.004004629627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ROUND(($E857/$D857)*100,0)</f>
        <v>103</v>
      </c>
      <c r="P857">
        <f>ROUND($E857/$L857,0)</f>
        <v>32</v>
      </c>
      <c r="Q857" t="s">
        <v>8325</v>
      </c>
      <c r="R857" t="s">
        <v>8327</v>
      </c>
      <c r="S857" s="10">
        <f t="shared" si="26"/>
        <v>42574.791863425919</v>
      </c>
      <c r="T857" s="9">
        <f t="shared" si="27"/>
        <v>42544.916863425919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ROUND(($E858/$D858)*100,0)</f>
        <v>218</v>
      </c>
      <c r="P858">
        <f>ROUND($E858/$L858,0)</f>
        <v>19</v>
      </c>
      <c r="Q858" t="s">
        <v>8325</v>
      </c>
      <c r="R858" t="s">
        <v>8327</v>
      </c>
      <c r="S858" s="10">
        <f t="shared" si="26"/>
        <v>42668.458333333336</v>
      </c>
      <c r="T858" s="9">
        <f t="shared" si="27"/>
        <v>42609.103657407402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ROUND(($E859/$D859)*100,0)</f>
        <v>100</v>
      </c>
      <c r="P859">
        <f>ROUND($E859/$L859,0)</f>
        <v>50</v>
      </c>
      <c r="Q859" t="s">
        <v>8325</v>
      </c>
      <c r="R859" t="s">
        <v>8327</v>
      </c>
      <c r="S859" s="10">
        <f t="shared" si="26"/>
        <v>42333.289710648147</v>
      </c>
      <c r="T859" s="9">
        <f t="shared" si="27"/>
        <v>42291.373043981475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ROUND(($E860/$D860)*100,0)</f>
        <v>144</v>
      </c>
      <c r="P860">
        <f>ROUND($E860/$L860,0)</f>
        <v>23</v>
      </c>
      <c r="Q860" t="s">
        <v>8325</v>
      </c>
      <c r="R860" t="s">
        <v>8327</v>
      </c>
      <c r="S860" s="10">
        <f t="shared" si="26"/>
        <v>42109.624305555553</v>
      </c>
      <c r="T860" s="9">
        <f t="shared" si="27"/>
        <v>42079.537245370368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ROUND(($E861/$D861)*100,0)</f>
        <v>105</v>
      </c>
      <c r="P861">
        <f>ROUND($E861/$L861,0)</f>
        <v>43</v>
      </c>
      <c r="Q861" t="s">
        <v>8325</v>
      </c>
      <c r="R861" t="s">
        <v>8327</v>
      </c>
      <c r="S861" s="10">
        <f t="shared" si="26"/>
        <v>42158.666666666664</v>
      </c>
      <c r="T861" s="9">
        <f t="shared" si="27"/>
        <v>42128.611898148149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ROUND(($E862/$D862)*100,0)</f>
        <v>18</v>
      </c>
      <c r="P862">
        <f>ROUND($E862/$L862,0)</f>
        <v>53</v>
      </c>
      <c r="Q862" t="s">
        <v>8325</v>
      </c>
      <c r="R862" t="s">
        <v>8328</v>
      </c>
      <c r="S862" s="10">
        <f t="shared" si="26"/>
        <v>41600.191122685181</v>
      </c>
      <c r="T862" s="9">
        <f t="shared" si="27"/>
        <v>41570.274456018517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ROUND(($E863/$D863)*100,0)</f>
        <v>2</v>
      </c>
      <c r="P863">
        <f>ROUND($E863/$L863,0)</f>
        <v>51</v>
      </c>
      <c r="Q863" t="s">
        <v>8325</v>
      </c>
      <c r="R863" t="s">
        <v>8328</v>
      </c>
      <c r="S863" s="10">
        <f t="shared" si="26"/>
        <v>42629.631990740738</v>
      </c>
      <c r="T863" s="9">
        <f t="shared" si="27"/>
        <v>42599.756990740738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ROUND(($E864/$D864)*100,0)</f>
        <v>0</v>
      </c>
      <c r="P864">
        <f>ROUND($E864/$L864,0)</f>
        <v>43</v>
      </c>
      <c r="Q864" t="s">
        <v>8325</v>
      </c>
      <c r="R864" t="s">
        <v>8328</v>
      </c>
      <c r="S864" s="10">
        <f t="shared" si="26"/>
        <v>41589.263287037036</v>
      </c>
      <c r="T864" s="9">
        <f t="shared" si="27"/>
        <v>41559.346620370365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ROUND(($E865/$D865)*100,0)</f>
        <v>5</v>
      </c>
      <c r="P865">
        <f>ROUND($E865/$L865,0)</f>
        <v>18</v>
      </c>
      <c r="Q865" t="s">
        <v>8325</v>
      </c>
      <c r="R865" t="s">
        <v>8328</v>
      </c>
      <c r="S865" s="10">
        <f t="shared" si="26"/>
        <v>40950.784328703703</v>
      </c>
      <c r="T865" s="9">
        <f t="shared" si="27"/>
        <v>40920.909328703703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ROUND(($E866/$D866)*100,0)</f>
        <v>42</v>
      </c>
      <c r="P866">
        <f>ROUND($E866/$L866,0)</f>
        <v>34</v>
      </c>
      <c r="Q866" t="s">
        <v>8325</v>
      </c>
      <c r="R866" t="s">
        <v>8328</v>
      </c>
      <c r="S866" s="10">
        <f t="shared" si="26"/>
        <v>41563.082638888889</v>
      </c>
      <c r="T866" s="9">
        <f t="shared" si="27"/>
        <v>41540.898587962962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ROUND(($E867/$D867)*100,0)</f>
        <v>2</v>
      </c>
      <c r="P867">
        <f>ROUND($E867/$L867,0)</f>
        <v>23</v>
      </c>
      <c r="Q867" t="s">
        <v>8325</v>
      </c>
      <c r="R867" t="s">
        <v>8328</v>
      </c>
      <c r="S867" s="10">
        <f t="shared" si="26"/>
        <v>41290.439780092587</v>
      </c>
      <c r="T867" s="9">
        <f t="shared" si="27"/>
        <v>41230.564780092587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ROUND(($E868/$D868)*100,0)</f>
        <v>18</v>
      </c>
      <c r="P868">
        <f>ROUND($E868/$L868,0)</f>
        <v>58</v>
      </c>
      <c r="Q868" t="s">
        <v>8325</v>
      </c>
      <c r="R868" t="s">
        <v>8328</v>
      </c>
      <c r="S868" s="10">
        <f t="shared" si="26"/>
        <v>42063.298611111109</v>
      </c>
      <c r="T868" s="9">
        <f t="shared" si="27"/>
        <v>42025.429606481477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ROUND(($E869/$D869)*100,0)</f>
        <v>24</v>
      </c>
      <c r="P869">
        <f>ROUND($E869/$L869,0)</f>
        <v>109</v>
      </c>
      <c r="Q869" t="s">
        <v>8325</v>
      </c>
      <c r="R869" t="s">
        <v>8328</v>
      </c>
      <c r="S869" s="10">
        <f t="shared" si="26"/>
        <v>40147.874305555553</v>
      </c>
      <c r="T869" s="9">
        <f t="shared" si="27"/>
        <v>40087.897060185183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ROUND(($E870/$D870)*100,0)</f>
        <v>0</v>
      </c>
      <c r="P870">
        <f>ROUND($E870/$L870,0)</f>
        <v>50</v>
      </c>
      <c r="Q870" t="s">
        <v>8325</v>
      </c>
      <c r="R870" t="s">
        <v>8328</v>
      </c>
      <c r="S870" s="10">
        <f t="shared" si="26"/>
        <v>41645.694421296292</v>
      </c>
      <c r="T870" s="9">
        <f t="shared" si="27"/>
        <v>41615.819421296292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ROUND(($E871/$D871)*100,0)</f>
        <v>12</v>
      </c>
      <c r="P871">
        <f>ROUND($E871/$L871,0)</f>
        <v>347</v>
      </c>
      <c r="Q871" t="s">
        <v>8325</v>
      </c>
      <c r="R871" t="s">
        <v>8328</v>
      </c>
      <c r="S871" s="10">
        <f t="shared" si="26"/>
        <v>41372.470567129625</v>
      </c>
      <c r="T871" s="9">
        <f t="shared" si="27"/>
        <v>41342.637233796289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ROUND(($E872/$D872)*100,0)</f>
        <v>0</v>
      </c>
      <c r="P872">
        <f>ROUND($E872/$L872,0)</f>
        <v>12</v>
      </c>
      <c r="Q872" t="s">
        <v>8325</v>
      </c>
      <c r="R872" t="s">
        <v>8328</v>
      </c>
      <c r="S872" s="10">
        <f t="shared" si="26"/>
        <v>41517.688923611109</v>
      </c>
      <c r="T872" s="9">
        <f t="shared" si="27"/>
        <v>41487.813923611109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ROUND(($E873/$D873)*100,0)</f>
        <v>5</v>
      </c>
      <c r="P873">
        <f>ROUND($E873/$L873,0)</f>
        <v>27</v>
      </c>
      <c r="Q873" t="s">
        <v>8325</v>
      </c>
      <c r="R873" t="s">
        <v>8328</v>
      </c>
      <c r="S873" s="10">
        <f t="shared" si="26"/>
        <v>41607.269618055558</v>
      </c>
      <c r="T873" s="9">
        <f t="shared" si="27"/>
        <v>41577.352951388886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ROUND(($E874/$D874)*100,0)</f>
        <v>1</v>
      </c>
      <c r="P874">
        <f>ROUND($E874/$L874,0)</f>
        <v>33</v>
      </c>
      <c r="Q874" t="s">
        <v>8325</v>
      </c>
      <c r="R874" t="s">
        <v>8328</v>
      </c>
      <c r="S874" s="10">
        <f t="shared" si="26"/>
        <v>40612.492210648146</v>
      </c>
      <c r="T874" s="9">
        <f t="shared" si="27"/>
        <v>40567.617210648146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ROUND(($E875/$D875)*100,0)</f>
        <v>1</v>
      </c>
      <c r="P875">
        <f>ROUND($E875/$L875,0)</f>
        <v>9</v>
      </c>
      <c r="Q875" t="s">
        <v>8325</v>
      </c>
      <c r="R875" t="s">
        <v>8328</v>
      </c>
      <c r="S875" s="10">
        <f t="shared" si="26"/>
        <v>41223.875462962962</v>
      </c>
      <c r="T875" s="9">
        <f t="shared" si="27"/>
        <v>41183.958796296291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ROUND(($E876/$D876)*100,0)</f>
        <v>24</v>
      </c>
      <c r="P876">
        <f>ROUND($E876/$L876,0)</f>
        <v>35</v>
      </c>
      <c r="Q876" t="s">
        <v>8325</v>
      </c>
      <c r="R876" t="s">
        <v>8328</v>
      </c>
      <c r="S876" s="10">
        <f t="shared" si="26"/>
        <v>41398.250393518516</v>
      </c>
      <c r="T876" s="9">
        <f t="shared" si="27"/>
        <v>41368.375393518516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>ROUND(($E877/$D877)*100,0)</f>
        <v>0</v>
      </c>
      <c r="P877" t="e">
        <f>ROUND($E877/$L877,0)</f>
        <v>#DIV/0!</v>
      </c>
      <c r="Q877" t="s">
        <v>8325</v>
      </c>
      <c r="R877" t="s">
        <v>8328</v>
      </c>
      <c r="S877" s="10">
        <f t="shared" si="26"/>
        <v>42268.390405092585</v>
      </c>
      <c r="T877" s="9">
        <f t="shared" si="27"/>
        <v>42248.515405092585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ROUND(($E878/$D878)*100,0)</f>
        <v>41</v>
      </c>
      <c r="P878">
        <f>ROUND($E878/$L878,0)</f>
        <v>29</v>
      </c>
      <c r="Q878" t="s">
        <v>8325</v>
      </c>
      <c r="R878" t="s">
        <v>8328</v>
      </c>
      <c r="S878" s="10">
        <f t="shared" si="26"/>
        <v>41309.163506944438</v>
      </c>
      <c r="T878" s="9">
        <f t="shared" si="27"/>
        <v>41276.288506944438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ROUND(($E879/$D879)*100,0)</f>
        <v>68</v>
      </c>
      <c r="P879">
        <f>ROUND($E879/$L879,0)</f>
        <v>47</v>
      </c>
      <c r="Q879" t="s">
        <v>8325</v>
      </c>
      <c r="R879" t="s">
        <v>8328</v>
      </c>
      <c r="S879" s="10">
        <f t="shared" si="26"/>
        <v>41627.455555555549</v>
      </c>
      <c r="T879" s="9">
        <f t="shared" si="27"/>
        <v>41597.580555555549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ROUND(($E880/$D880)*100,0)</f>
        <v>1</v>
      </c>
      <c r="P880">
        <f>ROUND($E880/$L880,0)</f>
        <v>33</v>
      </c>
      <c r="Q880" t="s">
        <v>8325</v>
      </c>
      <c r="R880" t="s">
        <v>8328</v>
      </c>
      <c r="S880" s="10">
        <f t="shared" si="26"/>
        <v>40534.899583333332</v>
      </c>
      <c r="T880" s="9">
        <f t="shared" si="27"/>
        <v>40505.024583333332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ROUND(($E881/$D881)*100,0)</f>
        <v>31</v>
      </c>
      <c r="P881">
        <f>ROUND($E881/$L881,0)</f>
        <v>21</v>
      </c>
      <c r="Q881" t="s">
        <v>8325</v>
      </c>
      <c r="R881" t="s">
        <v>8328</v>
      </c>
      <c r="S881" s="10">
        <f t="shared" si="26"/>
        <v>41058.496585648143</v>
      </c>
      <c r="T881" s="9">
        <f t="shared" si="27"/>
        <v>41037.621585648143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ROUND(($E882/$D882)*100,0)</f>
        <v>3</v>
      </c>
      <c r="P882">
        <f>ROUND($E882/$L882,0)</f>
        <v>14</v>
      </c>
      <c r="Q882" t="s">
        <v>8325</v>
      </c>
      <c r="R882" t="s">
        <v>8329</v>
      </c>
      <c r="S882" s="10">
        <f t="shared" si="26"/>
        <v>41211.987708333334</v>
      </c>
      <c r="T882" s="9">
        <f t="shared" si="27"/>
        <v>41179.112708333334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ROUND(($E883/$D883)*100,0)</f>
        <v>1</v>
      </c>
      <c r="P883">
        <f>ROUND($E883/$L883,0)</f>
        <v>30</v>
      </c>
      <c r="Q883" t="s">
        <v>8325</v>
      </c>
      <c r="R883" t="s">
        <v>8329</v>
      </c>
      <c r="S883" s="10">
        <f t="shared" si="26"/>
        <v>40921.917662037034</v>
      </c>
      <c r="T883" s="9">
        <f t="shared" si="27"/>
        <v>40877.042662037034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ROUND(($E884/$D884)*100,0)</f>
        <v>20</v>
      </c>
      <c r="P884">
        <f>ROUND($E884/$L884,0)</f>
        <v>22</v>
      </c>
      <c r="Q884" t="s">
        <v>8325</v>
      </c>
      <c r="R884" t="s">
        <v>8329</v>
      </c>
      <c r="S884" s="10">
        <f t="shared" si="26"/>
        <v>40792.527199074073</v>
      </c>
      <c r="T884" s="9">
        <f t="shared" si="27"/>
        <v>40759.652199074073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ROUND(($E885/$D885)*100,0)</f>
        <v>40</v>
      </c>
      <c r="P885">
        <f>ROUND($E885/$L885,0)</f>
        <v>83</v>
      </c>
      <c r="Q885" t="s">
        <v>8325</v>
      </c>
      <c r="R885" t="s">
        <v>8329</v>
      </c>
      <c r="S885" s="10">
        <f t="shared" si="26"/>
        <v>42431.602256944439</v>
      </c>
      <c r="T885" s="9">
        <f t="shared" si="27"/>
        <v>42371.727256944439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ROUND(($E886/$D886)*100,0)</f>
        <v>1</v>
      </c>
      <c r="P886">
        <f>ROUND($E886/$L886,0)</f>
        <v>10</v>
      </c>
      <c r="Q886" t="s">
        <v>8325</v>
      </c>
      <c r="R886" t="s">
        <v>8329</v>
      </c>
      <c r="S886" s="10">
        <f t="shared" si="26"/>
        <v>41040.771527777775</v>
      </c>
      <c r="T886" s="9">
        <f t="shared" si="27"/>
        <v>40981.594282407408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ROUND(($E887/$D887)*100,0)</f>
        <v>75</v>
      </c>
      <c r="P887">
        <f>ROUND($E887/$L887,0)</f>
        <v>36</v>
      </c>
      <c r="Q887" t="s">
        <v>8325</v>
      </c>
      <c r="R887" t="s">
        <v>8329</v>
      </c>
      <c r="S887" s="10">
        <f t="shared" si="26"/>
        <v>42734.607766203706</v>
      </c>
      <c r="T887" s="9">
        <f t="shared" si="27"/>
        <v>42713.732766203706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ROUND(($E888/$D888)*100,0)</f>
        <v>41</v>
      </c>
      <c r="P888">
        <f>ROUND($E888/$L888,0)</f>
        <v>29</v>
      </c>
      <c r="Q888" t="s">
        <v>8325</v>
      </c>
      <c r="R888" t="s">
        <v>8329</v>
      </c>
      <c r="S888" s="10">
        <f t="shared" si="26"/>
        <v>42628.537187499998</v>
      </c>
      <c r="T888" s="9">
        <f t="shared" si="27"/>
        <v>42603.662187499998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>ROUND(($E889/$D889)*100,0)</f>
        <v>0</v>
      </c>
      <c r="P889" t="e">
        <f>ROUND($E889/$L889,0)</f>
        <v>#DIV/0!</v>
      </c>
      <c r="Q889" t="s">
        <v>8325</v>
      </c>
      <c r="R889" t="s">
        <v>8329</v>
      </c>
      <c r="S889" s="10">
        <f t="shared" si="26"/>
        <v>41056.62563657407</v>
      </c>
      <c r="T889" s="9">
        <f t="shared" si="27"/>
        <v>41026.75063657407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ROUND(($E890/$D890)*100,0)</f>
        <v>7</v>
      </c>
      <c r="P890">
        <f>ROUND($E890/$L890,0)</f>
        <v>18</v>
      </c>
      <c r="Q890" t="s">
        <v>8325</v>
      </c>
      <c r="R890" t="s">
        <v>8329</v>
      </c>
      <c r="S890" s="10">
        <f t="shared" si="26"/>
        <v>40786.916666666664</v>
      </c>
      <c r="T890" s="9">
        <f t="shared" si="27"/>
        <v>40751.544965277775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ROUND(($E891/$D891)*100,0)</f>
        <v>9</v>
      </c>
      <c r="P891">
        <f>ROUND($E891/$L891,0)</f>
        <v>74</v>
      </c>
      <c r="Q891" t="s">
        <v>8325</v>
      </c>
      <c r="R891" t="s">
        <v>8329</v>
      </c>
      <c r="S891" s="10">
        <f t="shared" si="26"/>
        <v>41917.450729166667</v>
      </c>
      <c r="T891" s="9">
        <f t="shared" si="27"/>
        <v>41887.575729166667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ROUND(($E892/$D892)*100,0)</f>
        <v>4</v>
      </c>
      <c r="P892">
        <f>ROUND($E892/$L892,0)</f>
        <v>31</v>
      </c>
      <c r="Q892" t="s">
        <v>8325</v>
      </c>
      <c r="R892" t="s">
        <v>8329</v>
      </c>
      <c r="S892" s="10">
        <f t="shared" si="26"/>
        <v>41599.407164351847</v>
      </c>
      <c r="T892" s="9">
        <f t="shared" si="27"/>
        <v>41569.490497685183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ROUND(($E893/$D893)*100,0)</f>
        <v>3</v>
      </c>
      <c r="P893">
        <f>ROUND($E893/$L893,0)</f>
        <v>29</v>
      </c>
      <c r="Q893" t="s">
        <v>8325</v>
      </c>
      <c r="R893" t="s">
        <v>8329</v>
      </c>
      <c r="S893" s="10">
        <f t="shared" si="26"/>
        <v>41871.698263888888</v>
      </c>
      <c r="T893" s="9">
        <f t="shared" si="27"/>
        <v>41841.823263888888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ROUND(($E894/$D894)*100,0)</f>
        <v>41</v>
      </c>
      <c r="P894">
        <f>ROUND($E894/$L894,0)</f>
        <v>144</v>
      </c>
      <c r="Q894" t="s">
        <v>8325</v>
      </c>
      <c r="R894" t="s">
        <v>8329</v>
      </c>
      <c r="S894" s="10">
        <f t="shared" si="26"/>
        <v>40390.833333333328</v>
      </c>
      <c r="T894" s="9">
        <f t="shared" si="27"/>
        <v>40303.991701388884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ROUND(($E895/$D895)*100,0)</f>
        <v>10</v>
      </c>
      <c r="P895">
        <f>ROUND($E895/$L895,0)</f>
        <v>40</v>
      </c>
      <c r="Q895" t="s">
        <v>8325</v>
      </c>
      <c r="R895" t="s">
        <v>8329</v>
      </c>
      <c r="S895" s="10">
        <f t="shared" si="26"/>
        <v>42095.522719907407</v>
      </c>
      <c r="T895" s="9">
        <f t="shared" si="27"/>
        <v>42065.689386574071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ROUND(($E896/$D896)*100,0)</f>
        <v>39</v>
      </c>
      <c r="P896">
        <f>ROUND($E896/$L896,0)</f>
        <v>148</v>
      </c>
      <c r="Q896" t="s">
        <v>8325</v>
      </c>
      <c r="R896" t="s">
        <v>8329</v>
      </c>
      <c r="S896" s="10">
        <f t="shared" si="26"/>
        <v>42526.648263888885</v>
      </c>
      <c r="T896" s="9">
        <f t="shared" si="27"/>
        <v>42496.773263888885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ROUND(($E897/$D897)*100,0)</f>
        <v>2</v>
      </c>
      <c r="P897">
        <f>ROUND($E897/$L897,0)</f>
        <v>28</v>
      </c>
      <c r="Q897" t="s">
        <v>8325</v>
      </c>
      <c r="R897" t="s">
        <v>8329</v>
      </c>
      <c r="S897" s="10">
        <f t="shared" si="26"/>
        <v>40475.794317129628</v>
      </c>
      <c r="T897" s="9">
        <f t="shared" si="27"/>
        <v>40430.919317129628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ROUND(($E898/$D898)*100,0)</f>
        <v>40</v>
      </c>
      <c r="P898">
        <f>ROUND($E898/$L898,0)</f>
        <v>44</v>
      </c>
      <c r="Q898" t="s">
        <v>8325</v>
      </c>
      <c r="R898" t="s">
        <v>8329</v>
      </c>
      <c r="S898" s="10">
        <f t="shared" si="26"/>
        <v>42243.833333333336</v>
      </c>
      <c r="T898" s="9">
        <f t="shared" si="27"/>
        <v>42218.66465277777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>ROUND(($E899/$D899)*100,0)</f>
        <v>0</v>
      </c>
      <c r="P899" t="e">
        <f>ROUND($E899/$L899,0)</f>
        <v>#DIV/0!</v>
      </c>
      <c r="Q899" t="s">
        <v>8325</v>
      </c>
      <c r="R899" t="s">
        <v>8329</v>
      </c>
      <c r="S899" s="10">
        <f t="shared" ref="S899:S962" si="28">($I899/86400)+25569+(-8/24)</f>
        <v>41241.39708333333</v>
      </c>
      <c r="T899" s="9">
        <f t="shared" ref="T899:T962" si="29">($J899/86400)+25569+(-5/24)</f>
        <v>41211.480416666665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ROUND(($E900/$D900)*100,0)</f>
        <v>3</v>
      </c>
      <c r="P900">
        <f>ROUND($E900/$L900,0)</f>
        <v>35</v>
      </c>
      <c r="Q900" t="s">
        <v>8325</v>
      </c>
      <c r="R900" t="s">
        <v>8329</v>
      </c>
      <c r="S900" s="10">
        <f t="shared" si="28"/>
        <v>40923.424884259257</v>
      </c>
      <c r="T900" s="9">
        <f t="shared" si="29"/>
        <v>40878.549884259257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ROUND(($E901/$D901)*100,0)</f>
        <v>37</v>
      </c>
      <c r="P901">
        <f>ROUND($E901/$L901,0)</f>
        <v>35</v>
      </c>
      <c r="Q901" t="s">
        <v>8325</v>
      </c>
      <c r="R901" t="s">
        <v>8329</v>
      </c>
      <c r="S901" s="10">
        <f t="shared" si="28"/>
        <v>40690.765763888885</v>
      </c>
      <c r="T901" s="9">
        <f t="shared" si="29"/>
        <v>40645.890763888885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ROUND(($E902/$D902)*100,0)</f>
        <v>0</v>
      </c>
      <c r="P902">
        <f>ROUND($E902/$L902,0)</f>
        <v>11</v>
      </c>
      <c r="Q902" t="s">
        <v>8325</v>
      </c>
      <c r="R902" t="s">
        <v>8328</v>
      </c>
      <c r="S902" s="10">
        <f t="shared" si="28"/>
        <v>42459.474560185183</v>
      </c>
      <c r="T902" s="9">
        <f t="shared" si="29"/>
        <v>42429.641226851854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>ROUND(($E903/$D903)*100,0)</f>
        <v>0</v>
      </c>
      <c r="P903" t="e">
        <f>ROUND($E903/$L903,0)</f>
        <v>#DIV/0!</v>
      </c>
      <c r="Q903" t="s">
        <v>8325</v>
      </c>
      <c r="R903" t="s">
        <v>8328</v>
      </c>
      <c r="S903" s="10">
        <f t="shared" si="28"/>
        <v>40337.46597222222</v>
      </c>
      <c r="T903" s="9">
        <f t="shared" si="29"/>
        <v>40291.603171296294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ROUND(($E904/$D904)*100,0)</f>
        <v>0</v>
      </c>
      <c r="P904">
        <f>ROUND($E904/$L904,0)</f>
        <v>30</v>
      </c>
      <c r="Q904" t="s">
        <v>8325</v>
      </c>
      <c r="R904" t="s">
        <v>8328</v>
      </c>
      <c r="S904" s="10">
        <f t="shared" si="28"/>
        <v>41881.3125</v>
      </c>
      <c r="T904" s="9">
        <f t="shared" si="29"/>
        <v>41829.757199074069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ROUND(($E905/$D905)*100,0)</f>
        <v>3</v>
      </c>
      <c r="P905">
        <f>ROUND($E905/$L905,0)</f>
        <v>40</v>
      </c>
      <c r="Q905" t="s">
        <v>8325</v>
      </c>
      <c r="R905" t="s">
        <v>8328</v>
      </c>
      <c r="S905" s="10">
        <f t="shared" si="28"/>
        <v>41174.767361111109</v>
      </c>
      <c r="T905" s="9">
        <f t="shared" si="29"/>
        <v>41149.587731481479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ROUND(($E906/$D906)*100,0)</f>
        <v>0</v>
      </c>
      <c r="P906">
        <f>ROUND($E906/$L906,0)</f>
        <v>50</v>
      </c>
      <c r="Q906" t="s">
        <v>8325</v>
      </c>
      <c r="R906" t="s">
        <v>8328</v>
      </c>
      <c r="S906" s="10">
        <f t="shared" si="28"/>
        <v>42371.74695601852</v>
      </c>
      <c r="T906" s="9">
        <f t="shared" si="29"/>
        <v>42341.87195601852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ROUND(($E907/$D907)*100,0)</f>
        <v>3</v>
      </c>
      <c r="P907">
        <f>ROUND($E907/$L907,0)</f>
        <v>33</v>
      </c>
      <c r="Q907" t="s">
        <v>8325</v>
      </c>
      <c r="R907" t="s">
        <v>8328</v>
      </c>
      <c r="S907" s="10">
        <f t="shared" si="28"/>
        <v>40566.906550925924</v>
      </c>
      <c r="T907" s="9">
        <f t="shared" si="29"/>
        <v>40507.031550925924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>ROUND(($E908/$D908)*100,0)</f>
        <v>0</v>
      </c>
      <c r="P908" t="e">
        <f>ROUND($E908/$L908,0)</f>
        <v>#DIV/0!</v>
      </c>
      <c r="Q908" t="s">
        <v>8325</v>
      </c>
      <c r="R908" t="s">
        <v>8328</v>
      </c>
      <c r="S908" s="10">
        <f t="shared" si="28"/>
        <v>41710.814699074072</v>
      </c>
      <c r="T908" s="9">
        <f t="shared" si="29"/>
        <v>41680.981365740736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>ROUND(($E909/$D909)*100,0)</f>
        <v>0</v>
      </c>
      <c r="P909" t="e">
        <f>ROUND($E909/$L909,0)</f>
        <v>#DIV/0!</v>
      </c>
      <c r="Q909" t="s">
        <v>8325</v>
      </c>
      <c r="R909" t="s">
        <v>8328</v>
      </c>
      <c r="S909" s="10">
        <f t="shared" si="28"/>
        <v>40796.8590625</v>
      </c>
      <c r="T909" s="9">
        <f t="shared" si="29"/>
        <v>40766.9840625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>ROUND(($E910/$D910)*100,0)</f>
        <v>0</v>
      </c>
      <c r="P910" t="e">
        <f>ROUND($E910/$L910,0)</f>
        <v>#DIV/0!</v>
      </c>
      <c r="Q910" t="s">
        <v>8325</v>
      </c>
      <c r="R910" t="s">
        <v>8328</v>
      </c>
      <c r="S910" s="10">
        <f t="shared" si="28"/>
        <v>40385.874305555553</v>
      </c>
      <c r="T910" s="9">
        <f t="shared" si="29"/>
        <v>40340.593229166661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ROUND(($E911/$D911)*100,0)</f>
        <v>3</v>
      </c>
      <c r="P911">
        <f>ROUND($E911/$L911,0)</f>
        <v>65</v>
      </c>
      <c r="Q911" t="s">
        <v>8325</v>
      </c>
      <c r="R911" t="s">
        <v>8328</v>
      </c>
      <c r="S911" s="10">
        <f t="shared" si="28"/>
        <v>41112.833333333328</v>
      </c>
      <c r="T911" s="9">
        <f t="shared" si="29"/>
        <v>41081.481944444444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ROUND(($E912/$D912)*100,0)</f>
        <v>22</v>
      </c>
      <c r="P912">
        <f>ROUND($E912/$L912,0)</f>
        <v>25</v>
      </c>
      <c r="Q912" t="s">
        <v>8325</v>
      </c>
      <c r="R912" t="s">
        <v>8328</v>
      </c>
      <c r="S912" s="10">
        <f t="shared" si="28"/>
        <v>42797.212025462963</v>
      </c>
      <c r="T912" s="9">
        <f t="shared" si="29"/>
        <v>42737.337025462963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ROUND(($E913/$D913)*100,0)</f>
        <v>0</v>
      </c>
      <c r="P913" t="e">
        <f>ROUND($E913/$L913,0)</f>
        <v>#DIV/0!</v>
      </c>
      <c r="Q913" t="s">
        <v>8325</v>
      </c>
      <c r="R913" t="s">
        <v>8328</v>
      </c>
      <c r="S913" s="10">
        <f t="shared" si="28"/>
        <v>41662.671817129631</v>
      </c>
      <c r="T913" s="9">
        <f t="shared" si="29"/>
        <v>41641.796817129631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ROUND(($E914/$D914)*100,0)</f>
        <v>1</v>
      </c>
      <c r="P914">
        <f>ROUND($E914/$L914,0)</f>
        <v>15</v>
      </c>
      <c r="Q914" t="s">
        <v>8325</v>
      </c>
      <c r="R914" t="s">
        <v>8328</v>
      </c>
      <c r="S914" s="10">
        <f t="shared" si="28"/>
        <v>41253.817673611113</v>
      </c>
      <c r="T914" s="9">
        <f t="shared" si="29"/>
        <v>41193.901006944441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ROUND(($E915/$D915)*100,0)</f>
        <v>7</v>
      </c>
      <c r="P915">
        <f>ROUND($E915/$L915,0)</f>
        <v>83</v>
      </c>
      <c r="Q915" t="s">
        <v>8325</v>
      </c>
      <c r="R915" t="s">
        <v>8328</v>
      </c>
      <c r="S915" s="10">
        <f t="shared" si="28"/>
        <v>41033.805775462963</v>
      </c>
      <c r="T915" s="9">
        <f t="shared" si="29"/>
        <v>41003.930775462963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>ROUND(($E916/$D916)*100,0)</f>
        <v>0</v>
      </c>
      <c r="P916" t="e">
        <f>ROUND($E916/$L916,0)</f>
        <v>#DIV/0!</v>
      </c>
      <c r="Q916" t="s">
        <v>8325</v>
      </c>
      <c r="R916" t="s">
        <v>8328</v>
      </c>
      <c r="S916" s="10">
        <f t="shared" si="28"/>
        <v>41146.429942129624</v>
      </c>
      <c r="T916" s="9">
        <f t="shared" si="29"/>
        <v>41116.554942129624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ROUND(($E917/$D917)*100,0)</f>
        <v>6</v>
      </c>
      <c r="P917">
        <f>ROUND($E917/$L917,0)</f>
        <v>42</v>
      </c>
      <c r="Q917" t="s">
        <v>8325</v>
      </c>
      <c r="R917" t="s">
        <v>8328</v>
      </c>
      <c r="S917" s="10">
        <f t="shared" si="28"/>
        <v>40968.874305555553</v>
      </c>
      <c r="T917" s="9">
        <f t="shared" si="29"/>
        <v>40937.471226851849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>ROUND(($E918/$D918)*100,0)</f>
        <v>0</v>
      </c>
      <c r="P918" t="e">
        <f>ROUND($E918/$L918,0)</f>
        <v>#DIV/0!</v>
      </c>
      <c r="Q918" t="s">
        <v>8325</v>
      </c>
      <c r="R918" t="s">
        <v>8328</v>
      </c>
      <c r="S918" s="10">
        <f t="shared" si="28"/>
        <v>40472.875</v>
      </c>
      <c r="T918" s="9">
        <f t="shared" si="29"/>
        <v>40434.645069444443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ROUND(($E919/$D919)*100,0)</f>
        <v>1</v>
      </c>
      <c r="P919">
        <f>ROUND($E919/$L919,0)</f>
        <v>30</v>
      </c>
      <c r="Q919" t="s">
        <v>8325</v>
      </c>
      <c r="R919" t="s">
        <v>8328</v>
      </c>
      <c r="S919" s="10">
        <f t="shared" si="28"/>
        <v>41833.770833333328</v>
      </c>
      <c r="T919" s="9">
        <f t="shared" si="29"/>
        <v>41802.735300925924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ROUND(($E920/$D920)*100,0)</f>
        <v>5</v>
      </c>
      <c r="P920">
        <f>ROUND($E920/$L920,0)</f>
        <v>20</v>
      </c>
      <c r="Q920" t="s">
        <v>8325</v>
      </c>
      <c r="R920" t="s">
        <v>8328</v>
      </c>
      <c r="S920" s="10">
        <f t="shared" si="28"/>
        <v>41974.624548611107</v>
      </c>
      <c r="T920" s="9">
        <f t="shared" si="29"/>
        <v>41944.707881944443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ROUND(($E921/$D921)*100,0)</f>
        <v>1</v>
      </c>
      <c r="P921">
        <f>ROUND($E921/$L921,0)</f>
        <v>100</v>
      </c>
      <c r="Q921" t="s">
        <v>8325</v>
      </c>
      <c r="R921" t="s">
        <v>8328</v>
      </c>
      <c r="S921" s="10">
        <f t="shared" si="28"/>
        <v>41262.308391203704</v>
      </c>
      <c r="T921" s="9">
        <f t="shared" si="29"/>
        <v>41227.433391203704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>ROUND(($E922/$D922)*100,0)</f>
        <v>0</v>
      </c>
      <c r="P922" t="e">
        <f>ROUND($E922/$L922,0)</f>
        <v>#DIV/0!</v>
      </c>
      <c r="Q922" t="s">
        <v>8325</v>
      </c>
      <c r="R922" t="s">
        <v>8328</v>
      </c>
      <c r="S922" s="10">
        <f t="shared" si="28"/>
        <v>41592.379884259259</v>
      </c>
      <c r="T922" s="9">
        <f t="shared" si="29"/>
        <v>41562.463217592587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ROUND(($E923/$D923)*100,0)</f>
        <v>31</v>
      </c>
      <c r="P923">
        <f>ROUND($E923/$L923,0)</f>
        <v>232</v>
      </c>
      <c r="Q923" t="s">
        <v>8325</v>
      </c>
      <c r="R923" t="s">
        <v>8328</v>
      </c>
      <c r="S923" s="10">
        <f t="shared" si="28"/>
        <v>40888.879351851851</v>
      </c>
      <c r="T923" s="9">
        <f t="shared" si="29"/>
        <v>40846.962685185186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ROUND(($E924/$D924)*100,0)</f>
        <v>21</v>
      </c>
      <c r="P924">
        <f>ROUND($E924/$L924,0)</f>
        <v>189</v>
      </c>
      <c r="Q924" t="s">
        <v>8325</v>
      </c>
      <c r="R924" t="s">
        <v>8328</v>
      </c>
      <c r="S924" s="10">
        <f t="shared" si="28"/>
        <v>41913.19667824074</v>
      </c>
      <c r="T924" s="9">
        <f t="shared" si="29"/>
        <v>41878.32167824074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ROUND(($E925/$D925)*100,0)</f>
        <v>2</v>
      </c>
      <c r="P925">
        <f>ROUND($E925/$L925,0)</f>
        <v>55</v>
      </c>
      <c r="Q925" t="s">
        <v>8325</v>
      </c>
      <c r="R925" t="s">
        <v>8328</v>
      </c>
      <c r="S925" s="10">
        <f t="shared" si="28"/>
        <v>41964.668090277781</v>
      </c>
      <c r="T925" s="9">
        <f t="shared" si="29"/>
        <v>41934.751423611109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ROUND(($E926/$D926)*100,0)</f>
        <v>11</v>
      </c>
      <c r="P926">
        <f>ROUND($E926/$L926,0)</f>
        <v>22</v>
      </c>
      <c r="Q926" t="s">
        <v>8325</v>
      </c>
      <c r="R926" t="s">
        <v>8328</v>
      </c>
      <c r="S926" s="10">
        <f t="shared" si="28"/>
        <v>41318.609594907401</v>
      </c>
      <c r="T926" s="9">
        <f t="shared" si="29"/>
        <v>41288.734594907401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ROUND(($E927/$D927)*100,0)</f>
        <v>3</v>
      </c>
      <c r="P927">
        <f>ROUND($E927/$L927,0)</f>
        <v>32</v>
      </c>
      <c r="Q927" t="s">
        <v>8325</v>
      </c>
      <c r="R927" t="s">
        <v>8328</v>
      </c>
      <c r="S927" s="10">
        <f t="shared" si="28"/>
        <v>41605.58924768518</v>
      </c>
      <c r="T927" s="9">
        <f t="shared" si="29"/>
        <v>41575.672581018516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>ROUND(($E928/$D928)*100,0)</f>
        <v>0</v>
      </c>
      <c r="P928" t="e">
        <f>ROUND($E928/$L928,0)</f>
        <v>#DIV/0!</v>
      </c>
      <c r="Q928" t="s">
        <v>8325</v>
      </c>
      <c r="R928" t="s">
        <v>8328</v>
      </c>
      <c r="S928" s="10">
        <f t="shared" si="28"/>
        <v>40367.611111111109</v>
      </c>
      <c r="T928" s="9">
        <f t="shared" si="29"/>
        <v>40337.811689814815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>ROUND(($E929/$D929)*100,0)</f>
        <v>0</v>
      </c>
      <c r="P929" t="e">
        <f>ROUND($E929/$L929,0)</f>
        <v>#DIV/0!</v>
      </c>
      <c r="Q929" t="s">
        <v>8325</v>
      </c>
      <c r="R929" t="s">
        <v>8328</v>
      </c>
      <c r="S929" s="10">
        <f t="shared" si="28"/>
        <v>41043.489525462959</v>
      </c>
      <c r="T929" s="9">
        <f t="shared" si="29"/>
        <v>41013.614525462959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ROUND(($E930/$D930)*100,0)</f>
        <v>11</v>
      </c>
      <c r="P930">
        <f>ROUND($E930/$L930,0)</f>
        <v>56</v>
      </c>
      <c r="Q930" t="s">
        <v>8325</v>
      </c>
      <c r="R930" t="s">
        <v>8328</v>
      </c>
      <c r="S930" s="10">
        <f t="shared" si="28"/>
        <v>41230.666666666664</v>
      </c>
      <c r="T930" s="9">
        <f t="shared" si="29"/>
        <v>41180.654085648144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>ROUND(($E931/$D931)*100,0)</f>
        <v>0</v>
      </c>
      <c r="P931" t="e">
        <f>ROUND($E931/$L931,0)</f>
        <v>#DIV/0!</v>
      </c>
      <c r="Q931" t="s">
        <v>8325</v>
      </c>
      <c r="R931" t="s">
        <v>8328</v>
      </c>
      <c r="S931" s="10">
        <f t="shared" si="28"/>
        <v>41007.863067129627</v>
      </c>
      <c r="T931" s="9">
        <f t="shared" si="29"/>
        <v>40978.029733796291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ROUND(($E932/$D932)*100,0)</f>
        <v>38</v>
      </c>
      <c r="P932">
        <f>ROUND($E932/$L932,0)</f>
        <v>69</v>
      </c>
      <c r="Q932" t="s">
        <v>8325</v>
      </c>
      <c r="R932" t="s">
        <v>8328</v>
      </c>
      <c r="S932" s="10">
        <f t="shared" si="28"/>
        <v>40354.563888888886</v>
      </c>
      <c r="T932" s="9">
        <f t="shared" si="29"/>
        <v>40312.707245370366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ROUND(($E933/$D933)*100,0)</f>
        <v>7</v>
      </c>
      <c r="P933">
        <f>ROUND($E933/$L933,0)</f>
        <v>19</v>
      </c>
      <c r="Q933" t="s">
        <v>8325</v>
      </c>
      <c r="R933" t="s">
        <v>8328</v>
      </c>
      <c r="S933" s="10">
        <f t="shared" si="28"/>
        <v>41714.583333333328</v>
      </c>
      <c r="T933" s="9">
        <f t="shared" si="29"/>
        <v>41680.151643518519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ROUND(($E934/$D934)*100,0)</f>
        <v>15</v>
      </c>
      <c r="P934">
        <f>ROUND($E934/$L934,0)</f>
        <v>46</v>
      </c>
      <c r="Q934" t="s">
        <v>8325</v>
      </c>
      <c r="R934" t="s">
        <v>8328</v>
      </c>
      <c r="S934" s="10">
        <f t="shared" si="28"/>
        <v>41355.594270833331</v>
      </c>
      <c r="T934" s="9">
        <f t="shared" si="29"/>
        <v>41310.760937499996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ROUND(($E935/$D935)*100,0)</f>
        <v>6</v>
      </c>
      <c r="P935">
        <f>ROUND($E935/$L935,0)</f>
        <v>60</v>
      </c>
      <c r="Q935" t="s">
        <v>8325</v>
      </c>
      <c r="R935" t="s">
        <v>8328</v>
      </c>
      <c r="S935" s="10">
        <f t="shared" si="28"/>
        <v>41770.835752314808</v>
      </c>
      <c r="T935" s="9">
        <f t="shared" si="29"/>
        <v>41710.960752314808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ROUND(($E936/$D936)*100,0)</f>
        <v>30</v>
      </c>
      <c r="P936">
        <f>ROUND($E936/$L936,0)</f>
        <v>51</v>
      </c>
      <c r="Q936" t="s">
        <v>8325</v>
      </c>
      <c r="R936" t="s">
        <v>8328</v>
      </c>
      <c r="S936" s="10">
        <f t="shared" si="28"/>
        <v>41762.916666666664</v>
      </c>
      <c r="T936" s="9">
        <f t="shared" si="29"/>
        <v>41733.528749999998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ROUND(($E937/$D937)*100,0)</f>
        <v>1</v>
      </c>
      <c r="P937">
        <f>ROUND($E937/$L937,0)</f>
        <v>25</v>
      </c>
      <c r="Q937" t="s">
        <v>8325</v>
      </c>
      <c r="R937" t="s">
        <v>8328</v>
      </c>
      <c r="S937" s="10">
        <f t="shared" si="28"/>
        <v>42398.000335648147</v>
      </c>
      <c r="T937" s="9">
        <f t="shared" si="29"/>
        <v>42368.125335648147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>ROUND(($E938/$D938)*100,0)</f>
        <v>0</v>
      </c>
      <c r="P938" t="e">
        <f>ROUND($E938/$L938,0)</f>
        <v>#DIV/0!</v>
      </c>
      <c r="Q938" t="s">
        <v>8325</v>
      </c>
      <c r="R938" t="s">
        <v>8328</v>
      </c>
      <c r="S938" s="10">
        <f t="shared" si="28"/>
        <v>40926.5</v>
      </c>
      <c r="T938" s="9">
        <f t="shared" si="29"/>
        <v>40882.815844907404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ROUND(($E939/$D939)*100,0)</f>
        <v>1</v>
      </c>
      <c r="P939">
        <f>ROUND($E939/$L939,0)</f>
        <v>20</v>
      </c>
      <c r="Q939" t="s">
        <v>8325</v>
      </c>
      <c r="R939" t="s">
        <v>8328</v>
      </c>
      <c r="S939" s="10">
        <f t="shared" si="28"/>
        <v>41581.506446759253</v>
      </c>
      <c r="T939" s="9">
        <f t="shared" si="29"/>
        <v>41551.589780092589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ROUND(($E940/$D940)*100,0)</f>
        <v>0</v>
      </c>
      <c r="P940">
        <f>ROUND($E940/$L940,0)</f>
        <v>25</v>
      </c>
      <c r="Q940" t="s">
        <v>8325</v>
      </c>
      <c r="R940" t="s">
        <v>8328</v>
      </c>
      <c r="S940" s="10">
        <f t="shared" si="28"/>
        <v>41154.14638888889</v>
      </c>
      <c r="T940" s="9">
        <f t="shared" si="29"/>
        <v>41124.27138888889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ROUND(($E941/$D941)*100,0)</f>
        <v>1</v>
      </c>
      <c r="P941">
        <f>ROUND($E941/$L941,0)</f>
        <v>20</v>
      </c>
      <c r="Q941" t="s">
        <v>8325</v>
      </c>
      <c r="R941" t="s">
        <v>8328</v>
      </c>
      <c r="S941" s="10">
        <f t="shared" si="28"/>
        <v>41455.498611111107</v>
      </c>
      <c r="T941" s="9">
        <f t="shared" si="29"/>
        <v>41416.554837962962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ROUND(($E942/$D942)*100,0)</f>
        <v>17</v>
      </c>
      <c r="P942">
        <f>ROUND($E942/$L942,0)</f>
        <v>110</v>
      </c>
      <c r="Q942" t="s">
        <v>8319</v>
      </c>
      <c r="R942" t="s">
        <v>8321</v>
      </c>
      <c r="S942" s="10">
        <f t="shared" si="28"/>
        <v>42226.675069444442</v>
      </c>
      <c r="T942" s="9">
        <f t="shared" si="29"/>
        <v>42181.800069444442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ROUND(($E943/$D943)*100,0)</f>
        <v>2</v>
      </c>
      <c r="P943">
        <f>ROUND($E943/$L943,0)</f>
        <v>37</v>
      </c>
      <c r="Q943" t="s">
        <v>8319</v>
      </c>
      <c r="R943" t="s">
        <v>8321</v>
      </c>
      <c r="S943" s="10">
        <f t="shared" si="28"/>
        <v>42775.763252314813</v>
      </c>
      <c r="T943" s="9">
        <f t="shared" si="29"/>
        <v>42745.888252314813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ROUND(($E944/$D944)*100,0)</f>
        <v>9</v>
      </c>
      <c r="P944">
        <f>ROUND($E944/$L944,0)</f>
        <v>42</v>
      </c>
      <c r="Q944" t="s">
        <v>8319</v>
      </c>
      <c r="R944" t="s">
        <v>8321</v>
      </c>
      <c r="S944" s="10">
        <f t="shared" si="28"/>
        <v>42418.509953703702</v>
      </c>
      <c r="T944" s="9">
        <f t="shared" si="29"/>
        <v>42382.634953703702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ROUND(($E945/$D945)*100,0)</f>
        <v>10</v>
      </c>
      <c r="P945">
        <f>ROUND($E945/$L945,0)</f>
        <v>24</v>
      </c>
      <c r="Q945" t="s">
        <v>8319</v>
      </c>
      <c r="R945" t="s">
        <v>8321</v>
      </c>
      <c r="S945" s="10">
        <f t="shared" si="28"/>
        <v>42703.376215277771</v>
      </c>
      <c r="T945" s="9">
        <f t="shared" si="29"/>
        <v>42673.459548611114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ROUND(($E946/$D946)*100,0)</f>
        <v>13</v>
      </c>
      <c r="P946">
        <f>ROUND($E946/$L946,0)</f>
        <v>69</v>
      </c>
      <c r="Q946" t="s">
        <v>8319</v>
      </c>
      <c r="R946" t="s">
        <v>8321</v>
      </c>
      <c r="S946" s="10">
        <f t="shared" si="28"/>
        <v>42478.249999999993</v>
      </c>
      <c r="T946" s="9">
        <f t="shared" si="29"/>
        <v>42444.375578703701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ROUND(($E947/$D947)*100,0)</f>
        <v>2</v>
      </c>
      <c r="P947">
        <f>ROUND($E947/$L947,0)</f>
        <v>155</v>
      </c>
      <c r="Q947" t="s">
        <v>8319</v>
      </c>
      <c r="R947" t="s">
        <v>8321</v>
      </c>
      <c r="S947" s="10">
        <f t="shared" si="28"/>
        <v>42784.665972222218</v>
      </c>
      <c r="T947" s="9">
        <f t="shared" si="29"/>
        <v>42732.66465277777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ROUND(($E948/$D948)*100,0)</f>
        <v>2</v>
      </c>
      <c r="P948">
        <f>ROUND($E948/$L948,0)</f>
        <v>57</v>
      </c>
      <c r="Q948" t="s">
        <v>8319</v>
      </c>
      <c r="R948" t="s">
        <v>8321</v>
      </c>
      <c r="S948" s="10">
        <f t="shared" si="28"/>
        <v>42622.417222222219</v>
      </c>
      <c r="T948" s="9">
        <f t="shared" si="29"/>
        <v>42592.542222222219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>ROUND(($E949/$D949)*100,0)</f>
        <v>0</v>
      </c>
      <c r="P949" t="e">
        <f>ROUND($E949/$L949,0)</f>
        <v>#DIV/0!</v>
      </c>
      <c r="Q949" t="s">
        <v>8319</v>
      </c>
      <c r="R949" t="s">
        <v>8321</v>
      </c>
      <c r="S949" s="10">
        <f t="shared" si="28"/>
        <v>42551.44798611111</v>
      </c>
      <c r="T949" s="9">
        <f t="shared" si="29"/>
        <v>42491.57298611111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ROUND(($E950/$D950)*100,0)</f>
        <v>12</v>
      </c>
      <c r="P950">
        <f>ROUND($E950/$L950,0)</f>
        <v>60</v>
      </c>
      <c r="Q950" t="s">
        <v>8319</v>
      </c>
      <c r="R950" t="s">
        <v>8321</v>
      </c>
      <c r="S950" s="10">
        <f t="shared" si="28"/>
        <v>42441.494953703703</v>
      </c>
      <c r="T950" s="9">
        <f t="shared" si="29"/>
        <v>42411.619953703703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ROUND(($E951/$D951)*100,0)</f>
        <v>1</v>
      </c>
      <c r="P951">
        <f>ROUND($E951/$L951,0)</f>
        <v>39</v>
      </c>
      <c r="Q951" t="s">
        <v>8319</v>
      </c>
      <c r="R951" t="s">
        <v>8321</v>
      </c>
      <c r="S951" s="10">
        <f t="shared" si="28"/>
        <v>42420.710370370369</v>
      </c>
      <c r="T951" s="9">
        <f t="shared" si="29"/>
        <v>42360.835370370369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ROUND(($E952/$D952)*100,0)</f>
        <v>28</v>
      </c>
      <c r="P952">
        <f>ROUND($E952/$L952,0)</f>
        <v>58</v>
      </c>
      <c r="Q952" t="s">
        <v>8319</v>
      </c>
      <c r="R952" t="s">
        <v>8321</v>
      </c>
      <c r="S952" s="10">
        <f t="shared" si="28"/>
        <v>42386.41737268518</v>
      </c>
      <c r="T952" s="9">
        <f t="shared" si="29"/>
        <v>42356.54237268518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ROUND(($E953/$D953)*100,0)</f>
        <v>38</v>
      </c>
      <c r="P953">
        <f>ROUND($E953/$L953,0)</f>
        <v>159</v>
      </c>
      <c r="Q953" t="s">
        <v>8319</v>
      </c>
      <c r="R953" t="s">
        <v>8321</v>
      </c>
      <c r="S953" s="10">
        <f t="shared" si="28"/>
        <v>42525.320277777777</v>
      </c>
      <c r="T953" s="9">
        <f t="shared" si="29"/>
        <v>42480.445277777777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ROUND(($E954/$D954)*100,0)</f>
        <v>40</v>
      </c>
      <c r="P954">
        <f>ROUND($E954/$L954,0)</f>
        <v>100</v>
      </c>
      <c r="Q954" t="s">
        <v>8319</v>
      </c>
      <c r="R954" t="s">
        <v>8321</v>
      </c>
      <c r="S954" s="10">
        <f t="shared" si="28"/>
        <v>42692.32189814814</v>
      </c>
      <c r="T954" s="9">
        <f t="shared" si="29"/>
        <v>42662.405231481483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ROUND(($E955/$D955)*100,0)</f>
        <v>1</v>
      </c>
      <c r="P955">
        <f>ROUND($E955/$L955,0)</f>
        <v>25</v>
      </c>
      <c r="Q955" t="s">
        <v>8319</v>
      </c>
      <c r="R955" t="s">
        <v>8321</v>
      </c>
      <c r="S955" s="10">
        <f t="shared" si="28"/>
        <v>42028.831006944441</v>
      </c>
      <c r="T955" s="9">
        <f t="shared" si="29"/>
        <v>41998.956006944441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ROUND(($E956/$D956)*100,0)</f>
        <v>43</v>
      </c>
      <c r="P956">
        <f>ROUND($E956/$L956,0)</f>
        <v>89</v>
      </c>
      <c r="Q956" t="s">
        <v>8319</v>
      </c>
      <c r="R956" t="s">
        <v>8321</v>
      </c>
      <c r="S956" s="10">
        <f t="shared" si="28"/>
        <v>42236.500451388885</v>
      </c>
      <c r="T956" s="9">
        <f t="shared" si="29"/>
        <v>42194.625451388885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ROUND(($E957/$D957)*100,0)</f>
        <v>6</v>
      </c>
      <c r="P957">
        <f>ROUND($E957/$L957,0)</f>
        <v>183</v>
      </c>
      <c r="Q957" t="s">
        <v>8319</v>
      </c>
      <c r="R957" t="s">
        <v>8321</v>
      </c>
      <c r="S957" s="10">
        <f t="shared" si="28"/>
        <v>42625.961805555555</v>
      </c>
      <c r="T957" s="9">
        <f t="shared" si="29"/>
        <v>42586.086805555555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ROUND(($E958/$D958)*100,0)</f>
        <v>2</v>
      </c>
      <c r="P958">
        <f>ROUND($E958/$L958,0)</f>
        <v>51</v>
      </c>
      <c r="Q958" t="s">
        <v>8319</v>
      </c>
      <c r="R958" t="s">
        <v>8321</v>
      </c>
      <c r="S958" s="10">
        <f t="shared" si="28"/>
        <v>42120.538877314808</v>
      </c>
      <c r="T958" s="9">
        <f t="shared" si="29"/>
        <v>42060.705543981479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ROUND(($E959/$D959)*100,0)</f>
        <v>2</v>
      </c>
      <c r="P959">
        <f>ROUND($E959/$L959,0)</f>
        <v>33</v>
      </c>
      <c r="Q959" t="s">
        <v>8319</v>
      </c>
      <c r="R959" t="s">
        <v>8321</v>
      </c>
      <c r="S959" s="10">
        <f t="shared" si="28"/>
        <v>42691.260798611103</v>
      </c>
      <c r="T959" s="9">
        <f t="shared" si="29"/>
        <v>42660.344131944446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ROUND(($E960/$D960)*100,0)</f>
        <v>11</v>
      </c>
      <c r="P960">
        <f>ROUND($E960/$L960,0)</f>
        <v>52</v>
      </c>
      <c r="Q960" t="s">
        <v>8319</v>
      </c>
      <c r="R960" t="s">
        <v>8321</v>
      </c>
      <c r="S960" s="10">
        <f t="shared" si="28"/>
        <v>42103.874305555553</v>
      </c>
      <c r="T960" s="9">
        <f t="shared" si="29"/>
        <v>42082.594479166662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ROUND(($E961/$D961)*100,0)</f>
        <v>39</v>
      </c>
      <c r="P961">
        <f>ROUND($E961/$L961,0)</f>
        <v>114</v>
      </c>
      <c r="Q961" t="s">
        <v>8319</v>
      </c>
      <c r="R961" t="s">
        <v>8321</v>
      </c>
      <c r="S961" s="10">
        <f t="shared" si="28"/>
        <v>42022.84103009259</v>
      </c>
      <c r="T961" s="9">
        <f t="shared" si="29"/>
        <v>41992.96603009259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ROUND(($E962/$D962)*100,0)</f>
        <v>46</v>
      </c>
      <c r="P962">
        <f>ROUND($E962/$L962,0)</f>
        <v>136</v>
      </c>
      <c r="Q962" t="s">
        <v>8319</v>
      </c>
      <c r="R962" t="s">
        <v>8321</v>
      </c>
      <c r="S962" s="10">
        <f t="shared" si="28"/>
        <v>42808.251793981479</v>
      </c>
      <c r="T962" s="9">
        <f t="shared" si="29"/>
        <v>42766.41846064815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ROUND(($E963/$D963)*100,0)</f>
        <v>42</v>
      </c>
      <c r="P963">
        <f>ROUND($E963/$L963,0)</f>
        <v>364</v>
      </c>
      <c r="Q963" t="s">
        <v>8319</v>
      </c>
      <c r="R963" t="s">
        <v>8321</v>
      </c>
      <c r="S963" s="10">
        <f t="shared" ref="S963:S1026" si="30">($I963/86400)+25569+(-8/24)</f>
        <v>42786.458333333336</v>
      </c>
      <c r="T963" s="9">
        <f t="shared" ref="T963:T1026" si="31">($J963/86400)+25569+(-5/24)</f>
        <v>42740.485358796293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ROUND(($E964/$D964)*100,0)</f>
        <v>28</v>
      </c>
      <c r="P964">
        <f>ROUND($E964/$L964,0)</f>
        <v>19</v>
      </c>
      <c r="Q964" t="s">
        <v>8319</v>
      </c>
      <c r="R964" t="s">
        <v>8321</v>
      </c>
      <c r="S964" s="10">
        <f t="shared" si="30"/>
        <v>42411.379085648143</v>
      </c>
      <c r="T964" s="9">
        <f t="shared" si="31"/>
        <v>42373.504085648143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ROUND(($E965/$D965)*100,0)</f>
        <v>1</v>
      </c>
      <c r="P965">
        <f>ROUND($E965/$L965,0)</f>
        <v>42</v>
      </c>
      <c r="Q965" t="s">
        <v>8319</v>
      </c>
      <c r="R965" t="s">
        <v>8321</v>
      </c>
      <c r="S965" s="10">
        <f t="shared" si="30"/>
        <v>42660.302303240744</v>
      </c>
      <c r="T965" s="9">
        <f t="shared" si="31"/>
        <v>42625.427303240744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ROUND(($E966/$D966)*100,0)</f>
        <v>1</v>
      </c>
      <c r="P966">
        <f>ROUND($E966/$L966,0)</f>
        <v>30</v>
      </c>
      <c r="Q966" t="s">
        <v>8319</v>
      </c>
      <c r="R966" t="s">
        <v>8321</v>
      </c>
      <c r="S966" s="10">
        <f t="shared" si="30"/>
        <v>42248.295358796291</v>
      </c>
      <c r="T966" s="9">
        <f t="shared" si="31"/>
        <v>42208.420358796291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ROUND(($E967/$D967)*100,0)</f>
        <v>1</v>
      </c>
      <c r="P967">
        <f>ROUND($E967/$L967,0)</f>
        <v>50</v>
      </c>
      <c r="Q967" t="s">
        <v>8319</v>
      </c>
      <c r="R967" t="s">
        <v>8321</v>
      </c>
      <c r="S967" s="10">
        <f t="shared" si="30"/>
        <v>42668.832638888889</v>
      </c>
      <c r="T967" s="9">
        <f t="shared" si="31"/>
        <v>42636.808402777773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ROUND(($E968/$D968)*100,0)</f>
        <v>15</v>
      </c>
      <c r="P968">
        <f>ROUND($E968/$L968,0)</f>
        <v>59</v>
      </c>
      <c r="Q968" t="s">
        <v>8319</v>
      </c>
      <c r="R968" t="s">
        <v>8321</v>
      </c>
      <c r="S968" s="10">
        <f t="shared" si="30"/>
        <v>42649.302453703705</v>
      </c>
      <c r="T968" s="9">
        <f t="shared" si="31"/>
        <v>42619.427453703705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ROUND(($E969/$D969)*100,0)</f>
        <v>18</v>
      </c>
      <c r="P969">
        <f>ROUND($E969/$L969,0)</f>
        <v>44</v>
      </c>
      <c r="Q969" t="s">
        <v>8319</v>
      </c>
      <c r="R969" t="s">
        <v>8321</v>
      </c>
      <c r="S969" s="10">
        <f t="shared" si="30"/>
        <v>42481.879328703704</v>
      </c>
      <c r="T969" s="9">
        <f t="shared" si="31"/>
        <v>42422.045995370368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ROUND(($E970/$D970)*100,0)</f>
        <v>1</v>
      </c>
      <c r="P970">
        <f>ROUND($E970/$L970,0)</f>
        <v>27</v>
      </c>
      <c r="Q970" t="s">
        <v>8319</v>
      </c>
      <c r="R970" t="s">
        <v>8321</v>
      </c>
      <c r="S970" s="10">
        <f t="shared" si="30"/>
        <v>41866.514282407406</v>
      </c>
      <c r="T970" s="9">
        <f t="shared" si="31"/>
        <v>41836.639282407406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ROUND(($E971/$D971)*100,0)</f>
        <v>47</v>
      </c>
      <c r="P971">
        <f>ROUND($E971/$L971,0)</f>
        <v>1273</v>
      </c>
      <c r="Q971" t="s">
        <v>8319</v>
      </c>
      <c r="R971" t="s">
        <v>8321</v>
      </c>
      <c r="S971" s="10">
        <f t="shared" si="30"/>
        <v>42774.969988425924</v>
      </c>
      <c r="T971" s="9">
        <f t="shared" si="31"/>
        <v>42742.094988425924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ROUND(($E972/$D972)*100,0)</f>
        <v>46</v>
      </c>
      <c r="P972">
        <f>ROUND($E972/$L972,0)</f>
        <v>164</v>
      </c>
      <c r="Q972" t="s">
        <v>8319</v>
      </c>
      <c r="R972" t="s">
        <v>8321</v>
      </c>
      <c r="S972" s="10">
        <f t="shared" si="30"/>
        <v>42757.874305555553</v>
      </c>
      <c r="T972" s="9">
        <f t="shared" si="31"/>
        <v>42721.012187499997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ROUND(($E973/$D973)*100,0)</f>
        <v>0</v>
      </c>
      <c r="P973">
        <f>ROUND($E973/$L973,0)</f>
        <v>45</v>
      </c>
      <c r="Q973" t="s">
        <v>8319</v>
      </c>
      <c r="R973" t="s">
        <v>8321</v>
      </c>
      <c r="S973" s="10">
        <f t="shared" si="30"/>
        <v>42156.375694444439</v>
      </c>
      <c r="T973" s="9">
        <f t="shared" si="31"/>
        <v>42111.500694444439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ROUND(($E974/$D974)*100,0)</f>
        <v>35</v>
      </c>
      <c r="P974">
        <f>ROUND($E974/$L974,0)</f>
        <v>154</v>
      </c>
      <c r="Q974" t="s">
        <v>8319</v>
      </c>
      <c r="R974" t="s">
        <v>8321</v>
      </c>
      <c r="S974" s="10">
        <f t="shared" si="30"/>
        <v>41885.957638888889</v>
      </c>
      <c r="T974" s="9">
        <f t="shared" si="31"/>
        <v>41856.657384259255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ROUND(($E975/$D975)*100,0)</f>
        <v>2</v>
      </c>
      <c r="P975">
        <f>ROUND($E975/$L975,0)</f>
        <v>51</v>
      </c>
      <c r="Q975" t="s">
        <v>8319</v>
      </c>
      <c r="R975" t="s">
        <v>8321</v>
      </c>
      <c r="S975" s="10">
        <f t="shared" si="30"/>
        <v>42316.723298611112</v>
      </c>
      <c r="T975" s="9">
        <f t="shared" si="31"/>
        <v>42256.806631944441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ROUND(($E976/$D976)*100,0)</f>
        <v>1</v>
      </c>
      <c r="P976">
        <f>ROUND($E976/$L976,0)</f>
        <v>93</v>
      </c>
      <c r="Q976" t="s">
        <v>8319</v>
      </c>
      <c r="R976" t="s">
        <v>8321</v>
      </c>
      <c r="S976" s="10">
        <f t="shared" si="30"/>
        <v>42454.374490740738</v>
      </c>
      <c r="T976" s="9">
        <f t="shared" si="31"/>
        <v>42424.541157407402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ROUND(($E977/$D977)*100,0)</f>
        <v>3</v>
      </c>
      <c r="P977">
        <f>ROUND($E977/$L977,0)</f>
        <v>109</v>
      </c>
      <c r="Q977" t="s">
        <v>8319</v>
      </c>
      <c r="R977" t="s">
        <v>8321</v>
      </c>
      <c r="S977" s="10">
        <f t="shared" si="30"/>
        <v>42549.363252314812</v>
      </c>
      <c r="T977" s="9">
        <f t="shared" si="31"/>
        <v>42489.488252314812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ROUND(($E978/$D978)*100,0)</f>
        <v>2</v>
      </c>
      <c r="P978">
        <f>ROUND($E978/$L978,0)</f>
        <v>161</v>
      </c>
      <c r="Q978" t="s">
        <v>8319</v>
      </c>
      <c r="R978" t="s">
        <v>8321</v>
      </c>
      <c r="S978" s="10">
        <f t="shared" si="30"/>
        <v>42229.725659722222</v>
      </c>
      <c r="T978" s="9">
        <f t="shared" si="31"/>
        <v>42184.850659722222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ROUND(($E979/$D979)*100,0)</f>
        <v>34</v>
      </c>
      <c r="P979">
        <f>ROUND($E979/$L979,0)</f>
        <v>76</v>
      </c>
      <c r="Q979" t="s">
        <v>8319</v>
      </c>
      <c r="R979" t="s">
        <v>8321</v>
      </c>
      <c r="S979" s="10">
        <f t="shared" si="30"/>
        <v>42421.608761574076</v>
      </c>
      <c r="T979" s="9">
        <f t="shared" si="31"/>
        <v>42391.733761574076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ROUND(($E980/$D980)*100,0)</f>
        <v>56</v>
      </c>
      <c r="P980">
        <f>ROUND($E980/$L980,0)</f>
        <v>791</v>
      </c>
      <c r="Q980" t="s">
        <v>8319</v>
      </c>
      <c r="R980" t="s">
        <v>8321</v>
      </c>
      <c r="S980" s="10">
        <f t="shared" si="30"/>
        <v>42424.975706018515</v>
      </c>
      <c r="T980" s="9">
        <f t="shared" si="31"/>
        <v>42395.100706018515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ROUND(($E981/$D981)*100,0)</f>
        <v>83</v>
      </c>
      <c r="P981">
        <f>ROUND($E981/$L981,0)</f>
        <v>302</v>
      </c>
      <c r="Q981" t="s">
        <v>8319</v>
      </c>
      <c r="R981" t="s">
        <v>8321</v>
      </c>
      <c r="S981" s="10">
        <f t="shared" si="30"/>
        <v>42541.457638888889</v>
      </c>
      <c r="T981" s="9">
        <f t="shared" si="31"/>
        <v>42506.208657407406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ROUND(($E982/$D982)*100,0)</f>
        <v>15</v>
      </c>
      <c r="P982">
        <f>ROUND($E982/$L982,0)</f>
        <v>48</v>
      </c>
      <c r="Q982" t="s">
        <v>8319</v>
      </c>
      <c r="R982" t="s">
        <v>8321</v>
      </c>
      <c r="S982" s="10">
        <f t="shared" si="30"/>
        <v>41973.612523148149</v>
      </c>
      <c r="T982" s="9">
        <f t="shared" si="31"/>
        <v>41928.695856481478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ROUND(($E983/$D983)*100,0)</f>
        <v>0</v>
      </c>
      <c r="P983">
        <f>ROUND($E983/$L983,0)</f>
        <v>3</v>
      </c>
      <c r="Q983" t="s">
        <v>8319</v>
      </c>
      <c r="R983" t="s">
        <v>8321</v>
      </c>
      <c r="S983" s="10">
        <f t="shared" si="30"/>
        <v>41860.613680555551</v>
      </c>
      <c r="T983" s="9">
        <f t="shared" si="31"/>
        <v>41830.738680555551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ROUND(($E984/$D984)*100,0)</f>
        <v>0</v>
      </c>
      <c r="P984">
        <f>ROUND($E984/$L984,0)</f>
        <v>1</v>
      </c>
      <c r="Q984" t="s">
        <v>8319</v>
      </c>
      <c r="R984" t="s">
        <v>8321</v>
      </c>
      <c r="S984" s="10">
        <f t="shared" si="30"/>
        <v>42645.419976851852</v>
      </c>
      <c r="T984" s="9">
        <f t="shared" si="31"/>
        <v>42615.544976851852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ROUND(($E985/$D985)*100,0)</f>
        <v>30</v>
      </c>
      <c r="P985">
        <f>ROUND($E985/$L985,0)</f>
        <v>172</v>
      </c>
      <c r="Q985" t="s">
        <v>8319</v>
      </c>
      <c r="R985" t="s">
        <v>8321</v>
      </c>
      <c r="S985" s="10">
        <f t="shared" si="30"/>
        <v>42605.537499999999</v>
      </c>
      <c r="T985" s="9">
        <f t="shared" si="31"/>
        <v>42574.459317129622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ROUND(($E986/$D986)*100,0)</f>
        <v>1</v>
      </c>
      <c r="P986">
        <f>ROUND($E986/$L986,0)</f>
        <v>35</v>
      </c>
      <c r="Q986" t="s">
        <v>8319</v>
      </c>
      <c r="R986" t="s">
        <v>8321</v>
      </c>
      <c r="S986" s="10">
        <f t="shared" si="30"/>
        <v>42090.74083333333</v>
      </c>
      <c r="T986" s="9">
        <f t="shared" si="31"/>
        <v>42060.907499999994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ROUND(($E987/$D987)*100,0)</f>
        <v>6</v>
      </c>
      <c r="P987">
        <f>ROUND($E987/$L987,0)</f>
        <v>82</v>
      </c>
      <c r="Q987" t="s">
        <v>8319</v>
      </c>
      <c r="R987" t="s">
        <v>8321</v>
      </c>
      <c r="S987" s="10">
        <f t="shared" si="30"/>
        <v>42369.624999999993</v>
      </c>
      <c r="T987" s="9">
        <f t="shared" si="31"/>
        <v>42339.759375000001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ROUND(($E988/$D988)*100,0)</f>
        <v>13</v>
      </c>
      <c r="P988">
        <f>ROUND($E988/$L988,0)</f>
        <v>111</v>
      </c>
      <c r="Q988" t="s">
        <v>8319</v>
      </c>
      <c r="R988" t="s">
        <v>8321</v>
      </c>
      <c r="S988" s="10">
        <f t="shared" si="30"/>
        <v>42378.666666666664</v>
      </c>
      <c r="T988" s="9">
        <f t="shared" si="31"/>
        <v>42324.559027777774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ROUND(($E989/$D989)*100,0)</f>
        <v>13</v>
      </c>
      <c r="P989">
        <f>ROUND($E989/$L989,0)</f>
        <v>161</v>
      </c>
      <c r="Q989" t="s">
        <v>8319</v>
      </c>
      <c r="R989" t="s">
        <v>8321</v>
      </c>
      <c r="S989" s="10">
        <f t="shared" si="30"/>
        <v>41812.961226851847</v>
      </c>
      <c r="T989" s="9">
        <f t="shared" si="31"/>
        <v>41773.086226851847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>ROUND(($E990/$D990)*100,0)</f>
        <v>0</v>
      </c>
      <c r="P990" t="e">
        <f>ROUND($E990/$L990,0)</f>
        <v>#DIV/0!</v>
      </c>
      <c r="Q990" t="s">
        <v>8319</v>
      </c>
      <c r="R990" t="s">
        <v>8321</v>
      </c>
      <c r="S990" s="10">
        <f t="shared" si="30"/>
        <v>42644.023437499993</v>
      </c>
      <c r="T990" s="9">
        <f t="shared" si="31"/>
        <v>42614.148437499993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ROUND(($E991/$D991)*100,0)</f>
        <v>17</v>
      </c>
      <c r="P991">
        <f>ROUND($E991/$L991,0)</f>
        <v>52</v>
      </c>
      <c r="Q991" t="s">
        <v>8319</v>
      </c>
      <c r="R991" t="s">
        <v>8321</v>
      </c>
      <c r="S991" s="10">
        <f t="shared" si="30"/>
        <v>42641.600636574069</v>
      </c>
      <c r="T991" s="9">
        <f t="shared" si="31"/>
        <v>42611.725636574069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ROUND(($E992/$D992)*100,0)</f>
        <v>0</v>
      </c>
      <c r="P992">
        <f>ROUND($E992/$L992,0)</f>
        <v>13</v>
      </c>
      <c r="Q992" t="s">
        <v>8319</v>
      </c>
      <c r="R992" t="s">
        <v>8321</v>
      </c>
      <c r="S992" s="10">
        <f t="shared" si="30"/>
        <v>41885.450972222221</v>
      </c>
      <c r="T992" s="9">
        <f t="shared" si="31"/>
        <v>41855.575972222221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ROUND(($E993/$D993)*100,0)</f>
        <v>4</v>
      </c>
      <c r="P993">
        <f>ROUND($E993/$L993,0)</f>
        <v>30</v>
      </c>
      <c r="Q993" t="s">
        <v>8319</v>
      </c>
      <c r="R993" t="s">
        <v>8321</v>
      </c>
      <c r="S993" s="10">
        <f t="shared" si="30"/>
        <v>42563.45208333333</v>
      </c>
      <c r="T993" s="9">
        <f t="shared" si="31"/>
        <v>42538.548472222225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ROUND(($E994/$D994)*100,0)</f>
        <v>0</v>
      </c>
      <c r="P994">
        <f>ROUND($E994/$L994,0)</f>
        <v>117</v>
      </c>
      <c r="Q994" t="s">
        <v>8319</v>
      </c>
      <c r="R994" t="s">
        <v>8321</v>
      </c>
      <c r="S994" s="10">
        <f t="shared" si="30"/>
        <v>42497.549988425926</v>
      </c>
      <c r="T994" s="9">
        <f t="shared" si="31"/>
        <v>42437.71665509259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ROUND(($E995/$D995)*100,0)</f>
        <v>25</v>
      </c>
      <c r="P995">
        <f>ROUND($E995/$L995,0)</f>
        <v>90</v>
      </c>
      <c r="Q995" t="s">
        <v>8319</v>
      </c>
      <c r="R995" t="s">
        <v>8321</v>
      </c>
      <c r="S995" s="10">
        <f t="shared" si="30"/>
        <v>42685.874999999993</v>
      </c>
      <c r="T995" s="9">
        <f t="shared" si="31"/>
        <v>42652.756574074076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ROUND(($E996/$D996)*100,0)</f>
        <v>2</v>
      </c>
      <c r="P996">
        <f>ROUND($E996/$L996,0)</f>
        <v>424</v>
      </c>
      <c r="Q996" t="s">
        <v>8319</v>
      </c>
      <c r="R996" t="s">
        <v>8321</v>
      </c>
      <c r="S996" s="10">
        <f t="shared" si="30"/>
        <v>41973.624305555553</v>
      </c>
      <c r="T996" s="9">
        <f t="shared" si="31"/>
        <v>41921.054745370369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ROUND(($E997/$D997)*100,0)</f>
        <v>7</v>
      </c>
      <c r="P997">
        <f>ROUND($E997/$L997,0)</f>
        <v>81</v>
      </c>
      <c r="Q997" t="s">
        <v>8319</v>
      </c>
      <c r="R997" t="s">
        <v>8321</v>
      </c>
      <c r="S997" s="10">
        <f t="shared" si="30"/>
        <v>41972.333333333336</v>
      </c>
      <c r="T997" s="9">
        <f t="shared" si="31"/>
        <v>41947.732407407406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ROUND(($E998/$D998)*100,0)</f>
        <v>2</v>
      </c>
      <c r="P998">
        <f>ROUND($E998/$L998,0)</f>
        <v>13</v>
      </c>
      <c r="Q998" t="s">
        <v>8319</v>
      </c>
      <c r="R998" t="s">
        <v>8321</v>
      </c>
      <c r="S998" s="10">
        <f t="shared" si="30"/>
        <v>41847.310416666667</v>
      </c>
      <c r="T998" s="9">
        <f t="shared" si="31"/>
        <v>41817.658101851848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ROUND(($E999/$D999)*100,0)</f>
        <v>1</v>
      </c>
      <c r="P999">
        <f>ROUND($E999/$L999,0)</f>
        <v>8</v>
      </c>
      <c r="Q999" t="s">
        <v>8319</v>
      </c>
      <c r="R999" t="s">
        <v>8321</v>
      </c>
      <c r="S999" s="10">
        <f t="shared" si="30"/>
        <v>41970.811307870368</v>
      </c>
      <c r="T999" s="9">
        <f t="shared" si="31"/>
        <v>41940.894641203704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ROUND(($E1000/$D1000)*100,0)</f>
        <v>59</v>
      </c>
      <c r="P1000">
        <f>ROUND($E1000/$L1000,0)</f>
        <v>153</v>
      </c>
      <c r="Q1000" t="s">
        <v>8319</v>
      </c>
      <c r="R1000" t="s">
        <v>8321</v>
      </c>
      <c r="S1000" s="10">
        <f t="shared" si="30"/>
        <v>42326.877326388887</v>
      </c>
      <c r="T1000" s="9">
        <f t="shared" si="31"/>
        <v>42281.960659722223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ROUND(($E1001/$D1001)*100,0)</f>
        <v>8</v>
      </c>
      <c r="P1001">
        <f>ROUND($E1001/$L1001,0)</f>
        <v>292</v>
      </c>
      <c r="Q1001" t="s">
        <v>8319</v>
      </c>
      <c r="R1001" t="s">
        <v>8321</v>
      </c>
      <c r="S1001" s="10">
        <f t="shared" si="30"/>
        <v>41956.001388888886</v>
      </c>
      <c r="T1001" s="9">
        <f t="shared" si="31"/>
        <v>41926.091319444444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ROUND(($E1002/$D1002)*100,0)</f>
        <v>2</v>
      </c>
      <c r="P1002">
        <f>ROUND($E1002/$L1002,0)</f>
        <v>3304</v>
      </c>
      <c r="Q1002" t="s">
        <v>8319</v>
      </c>
      <c r="R1002" t="s">
        <v>8321</v>
      </c>
      <c r="S1002" s="10">
        <f t="shared" si="30"/>
        <v>42808.68472222222</v>
      </c>
      <c r="T1002" s="9">
        <f t="shared" si="31"/>
        <v>42748.851388888885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ROUND(($E1003/$D1003)*100,0)</f>
        <v>104</v>
      </c>
      <c r="P1003">
        <f>ROUND($E1003/$L1003,0)</f>
        <v>1300</v>
      </c>
      <c r="Q1003" t="s">
        <v>8319</v>
      </c>
      <c r="R1003" t="s">
        <v>8321</v>
      </c>
      <c r="S1003" s="10">
        <f t="shared" si="30"/>
        <v>42765.386724537035</v>
      </c>
      <c r="T1003" s="9">
        <f t="shared" si="31"/>
        <v>42720.511724537035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ROUND(($E1004/$D1004)*100,0)</f>
        <v>30</v>
      </c>
      <c r="P1004">
        <f>ROUND($E1004/$L1004,0)</f>
        <v>135</v>
      </c>
      <c r="Q1004" t="s">
        <v>8319</v>
      </c>
      <c r="R1004" t="s">
        <v>8321</v>
      </c>
      <c r="S1004" s="10">
        <f t="shared" si="30"/>
        <v>42354.915972222218</v>
      </c>
      <c r="T1004" s="9">
        <f t="shared" si="31"/>
        <v>42325.475856481477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ROUND(($E1005/$D1005)*100,0)</f>
        <v>16</v>
      </c>
      <c r="P1005">
        <f>ROUND($E1005/$L1005,0)</f>
        <v>214</v>
      </c>
      <c r="Q1005" t="s">
        <v>8319</v>
      </c>
      <c r="R1005" t="s">
        <v>8321</v>
      </c>
      <c r="S1005" s="10">
        <f t="shared" si="30"/>
        <v>42810.334039351852</v>
      </c>
      <c r="T1005" s="9">
        <f t="shared" si="31"/>
        <v>42780.500706018516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ROUND(($E1006/$D1006)*100,0)</f>
        <v>82</v>
      </c>
      <c r="P1006">
        <f>ROUND($E1006/$L1006,0)</f>
        <v>216</v>
      </c>
      <c r="Q1006" t="s">
        <v>8319</v>
      </c>
      <c r="R1006" t="s">
        <v>8321</v>
      </c>
      <c r="S1006" s="10">
        <f t="shared" si="30"/>
        <v>42418.3753125</v>
      </c>
      <c r="T1006" s="9">
        <f t="shared" si="31"/>
        <v>42388.5003125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ROUND(($E1007/$D1007)*100,0)</f>
        <v>75</v>
      </c>
      <c r="P1007">
        <f>ROUND($E1007/$L1007,0)</f>
        <v>932</v>
      </c>
      <c r="Q1007" t="s">
        <v>8319</v>
      </c>
      <c r="R1007" t="s">
        <v>8321</v>
      </c>
      <c r="S1007" s="10">
        <f t="shared" si="30"/>
        <v>42307.29146990741</v>
      </c>
      <c r="T1007" s="9">
        <f t="shared" si="31"/>
        <v>42276.41646990741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ROUND(($E1008/$D1008)*100,0)</f>
        <v>6</v>
      </c>
      <c r="P1008">
        <f>ROUND($E1008/$L1008,0)</f>
        <v>29</v>
      </c>
      <c r="Q1008" t="s">
        <v>8319</v>
      </c>
      <c r="R1008" t="s">
        <v>8321</v>
      </c>
      <c r="S1008" s="10">
        <f t="shared" si="30"/>
        <v>41984.96597222222</v>
      </c>
      <c r="T1008" s="9">
        <f t="shared" si="31"/>
        <v>41976.83185185185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ROUND(($E1009/$D1009)*100,0)</f>
        <v>44</v>
      </c>
      <c r="P1009">
        <f>ROUND($E1009/$L1009,0)</f>
        <v>175</v>
      </c>
      <c r="Q1009" t="s">
        <v>8319</v>
      </c>
      <c r="R1009" t="s">
        <v>8321</v>
      </c>
      <c r="S1009" s="10">
        <f t="shared" si="30"/>
        <v>42718.291932870365</v>
      </c>
      <c r="T1009" s="9">
        <f t="shared" si="31"/>
        <v>42676.3752662037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ROUND(($E1010/$D1010)*100,0)</f>
        <v>0</v>
      </c>
      <c r="P1010">
        <f>ROUND($E1010/$L1010,0)</f>
        <v>250</v>
      </c>
      <c r="Q1010" t="s">
        <v>8319</v>
      </c>
      <c r="R1010" t="s">
        <v>8321</v>
      </c>
      <c r="S1010" s="10">
        <f t="shared" si="30"/>
        <v>42732.475868055553</v>
      </c>
      <c r="T1010" s="9">
        <f t="shared" si="31"/>
        <v>42702.600868055553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ROUND(($E1011/$D1011)*100,0)</f>
        <v>13</v>
      </c>
      <c r="P1011">
        <f>ROUND($E1011/$L1011,0)</f>
        <v>65</v>
      </c>
      <c r="Q1011" t="s">
        <v>8319</v>
      </c>
      <c r="R1011" t="s">
        <v>8321</v>
      </c>
      <c r="S1011" s="10">
        <f t="shared" si="30"/>
        <v>42540.271365740737</v>
      </c>
      <c r="T1011" s="9">
        <f t="shared" si="31"/>
        <v>42510.396365740737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ROUND(($E1012/$D1012)*100,0)</f>
        <v>0</v>
      </c>
      <c r="P1012">
        <f>ROUND($E1012/$L1012,0)</f>
        <v>55</v>
      </c>
      <c r="Q1012" t="s">
        <v>8319</v>
      </c>
      <c r="R1012" t="s">
        <v>8321</v>
      </c>
      <c r="S1012" s="10">
        <f t="shared" si="30"/>
        <v>42617.790972222218</v>
      </c>
      <c r="T1012" s="9">
        <f t="shared" si="31"/>
        <v>42561.621087962958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ROUND(($E1013/$D1013)*100,0)</f>
        <v>0</v>
      </c>
      <c r="P1013">
        <f>ROUND($E1013/$L1013,0)</f>
        <v>75</v>
      </c>
      <c r="Q1013" t="s">
        <v>8319</v>
      </c>
      <c r="R1013" t="s">
        <v>8321</v>
      </c>
      <c r="S1013" s="10">
        <f t="shared" si="30"/>
        <v>41991.564756944441</v>
      </c>
      <c r="T1013" s="9">
        <f t="shared" si="31"/>
        <v>41946.689756944441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ROUND(($E1014/$D1014)*100,0)</f>
        <v>21535</v>
      </c>
      <c r="P1014">
        <f>ROUND($E1014/$L1014,0)</f>
        <v>1389</v>
      </c>
      <c r="Q1014" t="s">
        <v>8319</v>
      </c>
      <c r="R1014" t="s">
        <v>8321</v>
      </c>
      <c r="S1014" s="10">
        <f t="shared" si="30"/>
        <v>42759.107083333329</v>
      </c>
      <c r="T1014" s="9">
        <f t="shared" si="31"/>
        <v>42714.232083333329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ROUND(($E1015/$D1015)*100,0)</f>
        <v>35</v>
      </c>
      <c r="P1015">
        <f>ROUND($E1015/$L1015,0)</f>
        <v>96</v>
      </c>
      <c r="Q1015" t="s">
        <v>8319</v>
      </c>
      <c r="R1015" t="s">
        <v>8321</v>
      </c>
      <c r="S1015" s="10">
        <f t="shared" si="30"/>
        <v>42367.499999999993</v>
      </c>
      <c r="T1015" s="9">
        <f t="shared" si="31"/>
        <v>42339.625648148147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ROUND(($E1016/$D1016)*100,0)</f>
        <v>31</v>
      </c>
      <c r="P1016">
        <f>ROUND($E1016/$L1016,0)</f>
        <v>191</v>
      </c>
      <c r="Q1016" t="s">
        <v>8319</v>
      </c>
      <c r="R1016" t="s">
        <v>8321</v>
      </c>
      <c r="S1016" s="10">
        <f t="shared" si="30"/>
        <v>42004.66915509259</v>
      </c>
      <c r="T1016" s="9">
        <f t="shared" si="31"/>
        <v>41954.79415509259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ROUND(($E1017/$D1017)*100,0)</f>
        <v>3</v>
      </c>
      <c r="P1017">
        <f>ROUND($E1017/$L1017,0)</f>
        <v>40</v>
      </c>
      <c r="Q1017" t="s">
        <v>8319</v>
      </c>
      <c r="R1017" t="s">
        <v>8321</v>
      </c>
      <c r="S1017" s="10">
        <f t="shared" si="30"/>
        <v>42333.586747685178</v>
      </c>
      <c r="T1017" s="9">
        <f t="shared" si="31"/>
        <v>42303.670081018521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ROUND(($E1018/$D1018)*100,0)</f>
        <v>3</v>
      </c>
      <c r="P1018">
        <f>ROUND($E1018/$L1018,0)</f>
        <v>75</v>
      </c>
      <c r="Q1018" t="s">
        <v>8319</v>
      </c>
      <c r="R1018" t="s">
        <v>8321</v>
      </c>
      <c r="S1018" s="10">
        <f t="shared" si="30"/>
        <v>42466.732129629629</v>
      </c>
      <c r="T1018" s="9">
        <f t="shared" si="31"/>
        <v>42421.898796296293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ROUND(($E1019/$D1019)*100,0)</f>
        <v>23</v>
      </c>
      <c r="P1019">
        <f>ROUND($E1019/$L1019,0)</f>
        <v>161</v>
      </c>
      <c r="Q1019" t="s">
        <v>8319</v>
      </c>
      <c r="R1019" t="s">
        <v>8321</v>
      </c>
      <c r="S1019" s="10">
        <f t="shared" si="30"/>
        <v>42329.383506944439</v>
      </c>
      <c r="T1019" s="9">
        <f t="shared" si="31"/>
        <v>42289.466840277775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ROUND(($E1020/$D1020)*100,0)</f>
        <v>3</v>
      </c>
      <c r="P1020">
        <f>ROUND($E1020/$L1020,0)</f>
        <v>89</v>
      </c>
      <c r="Q1020" t="s">
        <v>8319</v>
      </c>
      <c r="R1020" t="s">
        <v>8321</v>
      </c>
      <c r="S1020" s="10">
        <f t="shared" si="30"/>
        <v>42565.158946759257</v>
      </c>
      <c r="T1020" s="9">
        <f t="shared" si="31"/>
        <v>42535.283946759257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ROUND(($E1021/$D1021)*100,0)</f>
        <v>47</v>
      </c>
      <c r="P1021">
        <f>ROUND($E1021/$L1021,0)</f>
        <v>53</v>
      </c>
      <c r="Q1021" t="s">
        <v>8319</v>
      </c>
      <c r="R1021" t="s">
        <v>8321</v>
      </c>
      <c r="S1021" s="10">
        <f t="shared" si="30"/>
        <v>42039.640613425923</v>
      </c>
      <c r="T1021" s="9">
        <f t="shared" si="31"/>
        <v>42009.765613425923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ROUND(($E1022/$D1022)*100,0)</f>
        <v>206</v>
      </c>
      <c r="P1022">
        <f>ROUND($E1022/$L1022,0)</f>
        <v>106</v>
      </c>
      <c r="Q1022" t="s">
        <v>8325</v>
      </c>
      <c r="R1022" t="s">
        <v>8330</v>
      </c>
      <c r="S1022" s="10">
        <f t="shared" si="30"/>
        <v>42156.699305555558</v>
      </c>
      <c r="T1022" s="9">
        <f t="shared" si="31"/>
        <v>42126.861215277771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ROUND(($E1023/$D1023)*100,0)</f>
        <v>352</v>
      </c>
      <c r="P1023">
        <f>ROUND($E1023/$L1023,0)</f>
        <v>22</v>
      </c>
      <c r="Q1023" t="s">
        <v>8325</v>
      </c>
      <c r="R1023" t="s">
        <v>8330</v>
      </c>
      <c r="S1023" s="10">
        <f t="shared" si="30"/>
        <v>42293.833333333336</v>
      </c>
      <c r="T1023" s="9">
        <f t="shared" si="31"/>
        <v>42271.043645833335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ROUND(($E1024/$D1024)*100,0)</f>
        <v>115</v>
      </c>
      <c r="P1024">
        <f>ROUND($E1024/$L1024,0)</f>
        <v>31</v>
      </c>
      <c r="Q1024" t="s">
        <v>8325</v>
      </c>
      <c r="R1024" t="s">
        <v>8330</v>
      </c>
      <c r="S1024" s="10">
        <f t="shared" si="30"/>
        <v>42141.313391203701</v>
      </c>
      <c r="T1024" s="9">
        <f t="shared" si="31"/>
        <v>42111.438391203701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ROUND(($E1025/$D1025)*100,0)</f>
        <v>237</v>
      </c>
      <c r="P1025">
        <f>ROUND($E1025/$L1025,0)</f>
        <v>36</v>
      </c>
      <c r="Q1025" t="s">
        <v>8325</v>
      </c>
      <c r="R1025" t="s">
        <v>8330</v>
      </c>
      <c r="S1025" s="10">
        <f t="shared" si="30"/>
        <v>42175.586354166669</v>
      </c>
      <c r="T1025" s="9">
        <f t="shared" si="31"/>
        <v>42145.711354166669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ROUND(($E1026/$D1026)*100,0)</f>
        <v>119</v>
      </c>
      <c r="P1026">
        <f>ROUND($E1026/$L1026,0)</f>
        <v>389</v>
      </c>
      <c r="Q1026" t="s">
        <v>8325</v>
      </c>
      <c r="R1026" t="s">
        <v>8330</v>
      </c>
      <c r="S1026" s="10">
        <f t="shared" si="30"/>
        <v>42400.247256944444</v>
      </c>
      <c r="T1026" s="9">
        <f t="shared" si="31"/>
        <v>42370.372256944444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ROUND(($E1027/$D1027)*100,0)</f>
        <v>110</v>
      </c>
      <c r="P1027">
        <f>ROUND($E1027/$L1027,0)</f>
        <v>72</v>
      </c>
      <c r="Q1027" t="s">
        <v>8325</v>
      </c>
      <c r="R1027" t="s">
        <v>8330</v>
      </c>
      <c r="S1027" s="10">
        <f t="shared" ref="S1027:S1090" si="32">($I1027/86400)+25569+(-8/24)</f>
        <v>42079.458761574067</v>
      </c>
      <c r="T1027" s="9">
        <f t="shared" ref="T1027:T1090" si="33">($J1027/86400)+25569+(-5/24)</f>
        <v>42049.625428240739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ROUND(($E1028/$D1028)*100,0)</f>
        <v>100</v>
      </c>
      <c r="P1028">
        <f>ROUND($E1028/$L1028,0)</f>
        <v>57</v>
      </c>
      <c r="Q1028" t="s">
        <v>8325</v>
      </c>
      <c r="R1028" t="s">
        <v>8330</v>
      </c>
      <c r="S1028" s="10">
        <f t="shared" si="32"/>
        <v>42460.032592592594</v>
      </c>
      <c r="T1028" s="9">
        <f t="shared" si="33"/>
        <v>42426.199259259258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ROUND(($E1029/$D1029)*100,0)</f>
        <v>103</v>
      </c>
      <c r="P1029">
        <f>ROUND($E1029/$L1029,0)</f>
        <v>70</v>
      </c>
      <c r="Q1029" t="s">
        <v>8325</v>
      </c>
      <c r="R1029" t="s">
        <v>8330</v>
      </c>
      <c r="S1029" s="10">
        <f t="shared" si="32"/>
        <v>41934.700775462959</v>
      </c>
      <c r="T1029" s="9">
        <f t="shared" si="33"/>
        <v>41904.825775462959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ROUND(($E1030/$D1030)*100,0)</f>
        <v>117</v>
      </c>
      <c r="P1030">
        <f>ROUND($E1030/$L1030,0)</f>
        <v>46</v>
      </c>
      <c r="Q1030" t="s">
        <v>8325</v>
      </c>
      <c r="R1030" t="s">
        <v>8330</v>
      </c>
      <c r="S1030" s="10">
        <f t="shared" si="32"/>
        <v>42800.499999999993</v>
      </c>
      <c r="T1030" s="9">
        <f t="shared" si="33"/>
        <v>42755.419039351851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ROUND(($E1031/$D1031)*100,0)</f>
        <v>112</v>
      </c>
      <c r="P1031">
        <f>ROUND($E1031/$L1031,0)</f>
        <v>79</v>
      </c>
      <c r="Q1031" t="s">
        <v>8325</v>
      </c>
      <c r="R1031" t="s">
        <v>8330</v>
      </c>
      <c r="S1031" s="10">
        <f t="shared" si="32"/>
        <v>42098.582638888889</v>
      </c>
      <c r="T1031" s="9">
        <f t="shared" si="33"/>
        <v>42044.503553240742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ROUND(($E1032/$D1032)*100,0)</f>
        <v>342</v>
      </c>
      <c r="P1032">
        <f>ROUND($E1032/$L1032,0)</f>
        <v>43</v>
      </c>
      <c r="Q1032" t="s">
        <v>8325</v>
      </c>
      <c r="R1032" t="s">
        <v>8330</v>
      </c>
      <c r="S1032" s="10">
        <f t="shared" si="32"/>
        <v>42625.149872685179</v>
      </c>
      <c r="T1032" s="9">
        <f t="shared" si="33"/>
        <v>42611.274872685179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ROUND(($E1033/$D1033)*100,0)</f>
        <v>107</v>
      </c>
      <c r="P1033">
        <f>ROUND($E1033/$L1033,0)</f>
        <v>108</v>
      </c>
      <c r="Q1033" t="s">
        <v>8325</v>
      </c>
      <c r="R1033" t="s">
        <v>8330</v>
      </c>
      <c r="S1033" s="10">
        <f t="shared" si="32"/>
        <v>42354.430671296293</v>
      </c>
      <c r="T1033" s="9">
        <f t="shared" si="33"/>
        <v>42324.555671296293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ROUND(($E1034/$D1034)*100,0)</f>
        <v>108</v>
      </c>
      <c r="P1034">
        <f>ROUND($E1034/$L1034,0)</f>
        <v>61</v>
      </c>
      <c r="Q1034" t="s">
        <v>8325</v>
      </c>
      <c r="R1034" t="s">
        <v>8330</v>
      </c>
      <c r="S1034" s="10">
        <f t="shared" si="32"/>
        <v>42544.333622685182</v>
      </c>
      <c r="T1034" s="9">
        <f t="shared" si="33"/>
        <v>42514.458622685182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ROUND(($E1035/$D1035)*100,0)</f>
        <v>103</v>
      </c>
      <c r="P1035">
        <f>ROUND($E1035/$L1035,0)</f>
        <v>51</v>
      </c>
      <c r="Q1035" t="s">
        <v>8325</v>
      </c>
      <c r="R1035" t="s">
        <v>8330</v>
      </c>
      <c r="S1035" s="10">
        <f t="shared" si="32"/>
        <v>42716.39907407407</v>
      </c>
      <c r="T1035" s="9">
        <f t="shared" si="33"/>
        <v>42688.52407407407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ROUND(($E1036/$D1036)*100,0)</f>
        <v>130</v>
      </c>
      <c r="P1036">
        <f>ROUND($E1036/$L1036,0)</f>
        <v>39</v>
      </c>
      <c r="Q1036" t="s">
        <v>8325</v>
      </c>
      <c r="R1036" t="s">
        <v>8330</v>
      </c>
      <c r="S1036" s="10">
        <f t="shared" si="32"/>
        <v>42586.832638888889</v>
      </c>
      <c r="T1036" s="9">
        <f t="shared" si="33"/>
        <v>42554.958379629628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ROUND(($E1037/$D1037)*100,0)</f>
        <v>108</v>
      </c>
      <c r="P1037">
        <f>ROUND($E1037/$L1037,0)</f>
        <v>65</v>
      </c>
      <c r="Q1037" t="s">
        <v>8325</v>
      </c>
      <c r="R1037" t="s">
        <v>8330</v>
      </c>
      <c r="S1037" s="10">
        <f t="shared" si="32"/>
        <v>42046.30810185185</v>
      </c>
      <c r="T1037" s="9">
        <f t="shared" si="33"/>
        <v>42016.43310185185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ROUND(($E1038/$D1038)*100,0)</f>
        <v>112</v>
      </c>
      <c r="P1038">
        <f>ROUND($E1038/$L1038,0)</f>
        <v>24</v>
      </c>
      <c r="Q1038" t="s">
        <v>8325</v>
      </c>
      <c r="R1038" t="s">
        <v>8330</v>
      </c>
      <c r="S1038" s="10">
        <f t="shared" si="32"/>
        <v>41281</v>
      </c>
      <c r="T1038" s="9">
        <f t="shared" si="33"/>
        <v>41249.240624999999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ROUND(($E1039/$D1039)*100,0)</f>
        <v>102</v>
      </c>
      <c r="P1039">
        <f>ROUND($E1039/$L1039,0)</f>
        <v>49</v>
      </c>
      <c r="Q1039" t="s">
        <v>8325</v>
      </c>
      <c r="R1039" t="s">
        <v>8330</v>
      </c>
      <c r="S1039" s="10">
        <f t="shared" si="32"/>
        <v>42141.874999999993</v>
      </c>
      <c r="T1039" s="9">
        <f t="shared" si="33"/>
        <v>42119.61414351852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ROUND(($E1040/$D1040)*100,0)</f>
        <v>145</v>
      </c>
      <c r="P1040">
        <f>ROUND($E1040/$L1040,0)</f>
        <v>36</v>
      </c>
      <c r="Q1040" t="s">
        <v>8325</v>
      </c>
      <c r="R1040" t="s">
        <v>8330</v>
      </c>
      <c r="S1040" s="10">
        <f t="shared" si="32"/>
        <v>42447.856747685182</v>
      </c>
      <c r="T1040" s="9">
        <f t="shared" si="33"/>
        <v>42418.023414351854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ROUND(($E1041/$D1041)*100,0)</f>
        <v>128</v>
      </c>
      <c r="P1041">
        <f>ROUND($E1041/$L1041,0)</f>
        <v>21</v>
      </c>
      <c r="Q1041" t="s">
        <v>8325</v>
      </c>
      <c r="R1041" t="s">
        <v>8330</v>
      </c>
      <c r="S1041" s="10">
        <f t="shared" si="32"/>
        <v>42716.999305555553</v>
      </c>
      <c r="T1041" s="9">
        <f t="shared" si="33"/>
        <v>42691.900995370372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ROUND(($E1042/$D1042)*100,0)</f>
        <v>0</v>
      </c>
      <c r="P1042">
        <f>ROUND($E1042/$L1042,0)</f>
        <v>250</v>
      </c>
      <c r="Q1042" t="s">
        <v>8331</v>
      </c>
      <c r="R1042" t="s">
        <v>8332</v>
      </c>
      <c r="S1042" s="10">
        <f t="shared" si="32"/>
        <v>42609.375104166662</v>
      </c>
      <c r="T1042" s="9">
        <f t="shared" si="33"/>
        <v>42579.500104166662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ROUND(($E1043/$D1043)*100,0)</f>
        <v>0</v>
      </c>
      <c r="P1043" t="e">
        <f>ROUND($E1043/$L1043,0)</f>
        <v>#DIV/0!</v>
      </c>
      <c r="Q1043" t="s">
        <v>8331</v>
      </c>
      <c r="R1043" t="s">
        <v>8332</v>
      </c>
      <c r="S1043" s="10">
        <f t="shared" si="32"/>
        <v>41850.726759259254</v>
      </c>
      <c r="T1043" s="9">
        <f t="shared" si="33"/>
        <v>41830.851759259254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ROUND(($E1044/$D1044)*100,0)</f>
        <v>2</v>
      </c>
      <c r="P1044">
        <f>ROUND($E1044/$L1044,0)</f>
        <v>10</v>
      </c>
      <c r="Q1044" t="s">
        <v>8331</v>
      </c>
      <c r="R1044" t="s">
        <v>8332</v>
      </c>
      <c r="S1044" s="10">
        <f t="shared" si="32"/>
        <v>41894.083333333328</v>
      </c>
      <c r="T1044" s="9">
        <f t="shared" si="33"/>
        <v>41851.487824074073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ROUND(($E1045/$D1045)*100,0)</f>
        <v>9</v>
      </c>
      <c r="P1045">
        <f>ROUND($E1045/$L1045,0)</f>
        <v>29</v>
      </c>
      <c r="Q1045" t="s">
        <v>8331</v>
      </c>
      <c r="R1045" t="s">
        <v>8332</v>
      </c>
      <c r="S1045" s="10">
        <f t="shared" si="32"/>
        <v>42143.919618055552</v>
      </c>
      <c r="T1045" s="9">
        <f t="shared" si="33"/>
        <v>42114.044618055552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ROUND(($E1046/$D1046)*100,0)</f>
        <v>0</v>
      </c>
      <c r="P1046">
        <f>ROUND($E1046/$L1046,0)</f>
        <v>3</v>
      </c>
      <c r="Q1046" t="s">
        <v>8331</v>
      </c>
      <c r="R1046" t="s">
        <v>8332</v>
      </c>
      <c r="S1046" s="10">
        <f t="shared" si="32"/>
        <v>42068.518749999996</v>
      </c>
      <c r="T1046" s="9">
        <f t="shared" si="33"/>
        <v>42011.717604166661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ROUND(($E1047/$D1047)*100,0)</f>
        <v>3</v>
      </c>
      <c r="P1047">
        <f>ROUND($E1047/$L1047,0)</f>
        <v>33</v>
      </c>
      <c r="Q1047" t="s">
        <v>8331</v>
      </c>
      <c r="R1047" t="s">
        <v>8332</v>
      </c>
      <c r="S1047" s="10">
        <f t="shared" si="32"/>
        <v>41874.541087962956</v>
      </c>
      <c r="T1047" s="9">
        <f t="shared" si="33"/>
        <v>41844.666087962956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ROUND(($E1048/$D1048)*100,0)</f>
        <v>0</v>
      </c>
      <c r="P1048" t="e">
        <f>ROUND($E1048/$L1048,0)</f>
        <v>#DIV/0!</v>
      </c>
      <c r="Q1048" t="s">
        <v>8331</v>
      </c>
      <c r="R1048" t="s">
        <v>8332</v>
      </c>
      <c r="S1048" s="10">
        <f t="shared" si="32"/>
        <v>42364.518055555549</v>
      </c>
      <c r="T1048" s="9">
        <f t="shared" si="33"/>
        <v>42319.643055555549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ROUND(($E1049/$D1049)*100,0)</f>
        <v>0</v>
      </c>
      <c r="P1049">
        <f>ROUND($E1049/$L1049,0)</f>
        <v>1</v>
      </c>
      <c r="Q1049" t="s">
        <v>8331</v>
      </c>
      <c r="R1049" t="s">
        <v>8332</v>
      </c>
      <c r="S1049" s="10">
        <f t="shared" si="32"/>
        <v>41948.52679398148</v>
      </c>
      <c r="T1049" s="9">
        <f t="shared" si="33"/>
        <v>41918.610127314816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ROUND(($E1050/$D1050)*100,0)</f>
        <v>1</v>
      </c>
      <c r="P1050">
        <f>ROUND($E1050/$L1050,0)</f>
        <v>53</v>
      </c>
      <c r="Q1050" t="s">
        <v>8331</v>
      </c>
      <c r="R1050" t="s">
        <v>8332</v>
      </c>
      <c r="S1050" s="10">
        <f t="shared" si="32"/>
        <v>42637.719780092586</v>
      </c>
      <c r="T1050" s="9">
        <f t="shared" si="33"/>
        <v>42597.844780092586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ROUND(($E1051/$D1051)*100,0)</f>
        <v>0</v>
      </c>
      <c r="P1051" t="e">
        <f>ROUND($E1051/$L1051,0)</f>
        <v>#DIV/0!</v>
      </c>
      <c r="Q1051" t="s">
        <v>8331</v>
      </c>
      <c r="R1051" t="s">
        <v>8332</v>
      </c>
      <c r="S1051" s="10">
        <f t="shared" si="32"/>
        <v>42412.097743055558</v>
      </c>
      <c r="T1051" s="9">
        <f t="shared" si="33"/>
        <v>42382.222743055558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ROUND(($E1052/$D1052)*100,0)</f>
        <v>0</v>
      </c>
      <c r="P1052" t="e">
        <f>ROUND($E1052/$L1052,0)</f>
        <v>#DIV/0!</v>
      </c>
      <c r="Q1052" t="s">
        <v>8331</v>
      </c>
      <c r="R1052" t="s">
        <v>8332</v>
      </c>
      <c r="S1052" s="10">
        <f t="shared" si="32"/>
        <v>42261.463854166665</v>
      </c>
      <c r="T1052" s="9">
        <f t="shared" si="33"/>
        <v>42231.588854166665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ROUND(($E1053/$D1053)*100,0)</f>
        <v>0</v>
      </c>
      <c r="P1053" t="e">
        <f>ROUND($E1053/$L1053,0)</f>
        <v>#DIV/0!</v>
      </c>
      <c r="Q1053" t="s">
        <v>8331</v>
      </c>
      <c r="R1053" t="s">
        <v>8332</v>
      </c>
      <c r="S1053" s="10">
        <f t="shared" si="32"/>
        <v>41877.680844907409</v>
      </c>
      <c r="T1053" s="9">
        <f t="shared" si="33"/>
        <v>41849.805844907409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ROUND(($E1054/$D1054)*100,0)</f>
        <v>0</v>
      </c>
      <c r="P1054" t="e">
        <f>ROUND($E1054/$L1054,0)</f>
        <v>#DIV/0!</v>
      </c>
      <c r="Q1054" t="s">
        <v>8331</v>
      </c>
      <c r="R1054" t="s">
        <v>8332</v>
      </c>
      <c r="S1054" s="10">
        <f t="shared" si="32"/>
        <v>42527.506249999999</v>
      </c>
      <c r="T1054" s="9">
        <f t="shared" si="33"/>
        <v>42483.589062499996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ROUND(($E1055/$D1055)*100,0)</f>
        <v>1</v>
      </c>
      <c r="P1055">
        <f>ROUND($E1055/$L1055,0)</f>
        <v>15</v>
      </c>
      <c r="Q1055" t="s">
        <v>8331</v>
      </c>
      <c r="R1055" t="s">
        <v>8332</v>
      </c>
      <c r="S1055" s="10">
        <f t="shared" si="32"/>
        <v>42799.839490740742</v>
      </c>
      <c r="T1055" s="9">
        <f t="shared" si="33"/>
        <v>42774.964490740742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ROUND(($E1056/$D1056)*100,0)</f>
        <v>0</v>
      </c>
      <c r="P1056" t="e">
        <f>ROUND($E1056/$L1056,0)</f>
        <v>#DIV/0!</v>
      </c>
      <c r="Q1056" t="s">
        <v>8331</v>
      </c>
      <c r="R1056" t="s">
        <v>8332</v>
      </c>
      <c r="S1056" s="10">
        <f t="shared" si="32"/>
        <v>41861.583333333328</v>
      </c>
      <c r="T1056" s="9">
        <f t="shared" si="33"/>
        <v>41831.643506944441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ROUND(($E1057/$D1057)*100,0)</f>
        <v>0</v>
      </c>
      <c r="P1057" t="e">
        <f>ROUND($E1057/$L1057,0)</f>
        <v>#DIV/0!</v>
      </c>
      <c r="Q1057" t="s">
        <v>8331</v>
      </c>
      <c r="R1057" t="s">
        <v>8332</v>
      </c>
      <c r="S1057" s="10">
        <f t="shared" si="32"/>
        <v>42436.659085648142</v>
      </c>
      <c r="T1057" s="9">
        <f t="shared" si="33"/>
        <v>42406.784085648142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ROUND(($E1058/$D1058)*100,0)</f>
        <v>0</v>
      </c>
      <c r="P1058" t="e">
        <f>ROUND($E1058/$L1058,0)</f>
        <v>#DIV/0!</v>
      </c>
      <c r="Q1058" t="s">
        <v>8331</v>
      </c>
      <c r="R1058" t="s">
        <v>8332</v>
      </c>
      <c r="S1058" s="10">
        <f t="shared" si="32"/>
        <v>42118.344641203701</v>
      </c>
      <c r="T1058" s="9">
        <f t="shared" si="33"/>
        <v>42058.511307870365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ROUND(($E1059/$D1059)*100,0)</f>
        <v>0</v>
      </c>
      <c r="P1059" t="e">
        <f>ROUND($E1059/$L1059,0)</f>
        <v>#DIV/0!</v>
      </c>
      <c r="Q1059" t="s">
        <v>8331</v>
      </c>
      <c r="R1059" t="s">
        <v>8332</v>
      </c>
      <c r="S1059" s="10">
        <f t="shared" si="32"/>
        <v>42708.579664351848</v>
      </c>
      <c r="T1059" s="9">
        <f t="shared" si="33"/>
        <v>42678.662997685184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ROUND(($E1060/$D1060)*100,0)</f>
        <v>0</v>
      </c>
      <c r="P1060" t="e">
        <f>ROUND($E1060/$L1060,0)</f>
        <v>#DIV/0!</v>
      </c>
      <c r="Q1060" t="s">
        <v>8331</v>
      </c>
      <c r="R1060" t="s">
        <v>8332</v>
      </c>
      <c r="S1060" s="10">
        <f t="shared" si="32"/>
        <v>42088.666666666664</v>
      </c>
      <c r="T1060" s="9">
        <f t="shared" si="33"/>
        <v>42047.692627314813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ROUND(($E1061/$D1061)*100,0)</f>
        <v>0</v>
      </c>
      <c r="P1061" t="e">
        <f>ROUND($E1061/$L1061,0)</f>
        <v>#DIV/0!</v>
      </c>
      <c r="Q1061" t="s">
        <v>8331</v>
      </c>
      <c r="R1061" t="s">
        <v>8332</v>
      </c>
      <c r="S1061" s="10">
        <f t="shared" si="32"/>
        <v>42076.415000000001</v>
      </c>
      <c r="T1061" s="9">
        <f t="shared" si="33"/>
        <v>42046.581666666665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ROUND(($E1062/$D1062)*100,0)</f>
        <v>1</v>
      </c>
      <c r="P1062">
        <f>ROUND($E1062/$L1062,0)</f>
        <v>50</v>
      </c>
      <c r="Q1062" t="s">
        <v>8331</v>
      </c>
      <c r="R1062" t="s">
        <v>8332</v>
      </c>
      <c r="S1062" s="10">
        <f t="shared" si="32"/>
        <v>42109.579780092587</v>
      </c>
      <c r="T1062" s="9">
        <f t="shared" si="33"/>
        <v>42079.704780092587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ROUND(($E1063/$D1063)*100,0)</f>
        <v>0</v>
      </c>
      <c r="P1063" t="e">
        <f>ROUND($E1063/$L1063,0)</f>
        <v>#DIV/0!</v>
      </c>
      <c r="Q1063" t="s">
        <v>8331</v>
      </c>
      <c r="R1063" t="s">
        <v>8332</v>
      </c>
      <c r="S1063" s="10">
        <f t="shared" si="32"/>
        <v>42491.708333333336</v>
      </c>
      <c r="T1063" s="9">
        <f t="shared" si="33"/>
        <v>42432.068379629629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ROUND(($E1064/$D1064)*100,0)</f>
        <v>95</v>
      </c>
      <c r="P1064">
        <f>ROUND($E1064/$L1064,0)</f>
        <v>48</v>
      </c>
      <c r="Q1064" t="s">
        <v>8331</v>
      </c>
      <c r="R1064" t="s">
        <v>8332</v>
      </c>
      <c r="S1064" s="10">
        <f t="shared" si="32"/>
        <v>42563.473854166667</v>
      </c>
      <c r="T1064" s="9">
        <f t="shared" si="33"/>
        <v>42556.598854166667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ROUND(($E1065/$D1065)*100,0)</f>
        <v>0</v>
      </c>
      <c r="P1065" t="e">
        <f>ROUND($E1065/$L1065,0)</f>
        <v>#DIV/0!</v>
      </c>
      <c r="Q1065" t="s">
        <v>8331</v>
      </c>
      <c r="R1065" t="s">
        <v>8332</v>
      </c>
      <c r="S1065" s="10">
        <f t="shared" si="32"/>
        <v>42612.697476851848</v>
      </c>
      <c r="T1065" s="9">
        <f t="shared" si="33"/>
        <v>42582.822476851848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ROUND(($E1066/$D1066)*100,0)</f>
        <v>9</v>
      </c>
      <c r="P1066">
        <f>ROUND($E1066/$L1066,0)</f>
        <v>66</v>
      </c>
      <c r="Q1066" t="s">
        <v>8333</v>
      </c>
      <c r="R1066" t="s">
        <v>8334</v>
      </c>
      <c r="S1066" s="10">
        <f t="shared" si="32"/>
        <v>41461.894710648143</v>
      </c>
      <c r="T1066" s="9">
        <f t="shared" si="33"/>
        <v>41417.019710648143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ROUND(($E1067/$D1067)*100,0)</f>
        <v>3</v>
      </c>
      <c r="P1067">
        <f>ROUND($E1067/$L1067,0)</f>
        <v>16</v>
      </c>
      <c r="Q1067" t="s">
        <v>8333</v>
      </c>
      <c r="R1067" t="s">
        <v>8334</v>
      </c>
      <c r="S1067" s="10">
        <f t="shared" si="32"/>
        <v>41689.047708333332</v>
      </c>
      <c r="T1067" s="9">
        <f t="shared" si="33"/>
        <v>41661.172708333332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ROUND(($E1068/$D1068)*100,0)</f>
        <v>3</v>
      </c>
      <c r="P1068">
        <f>ROUND($E1068/$L1068,0)</f>
        <v>34</v>
      </c>
      <c r="Q1068" t="s">
        <v>8333</v>
      </c>
      <c r="R1068" t="s">
        <v>8334</v>
      </c>
      <c r="S1068" s="10">
        <f t="shared" si="32"/>
        <v>41490.629421296289</v>
      </c>
      <c r="T1068" s="9">
        <f t="shared" si="33"/>
        <v>41445.754421296289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ROUND(($E1069/$D1069)*100,0)</f>
        <v>26</v>
      </c>
      <c r="P1069">
        <f>ROUND($E1069/$L1069,0)</f>
        <v>13</v>
      </c>
      <c r="Q1069" t="s">
        <v>8333</v>
      </c>
      <c r="R1069" t="s">
        <v>8334</v>
      </c>
      <c r="S1069" s="10">
        <f t="shared" si="32"/>
        <v>41629.522349537037</v>
      </c>
      <c r="T1069" s="9">
        <f t="shared" si="33"/>
        <v>41599.647349537037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ROUND(($E1070/$D1070)*100,0)</f>
        <v>0</v>
      </c>
      <c r="P1070">
        <f>ROUND($E1070/$L1070,0)</f>
        <v>11</v>
      </c>
      <c r="Q1070" t="s">
        <v>8333</v>
      </c>
      <c r="R1070" t="s">
        <v>8334</v>
      </c>
      <c r="S1070" s="10">
        <f t="shared" si="32"/>
        <v>42469.996111111112</v>
      </c>
      <c r="T1070" s="9">
        <f t="shared" si="33"/>
        <v>42440.162777777776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ROUND(($E1071/$D1071)*100,0)</f>
        <v>39</v>
      </c>
      <c r="P1071">
        <f>ROUND($E1071/$L1071,0)</f>
        <v>40</v>
      </c>
      <c r="Q1071" t="s">
        <v>8333</v>
      </c>
      <c r="R1071" t="s">
        <v>8334</v>
      </c>
      <c r="S1071" s="10">
        <f t="shared" si="32"/>
        <v>41603.93818287037</v>
      </c>
      <c r="T1071" s="9">
        <f t="shared" si="33"/>
        <v>41572.021516203698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ROUND(($E1072/$D1072)*100,0)</f>
        <v>1</v>
      </c>
      <c r="P1072">
        <f>ROUND($E1072/$L1072,0)</f>
        <v>35</v>
      </c>
      <c r="Q1072" t="s">
        <v>8333</v>
      </c>
      <c r="R1072" t="s">
        <v>8334</v>
      </c>
      <c r="S1072" s="10">
        <f t="shared" si="32"/>
        <v>41182.678495370368</v>
      </c>
      <c r="T1072" s="9">
        <f t="shared" si="33"/>
        <v>41162.803495370368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>ROUND(($E1073/$D1073)*100,0)</f>
        <v>0</v>
      </c>
      <c r="P1073" t="e">
        <f>ROUND($E1073/$L1073,0)</f>
        <v>#DIV/0!</v>
      </c>
      <c r="Q1073" t="s">
        <v>8333</v>
      </c>
      <c r="R1073" t="s">
        <v>8334</v>
      </c>
      <c r="S1073" s="10">
        <f t="shared" si="32"/>
        <v>42325.461724537039</v>
      </c>
      <c r="T1073" s="9">
        <f t="shared" si="33"/>
        <v>42295.545057870368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ROUND(($E1074/$D1074)*100,0)</f>
        <v>0</v>
      </c>
      <c r="P1074">
        <f>ROUND($E1074/$L1074,0)</f>
        <v>13</v>
      </c>
      <c r="Q1074" t="s">
        <v>8333</v>
      </c>
      <c r="R1074" t="s">
        <v>8334</v>
      </c>
      <c r="S1074" s="10">
        <f t="shared" si="32"/>
        <v>41675.498807870368</v>
      </c>
      <c r="T1074" s="9">
        <f t="shared" si="33"/>
        <v>41645.623807870368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ROUND(($E1075/$D1075)*100,0)</f>
        <v>1</v>
      </c>
      <c r="P1075">
        <f>ROUND($E1075/$L1075,0)</f>
        <v>10</v>
      </c>
      <c r="Q1075" t="s">
        <v>8333</v>
      </c>
      <c r="R1075" t="s">
        <v>8334</v>
      </c>
      <c r="S1075" s="10">
        <f t="shared" si="32"/>
        <v>40832.631261574068</v>
      </c>
      <c r="T1075" s="9">
        <f t="shared" si="33"/>
        <v>40802.756261574068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ROUND(($E1076/$D1076)*100,0)</f>
        <v>6</v>
      </c>
      <c r="P1076">
        <f>ROUND($E1076/$L1076,0)</f>
        <v>114</v>
      </c>
      <c r="Q1076" t="s">
        <v>8333</v>
      </c>
      <c r="R1076" t="s">
        <v>8334</v>
      </c>
      <c r="S1076" s="10">
        <f t="shared" si="32"/>
        <v>41642.839641203704</v>
      </c>
      <c r="T1076" s="9">
        <f t="shared" si="33"/>
        <v>41612.964641203704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ROUND(($E1077/$D1077)*100,0)</f>
        <v>5</v>
      </c>
      <c r="P1077">
        <f>ROUND($E1077/$L1077,0)</f>
        <v>15</v>
      </c>
      <c r="Q1077" t="s">
        <v>8333</v>
      </c>
      <c r="R1077" t="s">
        <v>8334</v>
      </c>
      <c r="S1077" s="10">
        <f t="shared" si="32"/>
        <v>41035.570787037032</v>
      </c>
      <c r="T1077" s="9">
        <f t="shared" si="33"/>
        <v>41005.695787037032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ROUND(($E1078/$D1078)*100,0)</f>
        <v>63</v>
      </c>
      <c r="P1078">
        <f>ROUND($E1078/$L1078,0)</f>
        <v>48</v>
      </c>
      <c r="Q1078" t="s">
        <v>8333</v>
      </c>
      <c r="R1078" t="s">
        <v>8334</v>
      </c>
      <c r="S1078" s="10">
        <f t="shared" si="32"/>
        <v>41893.044560185182</v>
      </c>
      <c r="T1078" s="9">
        <f t="shared" si="33"/>
        <v>41838.169560185182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ROUND(($E1079/$D1079)*100,0)</f>
        <v>29</v>
      </c>
      <c r="P1079">
        <f>ROUND($E1079/$L1079,0)</f>
        <v>44</v>
      </c>
      <c r="Q1079" t="s">
        <v>8333</v>
      </c>
      <c r="R1079" t="s">
        <v>8334</v>
      </c>
      <c r="S1079" s="10">
        <f t="shared" si="32"/>
        <v>42382.833460648144</v>
      </c>
      <c r="T1079" s="9">
        <f t="shared" si="33"/>
        <v>42352.958460648144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ROUND(($E1080/$D1080)*100,0)</f>
        <v>8</v>
      </c>
      <c r="P1080">
        <f>ROUND($E1080/$L1080,0)</f>
        <v>9</v>
      </c>
      <c r="Q1080" t="s">
        <v>8333</v>
      </c>
      <c r="R1080" t="s">
        <v>8334</v>
      </c>
      <c r="S1080" s="10">
        <f t="shared" si="32"/>
        <v>40745.862511574072</v>
      </c>
      <c r="T1080" s="9">
        <f t="shared" si="33"/>
        <v>40700.987511574072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ROUND(($E1081/$D1081)*100,0)</f>
        <v>3</v>
      </c>
      <c r="P1081">
        <f>ROUND($E1081/$L1081,0)</f>
        <v>38</v>
      </c>
      <c r="Q1081" t="s">
        <v>8333</v>
      </c>
      <c r="R1081" t="s">
        <v>8334</v>
      </c>
      <c r="S1081" s="10">
        <f t="shared" si="32"/>
        <v>42504.233055555553</v>
      </c>
      <c r="T1081" s="9">
        <f t="shared" si="33"/>
        <v>42479.358055555553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ROUND(($E1082/$D1082)*100,0)</f>
        <v>9</v>
      </c>
      <c r="P1082">
        <f>ROUND($E1082/$L1082,0)</f>
        <v>19</v>
      </c>
      <c r="Q1082" t="s">
        <v>8333</v>
      </c>
      <c r="R1082" t="s">
        <v>8334</v>
      </c>
      <c r="S1082" s="10">
        <f t="shared" si="32"/>
        <v>41769.804780092592</v>
      </c>
      <c r="T1082" s="9">
        <f t="shared" si="33"/>
        <v>41739.929780092592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ROUND(($E1083/$D1083)*100,0)</f>
        <v>0</v>
      </c>
      <c r="P1083">
        <f>ROUND($E1083/$L1083,0)</f>
        <v>3</v>
      </c>
      <c r="Q1083" t="s">
        <v>8333</v>
      </c>
      <c r="R1083" t="s">
        <v>8334</v>
      </c>
      <c r="S1083" s="10">
        <f t="shared" si="32"/>
        <v>42032.593657407408</v>
      </c>
      <c r="T1083" s="9">
        <f t="shared" si="33"/>
        <v>42002.718657407408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ROUND(($E1084/$D1084)*100,0)</f>
        <v>1</v>
      </c>
      <c r="P1084">
        <f>ROUND($E1084/$L1084,0)</f>
        <v>19</v>
      </c>
      <c r="Q1084" t="s">
        <v>8333</v>
      </c>
      <c r="R1084" t="s">
        <v>8334</v>
      </c>
      <c r="S1084" s="10">
        <f t="shared" si="32"/>
        <v>41131.572777777772</v>
      </c>
      <c r="T1084" s="9">
        <f t="shared" si="33"/>
        <v>41101.697777777772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ROUND(($E1085/$D1085)*100,0)</f>
        <v>1</v>
      </c>
      <c r="P1085">
        <f>ROUND($E1085/$L1085,0)</f>
        <v>410</v>
      </c>
      <c r="Q1085" t="s">
        <v>8333</v>
      </c>
      <c r="R1085" t="s">
        <v>8334</v>
      </c>
      <c r="S1085" s="10">
        <f t="shared" si="32"/>
        <v>41853.326192129629</v>
      </c>
      <c r="T1085" s="9">
        <f t="shared" si="33"/>
        <v>41793.451192129629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>ROUND(($E1086/$D1086)*100,0)</f>
        <v>0</v>
      </c>
      <c r="P1086" t="e">
        <f>ROUND($E1086/$L1086,0)</f>
        <v>#DIV/0!</v>
      </c>
      <c r="Q1086" t="s">
        <v>8333</v>
      </c>
      <c r="R1086" t="s">
        <v>8334</v>
      </c>
      <c r="S1086" s="10">
        <f t="shared" si="32"/>
        <v>41859.578749999993</v>
      </c>
      <c r="T1086" s="9">
        <f t="shared" si="33"/>
        <v>41829.703749999993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ROUND(($E1087/$D1087)*100,0)</f>
        <v>3</v>
      </c>
      <c r="P1087">
        <f>ROUND($E1087/$L1087,0)</f>
        <v>114</v>
      </c>
      <c r="Q1087" t="s">
        <v>8333</v>
      </c>
      <c r="R1087" t="s">
        <v>8334</v>
      </c>
      <c r="S1087" s="10">
        <f t="shared" si="32"/>
        <v>42443.296006944445</v>
      </c>
      <c r="T1087" s="9">
        <f t="shared" si="33"/>
        <v>42413.462673611109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ROUND(($E1088/$D1088)*100,0)</f>
        <v>0</v>
      </c>
      <c r="P1088">
        <f>ROUND($E1088/$L1088,0)</f>
        <v>8</v>
      </c>
      <c r="Q1088" t="s">
        <v>8333</v>
      </c>
      <c r="R1088" t="s">
        <v>8334</v>
      </c>
      <c r="S1088" s="10">
        <f t="shared" si="32"/>
        <v>41875.533460648148</v>
      </c>
      <c r="T1088" s="9">
        <f t="shared" si="33"/>
        <v>41845.658460648148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>ROUND(($E1089/$D1089)*100,0)</f>
        <v>0</v>
      </c>
      <c r="P1089" t="e">
        <f>ROUND($E1089/$L1089,0)</f>
        <v>#DIV/0!</v>
      </c>
      <c r="Q1089" t="s">
        <v>8333</v>
      </c>
      <c r="R1089" t="s">
        <v>8334</v>
      </c>
      <c r="S1089" s="10">
        <f t="shared" si="32"/>
        <v>41805.380636574067</v>
      </c>
      <c r="T1089" s="9">
        <f t="shared" si="33"/>
        <v>41775.505636574067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ROUND(($E1090/$D1090)*100,0)</f>
        <v>14</v>
      </c>
      <c r="P1090">
        <f>ROUND($E1090/$L1090,0)</f>
        <v>43</v>
      </c>
      <c r="Q1090" t="s">
        <v>8333</v>
      </c>
      <c r="R1090" t="s">
        <v>8334</v>
      </c>
      <c r="S1090" s="10">
        <f t="shared" si="32"/>
        <v>41753.466053240736</v>
      </c>
      <c r="T1090" s="9">
        <f t="shared" si="33"/>
        <v>41723.591053240736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ROUND(($E1091/$D1091)*100,0)</f>
        <v>8</v>
      </c>
      <c r="P1091">
        <f>ROUND($E1091/$L1091,0)</f>
        <v>24</v>
      </c>
      <c r="Q1091" t="s">
        <v>8333</v>
      </c>
      <c r="R1091" t="s">
        <v>8334</v>
      </c>
      <c r="S1091" s="10">
        <f t="shared" ref="S1091:S1154" si="34">($I1091/86400)+25569+(-8/24)</f>
        <v>42180.856192129628</v>
      </c>
      <c r="T1091" s="9">
        <f t="shared" ref="T1091:T1154" si="35">($J1091/86400)+25569+(-5/24)</f>
        <v>42150.981192129628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ROUND(($E1092/$D1092)*100,0)</f>
        <v>0</v>
      </c>
      <c r="P1092">
        <f>ROUND($E1092/$L1092,0)</f>
        <v>5</v>
      </c>
      <c r="Q1092" t="s">
        <v>8333</v>
      </c>
      <c r="R1092" t="s">
        <v>8334</v>
      </c>
      <c r="S1092" s="10">
        <f t="shared" si="34"/>
        <v>42152.852465277778</v>
      </c>
      <c r="T1092" s="9">
        <f t="shared" si="35"/>
        <v>42122.977465277778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ROUND(($E1093/$D1093)*100,0)</f>
        <v>13</v>
      </c>
      <c r="P1093">
        <f>ROUND($E1093/$L1093,0)</f>
        <v>13</v>
      </c>
      <c r="Q1093" t="s">
        <v>8333</v>
      </c>
      <c r="R1093" t="s">
        <v>8334</v>
      </c>
      <c r="S1093" s="10">
        <f t="shared" si="34"/>
        <v>42470.445277777777</v>
      </c>
      <c r="T1093" s="9">
        <f t="shared" si="35"/>
        <v>42440.611944444441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ROUND(($E1094/$D1094)*100,0)</f>
        <v>1</v>
      </c>
      <c r="P1094">
        <f>ROUND($E1094/$L1094,0)</f>
        <v>3</v>
      </c>
      <c r="Q1094" t="s">
        <v>8333</v>
      </c>
      <c r="R1094" t="s">
        <v>8334</v>
      </c>
      <c r="S1094" s="10">
        <f t="shared" si="34"/>
        <v>41279.692569444444</v>
      </c>
      <c r="T1094" s="9">
        <f t="shared" si="35"/>
        <v>41249.817569444444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ROUND(($E1095/$D1095)*100,0)</f>
        <v>14</v>
      </c>
      <c r="P1095">
        <f>ROUND($E1095/$L1095,0)</f>
        <v>11</v>
      </c>
      <c r="Q1095" t="s">
        <v>8333</v>
      </c>
      <c r="R1095" t="s">
        <v>8334</v>
      </c>
      <c r="S1095" s="10">
        <f t="shared" si="34"/>
        <v>42411.640474537031</v>
      </c>
      <c r="T1095" s="9">
        <f t="shared" si="35"/>
        <v>42396.765474537031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ROUND(($E1096/$D1096)*100,0)</f>
        <v>18</v>
      </c>
      <c r="P1096">
        <f>ROUND($E1096/$L1096,0)</f>
        <v>122</v>
      </c>
      <c r="Q1096" t="s">
        <v>8333</v>
      </c>
      <c r="R1096" t="s">
        <v>8334</v>
      </c>
      <c r="S1096" s="10">
        <f t="shared" si="34"/>
        <v>40825.380011574074</v>
      </c>
      <c r="T1096" s="9">
        <f t="shared" si="35"/>
        <v>40795.505011574074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ROUND(($E1097/$D1097)*100,0)</f>
        <v>5</v>
      </c>
      <c r="P1097">
        <f>ROUND($E1097/$L1097,0)</f>
        <v>268</v>
      </c>
      <c r="Q1097" t="s">
        <v>8333</v>
      </c>
      <c r="R1097" t="s">
        <v>8334</v>
      </c>
      <c r="S1097" s="10">
        <f t="shared" si="34"/>
        <v>41516.203935185185</v>
      </c>
      <c r="T1097" s="9">
        <f t="shared" si="35"/>
        <v>41486.328935185185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ROUND(($E1098/$D1098)*100,0)</f>
        <v>18</v>
      </c>
      <c r="P1098">
        <f>ROUND($E1098/$L1098,0)</f>
        <v>74</v>
      </c>
      <c r="Q1098" t="s">
        <v>8333</v>
      </c>
      <c r="R1098" t="s">
        <v>8334</v>
      </c>
      <c r="S1098" s="10">
        <f t="shared" si="34"/>
        <v>41915.8125</v>
      </c>
      <c r="T1098" s="9">
        <f t="shared" si="35"/>
        <v>41885.309652777774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ROUND(($E1099/$D1099)*100,0)</f>
        <v>0</v>
      </c>
      <c r="P1099">
        <f>ROUND($E1099/$L1099,0)</f>
        <v>7</v>
      </c>
      <c r="Q1099" t="s">
        <v>8333</v>
      </c>
      <c r="R1099" t="s">
        <v>8334</v>
      </c>
      <c r="S1099" s="10">
        <f t="shared" si="34"/>
        <v>41700.459224537037</v>
      </c>
      <c r="T1099" s="9">
        <f t="shared" si="35"/>
        <v>41660.584224537037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ROUND(($E1100/$D1100)*100,0)</f>
        <v>7</v>
      </c>
      <c r="P1100">
        <f>ROUND($E1100/$L1100,0)</f>
        <v>82</v>
      </c>
      <c r="Q1100" t="s">
        <v>8333</v>
      </c>
      <c r="R1100" t="s">
        <v>8334</v>
      </c>
      <c r="S1100" s="10">
        <f t="shared" si="34"/>
        <v>41742.429340277777</v>
      </c>
      <c r="T1100" s="9">
        <f t="shared" si="35"/>
        <v>41712.554340277777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ROUND(($E1101/$D1101)*100,0)</f>
        <v>1</v>
      </c>
      <c r="P1101">
        <f>ROUND($E1101/$L1101,0)</f>
        <v>25</v>
      </c>
      <c r="Q1101" t="s">
        <v>8333</v>
      </c>
      <c r="R1101" t="s">
        <v>8334</v>
      </c>
      <c r="S1101" s="10">
        <f t="shared" si="34"/>
        <v>42137.503101851849</v>
      </c>
      <c r="T1101" s="9">
        <f t="shared" si="35"/>
        <v>42107.628101851849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ROUND(($E1102/$D1102)*100,0)</f>
        <v>3</v>
      </c>
      <c r="P1102">
        <f>ROUND($E1102/$L1102,0)</f>
        <v>10</v>
      </c>
      <c r="Q1102" t="s">
        <v>8333</v>
      </c>
      <c r="R1102" t="s">
        <v>8334</v>
      </c>
      <c r="S1102" s="10">
        <f t="shared" si="34"/>
        <v>42413.777442129627</v>
      </c>
      <c r="T1102" s="9">
        <f t="shared" si="35"/>
        <v>42383.902442129627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ROUND(($E1103/$D1103)*100,0)</f>
        <v>0</v>
      </c>
      <c r="P1103">
        <f>ROUND($E1103/$L1103,0)</f>
        <v>7</v>
      </c>
      <c r="Q1103" t="s">
        <v>8333</v>
      </c>
      <c r="R1103" t="s">
        <v>8334</v>
      </c>
      <c r="S1103" s="10">
        <f t="shared" si="34"/>
        <v>42565.424999999996</v>
      </c>
      <c r="T1103" s="9">
        <f t="shared" si="35"/>
        <v>42538.564097222225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ROUND(($E1104/$D1104)*100,0)</f>
        <v>5</v>
      </c>
      <c r="P1104">
        <f>ROUND($E1104/$L1104,0)</f>
        <v>18</v>
      </c>
      <c r="Q1104" t="s">
        <v>8333</v>
      </c>
      <c r="R1104" t="s">
        <v>8334</v>
      </c>
      <c r="S1104" s="10">
        <f t="shared" si="34"/>
        <v>41616.915972222218</v>
      </c>
      <c r="T1104" s="9">
        <f t="shared" si="35"/>
        <v>41576.837094907409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ROUND(($E1105/$D1105)*100,0)</f>
        <v>2</v>
      </c>
      <c r="P1105">
        <f>ROUND($E1105/$L1105,0)</f>
        <v>16</v>
      </c>
      <c r="Q1105" t="s">
        <v>8333</v>
      </c>
      <c r="R1105" t="s">
        <v>8334</v>
      </c>
      <c r="S1105" s="10">
        <f t="shared" si="34"/>
        <v>42538.888773148145</v>
      </c>
      <c r="T1105" s="9">
        <f t="shared" si="35"/>
        <v>42479.013773148145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ROUND(($E1106/$D1106)*100,0)</f>
        <v>5</v>
      </c>
      <c r="P1106">
        <f>ROUND($E1106/$L1106,0)</f>
        <v>80</v>
      </c>
      <c r="Q1106" t="s">
        <v>8333</v>
      </c>
      <c r="R1106" t="s">
        <v>8334</v>
      </c>
      <c r="S1106" s="10">
        <f t="shared" si="34"/>
        <v>41801.076631944445</v>
      </c>
      <c r="T1106" s="9">
        <f t="shared" si="35"/>
        <v>41771.201631944445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ROUND(($E1107/$D1107)*100,0)</f>
        <v>0</v>
      </c>
      <c r="P1107">
        <f>ROUND($E1107/$L1107,0)</f>
        <v>72</v>
      </c>
      <c r="Q1107" t="s">
        <v>8333</v>
      </c>
      <c r="R1107" t="s">
        <v>8334</v>
      </c>
      <c r="S1107" s="10">
        <f t="shared" si="34"/>
        <v>41721.760729166665</v>
      </c>
      <c r="T1107" s="9">
        <f t="shared" si="35"/>
        <v>41691.927395833329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ROUND(($E1108/$D1108)*100,0)</f>
        <v>41</v>
      </c>
      <c r="P1108">
        <f>ROUND($E1108/$L1108,0)</f>
        <v>24</v>
      </c>
      <c r="Q1108" t="s">
        <v>8333</v>
      </c>
      <c r="R1108" t="s">
        <v>8334</v>
      </c>
      <c r="S1108" s="10">
        <f t="shared" si="34"/>
        <v>41003.365451388883</v>
      </c>
      <c r="T1108" s="9">
        <f t="shared" si="35"/>
        <v>40973.532118055555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>ROUND(($E1109/$D1109)*100,0)</f>
        <v>0</v>
      </c>
      <c r="P1109" t="e">
        <f>ROUND($E1109/$L1109,0)</f>
        <v>#DIV/0!</v>
      </c>
      <c r="Q1109" t="s">
        <v>8333</v>
      </c>
      <c r="R1109" t="s">
        <v>8334</v>
      </c>
      <c r="S1109" s="10">
        <f t="shared" si="34"/>
        <v>41843.528055555551</v>
      </c>
      <c r="T1109" s="9">
        <f t="shared" si="35"/>
        <v>41813.653055555551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ROUND(($E1110/$D1110)*100,0)</f>
        <v>3</v>
      </c>
      <c r="P1110">
        <f>ROUND($E1110/$L1110,0)</f>
        <v>35</v>
      </c>
      <c r="Q1110" t="s">
        <v>8333</v>
      </c>
      <c r="R1110" t="s">
        <v>8334</v>
      </c>
      <c r="S1110" s="10">
        <f t="shared" si="34"/>
        <v>41012.261979166666</v>
      </c>
      <c r="T1110" s="9">
        <f t="shared" si="35"/>
        <v>40952.42864583333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ROUND(($E1111/$D1111)*100,0)</f>
        <v>0</v>
      </c>
      <c r="P1111">
        <f>ROUND($E1111/$L1111,0)</f>
        <v>15</v>
      </c>
      <c r="Q1111" t="s">
        <v>8333</v>
      </c>
      <c r="R1111" t="s">
        <v>8334</v>
      </c>
      <c r="S1111" s="10">
        <f t="shared" si="34"/>
        <v>42692.4605324074</v>
      </c>
      <c r="T1111" s="9">
        <f t="shared" si="35"/>
        <v>42662.543865740743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ROUND(($E1112/$D1112)*100,0)</f>
        <v>1</v>
      </c>
      <c r="P1112">
        <f>ROUND($E1112/$L1112,0)</f>
        <v>23</v>
      </c>
      <c r="Q1112" t="s">
        <v>8333</v>
      </c>
      <c r="R1112" t="s">
        <v>8334</v>
      </c>
      <c r="S1112" s="10">
        <f t="shared" si="34"/>
        <v>41250.59979166666</v>
      </c>
      <c r="T1112" s="9">
        <f t="shared" si="35"/>
        <v>41220.72479166666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ROUND(($E1113/$D1113)*100,0)</f>
        <v>0</v>
      </c>
      <c r="P1113">
        <f>ROUND($E1113/$L1113,0)</f>
        <v>1</v>
      </c>
      <c r="Q1113" t="s">
        <v>8333</v>
      </c>
      <c r="R1113" t="s">
        <v>8334</v>
      </c>
      <c r="S1113" s="10">
        <f t="shared" si="34"/>
        <v>42376.870254629626</v>
      </c>
      <c r="T1113" s="9">
        <f t="shared" si="35"/>
        <v>42346.995254629626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ROUND(($E1114/$D1114)*100,0)</f>
        <v>36</v>
      </c>
      <c r="P1114">
        <f>ROUND($E1114/$L1114,0)</f>
        <v>100</v>
      </c>
      <c r="Q1114" t="s">
        <v>8333</v>
      </c>
      <c r="R1114" t="s">
        <v>8334</v>
      </c>
      <c r="S1114" s="10">
        <f t="shared" si="34"/>
        <v>42023.020833333336</v>
      </c>
      <c r="T1114" s="9">
        <f t="shared" si="35"/>
        <v>41963.551053240742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ROUND(($E1115/$D1115)*100,0)</f>
        <v>1</v>
      </c>
      <c r="P1115">
        <f>ROUND($E1115/$L1115,0)</f>
        <v>5</v>
      </c>
      <c r="Q1115" t="s">
        <v>8333</v>
      </c>
      <c r="R1115" t="s">
        <v>8334</v>
      </c>
      <c r="S1115" s="10">
        <f t="shared" si="34"/>
        <v>41865.643749999996</v>
      </c>
      <c r="T1115" s="9">
        <f t="shared" si="35"/>
        <v>41835.768749999996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ROUND(($E1116/$D1116)*100,0)</f>
        <v>0</v>
      </c>
      <c r="P1116">
        <f>ROUND($E1116/$L1116,0)</f>
        <v>3</v>
      </c>
      <c r="Q1116" t="s">
        <v>8333</v>
      </c>
      <c r="R1116" t="s">
        <v>8334</v>
      </c>
      <c r="S1116" s="10">
        <f t="shared" si="34"/>
        <v>41556.01258101852</v>
      </c>
      <c r="T1116" s="9">
        <f t="shared" si="35"/>
        <v>41526.13758101852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ROUND(($E1117/$D1117)*100,0)</f>
        <v>0</v>
      </c>
      <c r="P1117">
        <f>ROUND($E1117/$L1117,0)</f>
        <v>13</v>
      </c>
      <c r="Q1117" t="s">
        <v>8333</v>
      </c>
      <c r="R1117" t="s">
        <v>8334</v>
      </c>
      <c r="S1117" s="10">
        <f t="shared" si="34"/>
        <v>42459.320543981477</v>
      </c>
      <c r="T1117" s="9">
        <f t="shared" si="35"/>
        <v>42429.487210648142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ROUND(($E1118/$D1118)*100,0)</f>
        <v>0</v>
      </c>
      <c r="P1118">
        <f>ROUND($E1118/$L1118,0)</f>
        <v>18</v>
      </c>
      <c r="Q1118" t="s">
        <v>8333</v>
      </c>
      <c r="R1118" t="s">
        <v>8334</v>
      </c>
      <c r="S1118" s="10">
        <f t="shared" si="34"/>
        <v>41069.513981481483</v>
      </c>
      <c r="T1118" s="9">
        <f t="shared" si="35"/>
        <v>41009.638981481483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ROUND(($E1119/$D1119)*100,0)</f>
        <v>8</v>
      </c>
      <c r="P1119">
        <f>ROUND($E1119/$L1119,0)</f>
        <v>10</v>
      </c>
      <c r="Q1119" t="s">
        <v>8333</v>
      </c>
      <c r="R1119" t="s">
        <v>8334</v>
      </c>
      <c r="S1119" s="10">
        <f t="shared" si="34"/>
        <v>42363.265196759261</v>
      </c>
      <c r="T1119" s="9">
        <f t="shared" si="35"/>
        <v>42333.390196759261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ROUND(($E1120/$D1120)*100,0)</f>
        <v>2</v>
      </c>
      <c r="P1120">
        <f>ROUND($E1120/$L1120,0)</f>
        <v>36</v>
      </c>
      <c r="Q1120" t="s">
        <v>8333</v>
      </c>
      <c r="R1120" t="s">
        <v>8334</v>
      </c>
      <c r="S1120" s="10">
        <f t="shared" si="34"/>
        <v>41733.79142361111</v>
      </c>
      <c r="T1120" s="9">
        <f t="shared" si="35"/>
        <v>41703.958090277774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ROUND(($E1121/$D1121)*100,0)</f>
        <v>0</v>
      </c>
      <c r="P1121">
        <f>ROUND($E1121/$L1121,0)</f>
        <v>5</v>
      </c>
      <c r="Q1121" t="s">
        <v>8333</v>
      </c>
      <c r="R1121" t="s">
        <v>8334</v>
      </c>
      <c r="S1121" s="10">
        <f t="shared" si="34"/>
        <v>41735.459074074075</v>
      </c>
      <c r="T1121" s="9">
        <f t="shared" si="35"/>
        <v>41722.584074074075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>ROUND(($E1122/$D1122)*100,0)</f>
        <v>0</v>
      </c>
      <c r="P1122" t="e">
        <f>ROUND($E1122/$L1122,0)</f>
        <v>#DIV/0!</v>
      </c>
      <c r="Q1122" t="s">
        <v>8333</v>
      </c>
      <c r="R1122" t="s">
        <v>8334</v>
      </c>
      <c r="S1122" s="10">
        <f t="shared" si="34"/>
        <v>40844.539351851847</v>
      </c>
      <c r="T1122" s="9">
        <f t="shared" si="35"/>
        <v>40799.664351851847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ROUND(($E1123/$D1123)*100,0)</f>
        <v>0</v>
      </c>
      <c r="P1123">
        <f>ROUND($E1123/$L1123,0)</f>
        <v>6</v>
      </c>
      <c r="Q1123" t="s">
        <v>8333</v>
      </c>
      <c r="R1123" t="s">
        <v>8334</v>
      </c>
      <c r="S1123" s="10">
        <f t="shared" si="34"/>
        <v>42442.559212962959</v>
      </c>
      <c r="T1123" s="9">
        <f t="shared" si="35"/>
        <v>42412.72587962963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>ROUND(($E1124/$D1124)*100,0)</f>
        <v>0</v>
      </c>
      <c r="P1124" t="e">
        <f>ROUND($E1124/$L1124,0)</f>
        <v>#DIV/0!</v>
      </c>
      <c r="Q1124" t="s">
        <v>8333</v>
      </c>
      <c r="R1124" t="s">
        <v>8334</v>
      </c>
      <c r="S1124" s="10">
        <f t="shared" si="34"/>
        <v>41424.370659722219</v>
      </c>
      <c r="T1124" s="9">
        <f t="shared" si="35"/>
        <v>41410.495659722219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ROUND(($E1125/$D1125)*100,0)</f>
        <v>0</v>
      </c>
      <c r="P1125">
        <f>ROUND($E1125/$L1125,0)</f>
        <v>4</v>
      </c>
      <c r="Q1125" t="s">
        <v>8333</v>
      </c>
      <c r="R1125" t="s">
        <v>8334</v>
      </c>
      <c r="S1125" s="10">
        <f t="shared" si="34"/>
        <v>41748.190370370365</v>
      </c>
      <c r="T1125" s="9">
        <f t="shared" si="35"/>
        <v>41718.315370370365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ROUND(($E1126/$D1126)*100,0)</f>
        <v>0</v>
      </c>
      <c r="P1126">
        <f>ROUND($E1126/$L1126,0)</f>
        <v>61</v>
      </c>
      <c r="Q1126" t="s">
        <v>8333</v>
      </c>
      <c r="R1126" t="s">
        <v>8335</v>
      </c>
      <c r="S1126" s="10">
        <f t="shared" si="34"/>
        <v>42124.333923611113</v>
      </c>
      <c r="T1126" s="9">
        <f t="shared" si="35"/>
        <v>42094.458923611113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>ROUND(($E1127/$D1127)*100,0)</f>
        <v>0</v>
      </c>
      <c r="P1127" t="e">
        <f>ROUND($E1127/$L1127,0)</f>
        <v>#DIV/0!</v>
      </c>
      <c r="Q1127" t="s">
        <v>8333</v>
      </c>
      <c r="R1127" t="s">
        <v>8335</v>
      </c>
      <c r="S1127" s="10">
        <f t="shared" si="34"/>
        <v>42272.290856481479</v>
      </c>
      <c r="T1127" s="9">
        <f t="shared" si="35"/>
        <v>42212.415856481479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ROUND(($E1128/$D1128)*100,0)</f>
        <v>1</v>
      </c>
      <c r="P1128">
        <f>ROUND($E1128/$L1128,0)</f>
        <v>5</v>
      </c>
      <c r="Q1128" t="s">
        <v>8333</v>
      </c>
      <c r="R1128" t="s">
        <v>8335</v>
      </c>
      <c r="S1128" s="10">
        <f t="shared" si="34"/>
        <v>42564.994143518517</v>
      </c>
      <c r="T1128" s="9">
        <f t="shared" si="35"/>
        <v>42535.119143518517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ROUND(($E1129/$D1129)*100,0)</f>
        <v>2</v>
      </c>
      <c r="P1129">
        <f>ROUND($E1129/$L1129,0)</f>
        <v>25</v>
      </c>
      <c r="Q1129" t="s">
        <v>8333</v>
      </c>
      <c r="R1129" t="s">
        <v>8335</v>
      </c>
      <c r="S1129" s="10">
        <f t="shared" si="34"/>
        <v>41957.562499999993</v>
      </c>
      <c r="T1129" s="9">
        <f t="shared" si="35"/>
        <v>41926.645833333328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ROUND(($E1130/$D1130)*100,0)</f>
        <v>0</v>
      </c>
      <c r="P1130">
        <f>ROUND($E1130/$L1130,0)</f>
        <v>1</v>
      </c>
      <c r="Q1130" t="s">
        <v>8333</v>
      </c>
      <c r="R1130" t="s">
        <v>8335</v>
      </c>
      <c r="S1130" s="10">
        <f t="shared" si="34"/>
        <v>41858.316168981481</v>
      </c>
      <c r="T1130" s="9">
        <f t="shared" si="35"/>
        <v>41828.441168981481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ROUND(($E1131/$D1131)*100,0)</f>
        <v>0</v>
      </c>
      <c r="P1131">
        <f>ROUND($E1131/$L1131,0)</f>
        <v>11</v>
      </c>
      <c r="Q1131" t="s">
        <v>8333</v>
      </c>
      <c r="R1131" t="s">
        <v>8335</v>
      </c>
      <c r="S1131" s="10">
        <f t="shared" si="34"/>
        <v>42525.931631944441</v>
      </c>
      <c r="T1131" s="9">
        <f t="shared" si="35"/>
        <v>42496.056631944441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ROUND(($E1132/$D1132)*100,0)</f>
        <v>0</v>
      </c>
      <c r="P1132">
        <f>ROUND($E1132/$L1132,0)</f>
        <v>4</v>
      </c>
      <c r="Q1132" t="s">
        <v>8333</v>
      </c>
      <c r="R1132" t="s">
        <v>8335</v>
      </c>
      <c r="S1132" s="10">
        <f t="shared" si="34"/>
        <v>41968.704861111109</v>
      </c>
      <c r="T1132" s="9">
        <f t="shared" si="35"/>
        <v>41908.788194444445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>ROUND(($E1133/$D1133)*100,0)</f>
        <v>0</v>
      </c>
      <c r="P1133" t="e">
        <f>ROUND($E1133/$L1133,0)</f>
        <v>#DIV/0!</v>
      </c>
      <c r="Q1133" t="s">
        <v>8333</v>
      </c>
      <c r="R1133" t="s">
        <v>8335</v>
      </c>
      <c r="S1133" s="10">
        <f t="shared" si="34"/>
        <v>42362.574861111112</v>
      </c>
      <c r="T1133" s="9">
        <f t="shared" si="35"/>
        <v>42332.699861111112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ROUND(($E1134/$D1134)*100,0)</f>
        <v>14</v>
      </c>
      <c r="P1134">
        <f>ROUND($E1134/$L1134,0)</f>
        <v>111</v>
      </c>
      <c r="Q1134" t="s">
        <v>8333</v>
      </c>
      <c r="R1134" t="s">
        <v>8335</v>
      </c>
      <c r="S1134" s="10">
        <f t="shared" si="34"/>
        <v>42735.782071759262</v>
      </c>
      <c r="T1134" s="9">
        <f t="shared" si="35"/>
        <v>42705.907071759262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ROUND(($E1135/$D1135)*100,0)</f>
        <v>1</v>
      </c>
      <c r="P1135">
        <f>ROUND($E1135/$L1135,0)</f>
        <v>20</v>
      </c>
      <c r="Q1135" t="s">
        <v>8333</v>
      </c>
      <c r="R1135" t="s">
        <v>8335</v>
      </c>
      <c r="S1135" s="10">
        <f t="shared" si="34"/>
        <v>41851.073854166665</v>
      </c>
      <c r="T1135" s="9">
        <f t="shared" si="35"/>
        <v>41821.198854166665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ROUND(($E1136/$D1136)*100,0)</f>
        <v>0</v>
      </c>
      <c r="P1136">
        <f>ROUND($E1136/$L1136,0)</f>
        <v>1</v>
      </c>
      <c r="Q1136" t="s">
        <v>8333</v>
      </c>
      <c r="R1136" t="s">
        <v>8335</v>
      </c>
      <c r="S1136" s="10">
        <f t="shared" si="34"/>
        <v>41971.856249999997</v>
      </c>
      <c r="T1136" s="9">
        <f t="shared" si="35"/>
        <v>41958.07671296296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ROUND(($E1137/$D1137)*100,0)</f>
        <v>5</v>
      </c>
      <c r="P1137">
        <f>ROUND($E1137/$L1137,0)</f>
        <v>50</v>
      </c>
      <c r="Q1137" t="s">
        <v>8333</v>
      </c>
      <c r="R1137" t="s">
        <v>8335</v>
      </c>
      <c r="S1137" s="10">
        <f t="shared" si="34"/>
        <v>42588.656180555554</v>
      </c>
      <c r="T1137" s="9">
        <f t="shared" si="35"/>
        <v>42558.781180555554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ROUND(($E1138/$D1138)*100,0)</f>
        <v>6</v>
      </c>
      <c r="P1138">
        <f>ROUND($E1138/$L1138,0)</f>
        <v>45</v>
      </c>
      <c r="Q1138" t="s">
        <v>8333</v>
      </c>
      <c r="R1138" t="s">
        <v>8335</v>
      </c>
      <c r="S1138" s="10">
        <f t="shared" si="34"/>
        <v>42357.33829861111</v>
      </c>
      <c r="T1138" s="9">
        <f t="shared" si="35"/>
        <v>42327.46329861111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ROUND(($E1139/$D1139)*100,0)</f>
        <v>40</v>
      </c>
      <c r="P1139">
        <f>ROUND($E1139/$L1139,0)</f>
        <v>253</v>
      </c>
      <c r="Q1139" t="s">
        <v>8333</v>
      </c>
      <c r="R1139" t="s">
        <v>8335</v>
      </c>
      <c r="S1139" s="10">
        <f t="shared" si="34"/>
        <v>42483.486354166664</v>
      </c>
      <c r="T1139" s="9">
        <f t="shared" si="35"/>
        <v>42453.611354166664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ROUND(($E1140/$D1140)*100,0)</f>
        <v>0</v>
      </c>
      <c r="P1140">
        <f>ROUND($E1140/$L1140,0)</f>
        <v>31</v>
      </c>
      <c r="Q1140" t="s">
        <v>8333</v>
      </c>
      <c r="R1140" t="s">
        <v>8335</v>
      </c>
      <c r="S1140" s="10">
        <f t="shared" si="34"/>
        <v>42756.573275462964</v>
      </c>
      <c r="T1140" s="9">
        <f t="shared" si="35"/>
        <v>42736.698275462964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ROUND(($E1141/$D1141)*100,0)</f>
        <v>0</v>
      </c>
      <c r="P1141">
        <f>ROUND($E1141/$L1141,0)</f>
        <v>5</v>
      </c>
      <c r="Q1141" t="s">
        <v>8333</v>
      </c>
      <c r="R1141" t="s">
        <v>8335</v>
      </c>
      <c r="S1141" s="10">
        <f t="shared" si="34"/>
        <v>42005.014189814814</v>
      </c>
      <c r="T1141" s="9">
        <f t="shared" si="35"/>
        <v>41975.139189814814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>ROUND(($E1142/$D1142)*100,0)</f>
        <v>0</v>
      </c>
      <c r="P1142" t="e">
        <f>ROUND($E1142/$L1142,0)</f>
        <v>#DIV/0!</v>
      </c>
      <c r="Q1142" t="s">
        <v>8333</v>
      </c>
      <c r="R1142" t="s">
        <v>8335</v>
      </c>
      <c r="S1142" s="10">
        <f t="shared" si="34"/>
        <v>42222.128715277773</v>
      </c>
      <c r="T1142" s="9">
        <f t="shared" si="35"/>
        <v>42192.253715277773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>ROUND(($E1143/$D1143)*100,0)</f>
        <v>0</v>
      </c>
      <c r="P1143" t="e">
        <f>ROUND($E1143/$L1143,0)</f>
        <v>#DIV/0!</v>
      </c>
      <c r="Q1143" t="s">
        <v>8333</v>
      </c>
      <c r="R1143" t="s">
        <v>8335</v>
      </c>
      <c r="S1143" s="10">
        <f t="shared" si="34"/>
        <v>42194.366319444445</v>
      </c>
      <c r="T1143" s="9">
        <f t="shared" si="35"/>
        <v>42164.491319444445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>ROUND(($E1144/$D1144)*100,0)</f>
        <v>0</v>
      </c>
      <c r="P1144" t="e">
        <f>ROUND($E1144/$L1144,0)</f>
        <v>#DIV/0!</v>
      </c>
      <c r="Q1144" t="s">
        <v>8333</v>
      </c>
      <c r="R1144" t="s">
        <v>8335</v>
      </c>
      <c r="S1144" s="10">
        <f t="shared" si="34"/>
        <v>42051.672766203701</v>
      </c>
      <c r="T1144" s="9">
        <f t="shared" si="35"/>
        <v>42021.797766203701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ROUND(($E1145/$D1145)*100,0)</f>
        <v>0</v>
      </c>
      <c r="P1145">
        <f>ROUND($E1145/$L1145,0)</f>
        <v>23</v>
      </c>
      <c r="Q1145" t="s">
        <v>8333</v>
      </c>
      <c r="R1145" t="s">
        <v>8335</v>
      </c>
      <c r="S1145" s="10">
        <f t="shared" si="34"/>
        <v>42354.860254629624</v>
      </c>
      <c r="T1145" s="9">
        <f t="shared" si="35"/>
        <v>42324.985254629624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>ROUND(($E1146/$D1146)*100,0)</f>
        <v>0</v>
      </c>
      <c r="P1146" t="e">
        <f>ROUND($E1146/$L1146,0)</f>
        <v>#DIV/0!</v>
      </c>
      <c r="Q1146" t="s">
        <v>8336</v>
      </c>
      <c r="R1146" t="s">
        <v>8337</v>
      </c>
      <c r="S1146" s="10">
        <f t="shared" si="34"/>
        <v>42122.848611111105</v>
      </c>
      <c r="T1146" s="9">
        <f t="shared" si="35"/>
        <v>42092.973611111105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ROUND(($E1147/$D1147)*100,0)</f>
        <v>0</v>
      </c>
      <c r="P1147">
        <f>ROUND($E1147/$L1147,0)</f>
        <v>100</v>
      </c>
      <c r="Q1147" t="s">
        <v>8336</v>
      </c>
      <c r="R1147" t="s">
        <v>8337</v>
      </c>
      <c r="S1147" s="10">
        <f t="shared" si="34"/>
        <v>41914.414259259254</v>
      </c>
      <c r="T1147" s="9">
        <f t="shared" si="35"/>
        <v>41854.539259259254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ROUND(($E1148/$D1148)*100,0)</f>
        <v>9</v>
      </c>
      <c r="P1148">
        <f>ROUND($E1148/$L1148,0)</f>
        <v>44</v>
      </c>
      <c r="Q1148" t="s">
        <v>8336</v>
      </c>
      <c r="R1148" t="s">
        <v>8337</v>
      </c>
      <c r="S1148" s="10">
        <f t="shared" si="34"/>
        <v>41761.620057870365</v>
      </c>
      <c r="T1148" s="9">
        <f t="shared" si="35"/>
        <v>41723.745057870365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>ROUND(($E1149/$D1149)*100,0)</f>
        <v>0</v>
      </c>
      <c r="P1149" t="e">
        <f>ROUND($E1149/$L1149,0)</f>
        <v>#DIV/0!</v>
      </c>
      <c r="Q1149" t="s">
        <v>8336</v>
      </c>
      <c r="R1149" t="s">
        <v>8337</v>
      </c>
      <c r="S1149" s="10">
        <f t="shared" si="34"/>
        <v>41931.638692129629</v>
      </c>
      <c r="T1149" s="9">
        <f t="shared" si="35"/>
        <v>41871.763692129629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ROUND(($E1150/$D1150)*100,0)</f>
        <v>0</v>
      </c>
      <c r="P1150">
        <f>ROUND($E1150/$L1150,0)</f>
        <v>24</v>
      </c>
      <c r="Q1150" t="s">
        <v>8336</v>
      </c>
      <c r="R1150" t="s">
        <v>8337</v>
      </c>
      <c r="S1150" s="10">
        <f t="shared" si="34"/>
        <v>42704.87940972222</v>
      </c>
      <c r="T1150" s="9">
        <f t="shared" si="35"/>
        <v>42674.962743055548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ROUND(($E1151/$D1151)*100,0)</f>
        <v>0</v>
      </c>
      <c r="P1151">
        <f>ROUND($E1151/$L1151,0)</f>
        <v>38</v>
      </c>
      <c r="Q1151" t="s">
        <v>8336</v>
      </c>
      <c r="R1151" t="s">
        <v>8337</v>
      </c>
      <c r="S1151" s="10">
        <f t="shared" si="34"/>
        <v>42537.376921296294</v>
      </c>
      <c r="T1151" s="9">
        <f t="shared" si="35"/>
        <v>42507.501921296294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ROUND(($E1152/$D1152)*100,0)</f>
        <v>10</v>
      </c>
      <c r="P1152">
        <f>ROUND($E1152/$L1152,0)</f>
        <v>42</v>
      </c>
      <c r="Q1152" t="s">
        <v>8336</v>
      </c>
      <c r="R1152" t="s">
        <v>8337</v>
      </c>
      <c r="S1152" s="10">
        <f t="shared" si="34"/>
        <v>42377.62123842592</v>
      </c>
      <c r="T1152" s="9">
        <f t="shared" si="35"/>
        <v>42317.74623842592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>ROUND(($E1153/$D1153)*100,0)</f>
        <v>0</v>
      </c>
      <c r="P1153" t="e">
        <f>ROUND($E1153/$L1153,0)</f>
        <v>#DIV/0!</v>
      </c>
      <c r="Q1153" t="s">
        <v>8336</v>
      </c>
      <c r="R1153" t="s">
        <v>8337</v>
      </c>
      <c r="S1153" s="10">
        <f t="shared" si="34"/>
        <v>42253.769247685188</v>
      </c>
      <c r="T1153" s="9">
        <f t="shared" si="35"/>
        <v>42223.894247685188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ROUND(($E1154/$D1154)*100,0)</f>
        <v>6</v>
      </c>
      <c r="P1154">
        <f>ROUND($E1154/$L1154,0)</f>
        <v>61</v>
      </c>
      <c r="Q1154" t="s">
        <v>8336</v>
      </c>
      <c r="R1154" t="s">
        <v>8337</v>
      </c>
      <c r="S1154" s="10">
        <f t="shared" si="34"/>
        <v>42139.376296296294</v>
      </c>
      <c r="T1154" s="9">
        <f t="shared" si="35"/>
        <v>42109.501296296294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ROUND(($E1155/$D1155)*100,0)</f>
        <v>1</v>
      </c>
      <c r="P1155">
        <f>ROUND($E1155/$L1155,0)</f>
        <v>50</v>
      </c>
      <c r="Q1155" t="s">
        <v>8336</v>
      </c>
      <c r="R1155" t="s">
        <v>8337</v>
      </c>
      <c r="S1155" s="10">
        <f t="shared" ref="S1155:S1218" si="36">($I1155/86400)+25569+(-8/24)</f>
        <v>42173.380844907406</v>
      </c>
      <c r="T1155" s="9">
        <f t="shared" ref="T1155:T1218" si="37">($J1155/86400)+25569+(-5/24)</f>
        <v>42143.505844907406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ROUND(($E1156/$D1156)*100,0)</f>
        <v>7</v>
      </c>
      <c r="P1156">
        <f>ROUND($E1156/$L1156,0)</f>
        <v>108</v>
      </c>
      <c r="Q1156" t="s">
        <v>8336</v>
      </c>
      <c r="R1156" t="s">
        <v>8337</v>
      </c>
      <c r="S1156" s="10">
        <f t="shared" si="36"/>
        <v>42252.775532407402</v>
      </c>
      <c r="T1156" s="9">
        <f t="shared" si="37"/>
        <v>42222.900532407402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ROUND(($E1157/$D1157)*100,0)</f>
        <v>1</v>
      </c>
      <c r="P1157">
        <f>ROUND($E1157/$L1157,0)</f>
        <v>24</v>
      </c>
      <c r="Q1157" t="s">
        <v>8336</v>
      </c>
      <c r="R1157" t="s">
        <v>8337</v>
      </c>
      <c r="S1157" s="10">
        <f t="shared" si="36"/>
        <v>41865.430648148147</v>
      </c>
      <c r="T1157" s="9">
        <f t="shared" si="37"/>
        <v>41835.555648148147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>ROUND(($E1158/$D1158)*100,0)</f>
        <v>0</v>
      </c>
      <c r="P1158" t="e">
        <f>ROUND($E1158/$L1158,0)</f>
        <v>#DIV/0!</v>
      </c>
      <c r="Q1158" t="s">
        <v>8336</v>
      </c>
      <c r="R1158" t="s">
        <v>8337</v>
      </c>
      <c r="S1158" s="10">
        <f t="shared" si="36"/>
        <v>42058.737986111104</v>
      </c>
      <c r="T1158" s="9">
        <f t="shared" si="37"/>
        <v>42028.862986111104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ROUND(($E1159/$D1159)*100,0)</f>
        <v>2</v>
      </c>
      <c r="P1159">
        <f>ROUND($E1159/$L1159,0)</f>
        <v>50</v>
      </c>
      <c r="Q1159" t="s">
        <v>8336</v>
      </c>
      <c r="R1159" t="s">
        <v>8337</v>
      </c>
      <c r="S1159" s="10">
        <f t="shared" si="36"/>
        <v>41978.33657407407</v>
      </c>
      <c r="T1159" s="9">
        <f t="shared" si="37"/>
        <v>41918.419907407406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ROUND(($E1160/$D1160)*100,0)</f>
        <v>0</v>
      </c>
      <c r="P1160">
        <f>ROUND($E1160/$L1160,0)</f>
        <v>12</v>
      </c>
      <c r="Q1160" t="s">
        <v>8336</v>
      </c>
      <c r="R1160" t="s">
        <v>8337</v>
      </c>
      <c r="S1160" s="10">
        <f t="shared" si="36"/>
        <v>41981.758425925924</v>
      </c>
      <c r="T1160" s="9">
        <f t="shared" si="37"/>
        <v>41951.883425925924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>ROUND(($E1161/$D1161)*100,0)</f>
        <v>0</v>
      </c>
      <c r="P1161" t="e">
        <f>ROUND($E1161/$L1161,0)</f>
        <v>#DIV/0!</v>
      </c>
      <c r="Q1161" t="s">
        <v>8336</v>
      </c>
      <c r="R1161" t="s">
        <v>8337</v>
      </c>
      <c r="S1161" s="10">
        <f t="shared" si="36"/>
        <v>42185.322916666664</v>
      </c>
      <c r="T1161" s="9">
        <f t="shared" si="37"/>
        <v>42154.518113425926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ROUND(($E1162/$D1162)*100,0)</f>
        <v>4</v>
      </c>
      <c r="P1162">
        <f>ROUND($E1162/$L1162,0)</f>
        <v>61</v>
      </c>
      <c r="Q1162" t="s">
        <v>8336</v>
      </c>
      <c r="R1162" t="s">
        <v>8337</v>
      </c>
      <c r="S1162" s="10">
        <f t="shared" si="36"/>
        <v>42090.779930555553</v>
      </c>
      <c r="T1162" s="9">
        <f t="shared" si="37"/>
        <v>42060.946597222217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>ROUND(($E1163/$D1163)*100,0)</f>
        <v>0</v>
      </c>
      <c r="P1163" t="e">
        <f>ROUND($E1163/$L1163,0)</f>
        <v>#DIV/0!</v>
      </c>
      <c r="Q1163" t="s">
        <v>8336</v>
      </c>
      <c r="R1163" t="s">
        <v>8337</v>
      </c>
      <c r="S1163" s="10">
        <f t="shared" si="36"/>
        <v>42143.296168981477</v>
      </c>
      <c r="T1163" s="9">
        <f t="shared" si="37"/>
        <v>42122.421168981477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ROUND(($E1164/$D1164)*100,0)</f>
        <v>0</v>
      </c>
      <c r="P1164">
        <f>ROUND($E1164/$L1164,0)</f>
        <v>18</v>
      </c>
      <c r="Q1164" t="s">
        <v>8336</v>
      </c>
      <c r="R1164" t="s">
        <v>8337</v>
      </c>
      <c r="S1164" s="10">
        <f t="shared" si="36"/>
        <v>41907.350277777776</v>
      </c>
      <c r="T1164" s="9">
        <f t="shared" si="37"/>
        <v>41876.475277777776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>ROUND(($E1165/$D1165)*100,0)</f>
        <v>0</v>
      </c>
      <c r="P1165" t="e">
        <f>ROUND($E1165/$L1165,0)</f>
        <v>#DIV/0!</v>
      </c>
      <c r="Q1165" t="s">
        <v>8336</v>
      </c>
      <c r="R1165" t="s">
        <v>8337</v>
      </c>
      <c r="S1165" s="10">
        <f t="shared" si="36"/>
        <v>41860.390277777777</v>
      </c>
      <c r="T1165" s="9">
        <f t="shared" si="37"/>
        <v>41830.515277777777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>ROUND(($E1166/$D1166)*100,0)</f>
        <v>0</v>
      </c>
      <c r="P1166" t="e">
        <f>ROUND($E1166/$L1166,0)</f>
        <v>#DIV/0!</v>
      </c>
      <c r="Q1166" t="s">
        <v>8336</v>
      </c>
      <c r="R1166" t="s">
        <v>8337</v>
      </c>
      <c r="S1166" s="10">
        <f t="shared" si="36"/>
        <v>42539.39099537037</v>
      </c>
      <c r="T1166" s="9">
        <f t="shared" si="37"/>
        <v>42509.51599537037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ROUND(($E1167/$D1167)*100,0)</f>
        <v>21</v>
      </c>
      <c r="P1167">
        <f>ROUND($E1167/$L1167,0)</f>
        <v>83</v>
      </c>
      <c r="Q1167" t="s">
        <v>8336</v>
      </c>
      <c r="R1167" t="s">
        <v>8337</v>
      </c>
      <c r="S1167" s="10">
        <f t="shared" si="36"/>
        <v>41825.88113425926</v>
      </c>
      <c r="T1167" s="9">
        <f t="shared" si="37"/>
        <v>41792.00613425926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ROUND(($E1168/$D1168)*100,0)</f>
        <v>19</v>
      </c>
      <c r="P1168">
        <f>ROUND($E1168/$L1168,0)</f>
        <v>359</v>
      </c>
      <c r="Q1168" t="s">
        <v>8336</v>
      </c>
      <c r="R1168" t="s">
        <v>8337</v>
      </c>
      <c r="S1168" s="10">
        <f t="shared" si="36"/>
        <v>42180.833333333336</v>
      </c>
      <c r="T1168" s="9">
        <f t="shared" si="37"/>
        <v>42150.277106481481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ROUND(($E1169/$D1169)*100,0)</f>
        <v>2</v>
      </c>
      <c r="P1169">
        <f>ROUND($E1169/$L1169,0)</f>
        <v>61</v>
      </c>
      <c r="Q1169" t="s">
        <v>8336</v>
      </c>
      <c r="R1169" t="s">
        <v>8337</v>
      </c>
      <c r="S1169" s="10">
        <f t="shared" si="36"/>
        <v>41894.401562499996</v>
      </c>
      <c r="T1169" s="9">
        <f t="shared" si="37"/>
        <v>41863.526562499996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ROUND(($E1170/$D1170)*100,0)</f>
        <v>6</v>
      </c>
      <c r="P1170">
        <f>ROUND($E1170/$L1170,0)</f>
        <v>340</v>
      </c>
      <c r="Q1170" t="s">
        <v>8336</v>
      </c>
      <c r="R1170" t="s">
        <v>8337</v>
      </c>
      <c r="S1170" s="10">
        <f t="shared" si="36"/>
        <v>42634.720659722218</v>
      </c>
      <c r="T1170" s="9">
        <f t="shared" si="37"/>
        <v>42604.845659722218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ROUND(($E1171/$D1171)*100,0)</f>
        <v>0</v>
      </c>
      <c r="P1171">
        <f>ROUND($E1171/$L1171,0)</f>
        <v>6</v>
      </c>
      <c r="Q1171" t="s">
        <v>8336</v>
      </c>
      <c r="R1171" t="s">
        <v>8337</v>
      </c>
      <c r="S1171" s="10">
        <f t="shared" si="36"/>
        <v>42057.020405092589</v>
      </c>
      <c r="T1171" s="9">
        <f t="shared" si="37"/>
        <v>42027.145405092589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ROUND(($E1172/$D1172)*100,0)</f>
        <v>0</v>
      </c>
      <c r="P1172">
        <f>ROUND($E1172/$L1172,0)</f>
        <v>50</v>
      </c>
      <c r="Q1172" t="s">
        <v>8336</v>
      </c>
      <c r="R1172" t="s">
        <v>8337</v>
      </c>
      <c r="S1172" s="10">
        <f t="shared" si="36"/>
        <v>42154.559849537036</v>
      </c>
      <c r="T1172" s="9">
        <f t="shared" si="37"/>
        <v>42124.684849537036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ROUND(($E1173/$D1173)*100,0)</f>
        <v>0</v>
      </c>
      <c r="P1173">
        <f>ROUND($E1173/$L1173,0)</f>
        <v>25</v>
      </c>
      <c r="Q1173" t="s">
        <v>8336</v>
      </c>
      <c r="R1173" t="s">
        <v>8337</v>
      </c>
      <c r="S1173" s="10">
        <f t="shared" si="36"/>
        <v>41956.513043981475</v>
      </c>
      <c r="T1173" s="9">
        <f t="shared" si="37"/>
        <v>41938.596377314811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>ROUND(($E1174/$D1174)*100,0)</f>
        <v>0</v>
      </c>
      <c r="P1174" t="e">
        <f>ROUND($E1174/$L1174,0)</f>
        <v>#DIV/0!</v>
      </c>
      <c r="Q1174" t="s">
        <v>8336</v>
      </c>
      <c r="R1174" t="s">
        <v>8337</v>
      </c>
      <c r="S1174" s="10">
        <f t="shared" si="36"/>
        <v>41871.348981481475</v>
      </c>
      <c r="T1174" s="9">
        <f t="shared" si="37"/>
        <v>41841.473981481475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ROUND(($E1175/$D1175)*100,0)</f>
        <v>0</v>
      </c>
      <c r="P1175">
        <f>ROUND($E1175/$L1175,0)</f>
        <v>30</v>
      </c>
      <c r="Q1175" t="s">
        <v>8336</v>
      </c>
      <c r="R1175" t="s">
        <v>8337</v>
      </c>
      <c r="S1175" s="10">
        <f t="shared" si="36"/>
        <v>42218.85251157407</v>
      </c>
      <c r="T1175" s="9">
        <f t="shared" si="37"/>
        <v>42183.97751157407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ROUND(($E1176/$D1176)*100,0)</f>
        <v>6</v>
      </c>
      <c r="P1176">
        <f>ROUND($E1176/$L1176,0)</f>
        <v>47</v>
      </c>
      <c r="Q1176" t="s">
        <v>8336</v>
      </c>
      <c r="R1176" t="s">
        <v>8337</v>
      </c>
      <c r="S1176" s="10">
        <f t="shared" si="36"/>
        <v>42498.508414351854</v>
      </c>
      <c r="T1176" s="9">
        <f t="shared" si="37"/>
        <v>42468.633414351854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ROUND(($E1177/$D1177)*100,0)</f>
        <v>3</v>
      </c>
      <c r="P1177">
        <f>ROUND($E1177/$L1177,0)</f>
        <v>65</v>
      </c>
      <c r="Q1177" t="s">
        <v>8336</v>
      </c>
      <c r="R1177" t="s">
        <v>8337</v>
      </c>
      <c r="S1177" s="10">
        <f t="shared" si="36"/>
        <v>42200.395127314812</v>
      </c>
      <c r="T1177" s="9">
        <f t="shared" si="37"/>
        <v>42170.520127314812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ROUND(($E1178/$D1178)*100,0)</f>
        <v>0</v>
      </c>
      <c r="P1178">
        <f>ROUND($E1178/$L1178,0)</f>
        <v>10</v>
      </c>
      <c r="Q1178" t="s">
        <v>8336</v>
      </c>
      <c r="R1178" t="s">
        <v>8337</v>
      </c>
      <c r="S1178" s="10">
        <f t="shared" si="36"/>
        <v>42800.208333333336</v>
      </c>
      <c r="T1178" s="9">
        <f t="shared" si="37"/>
        <v>42745.811319444438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>ROUND(($E1179/$D1179)*100,0)</f>
        <v>0</v>
      </c>
      <c r="P1179" t="e">
        <f>ROUND($E1179/$L1179,0)</f>
        <v>#DIV/0!</v>
      </c>
      <c r="Q1179" t="s">
        <v>8336</v>
      </c>
      <c r="R1179" t="s">
        <v>8337</v>
      </c>
      <c r="S1179" s="10">
        <f t="shared" si="36"/>
        <v>41927.327499999999</v>
      </c>
      <c r="T1179" s="9">
        <f t="shared" si="37"/>
        <v>41897.452499999999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ROUND(($E1180/$D1180)*100,0)</f>
        <v>0</v>
      </c>
      <c r="P1180">
        <f>ROUND($E1180/$L1180,0)</f>
        <v>5</v>
      </c>
      <c r="Q1180" t="s">
        <v>8336</v>
      </c>
      <c r="R1180" t="s">
        <v>8337</v>
      </c>
      <c r="S1180" s="10">
        <f t="shared" si="36"/>
        <v>41867.57236111111</v>
      </c>
      <c r="T1180" s="9">
        <f t="shared" si="37"/>
        <v>41837.69736111111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ROUND(($E1181/$D1181)*100,0)</f>
        <v>5</v>
      </c>
      <c r="P1181">
        <f>ROUND($E1181/$L1181,0)</f>
        <v>640</v>
      </c>
      <c r="Q1181" t="s">
        <v>8336</v>
      </c>
      <c r="R1181" t="s">
        <v>8337</v>
      </c>
      <c r="S1181" s="10">
        <f t="shared" si="36"/>
        <v>42305.386886574073</v>
      </c>
      <c r="T1181" s="9">
        <f t="shared" si="37"/>
        <v>42275.511886574073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ROUND(($E1182/$D1182)*100,0)</f>
        <v>12</v>
      </c>
      <c r="P1182">
        <f>ROUND($E1182/$L1182,0)</f>
        <v>69</v>
      </c>
      <c r="Q1182" t="s">
        <v>8336</v>
      </c>
      <c r="R1182" t="s">
        <v>8337</v>
      </c>
      <c r="S1182" s="10">
        <f t="shared" si="36"/>
        <v>41818.473541666666</v>
      </c>
      <c r="T1182" s="9">
        <f t="shared" si="37"/>
        <v>41781.598541666666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ROUND(($E1183/$D1183)*100,0)</f>
        <v>0</v>
      </c>
      <c r="P1183">
        <f>ROUND($E1183/$L1183,0)</f>
        <v>1</v>
      </c>
      <c r="Q1183" t="s">
        <v>8336</v>
      </c>
      <c r="R1183" t="s">
        <v>8337</v>
      </c>
      <c r="S1183" s="10">
        <f t="shared" si="36"/>
        <v>42064.006030092591</v>
      </c>
      <c r="T1183" s="9">
        <f t="shared" si="37"/>
        <v>42034.131030092591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ROUND(($E1184/$D1184)*100,0)</f>
        <v>4</v>
      </c>
      <c r="P1184">
        <f>ROUND($E1184/$L1184,0)</f>
        <v>11</v>
      </c>
      <c r="Q1184" t="s">
        <v>8336</v>
      </c>
      <c r="R1184" t="s">
        <v>8337</v>
      </c>
      <c r="S1184" s="10">
        <f t="shared" si="36"/>
        <v>42747.362499999996</v>
      </c>
      <c r="T1184" s="9">
        <f t="shared" si="37"/>
        <v>42728.619074074071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ROUND(($E1185/$D1185)*100,0)</f>
        <v>4</v>
      </c>
      <c r="P1185">
        <f>ROUND($E1185/$L1185,0)</f>
        <v>33</v>
      </c>
      <c r="Q1185" t="s">
        <v>8336</v>
      </c>
      <c r="R1185" t="s">
        <v>8337</v>
      </c>
      <c r="S1185" s="10">
        <f t="shared" si="36"/>
        <v>42675.832638888889</v>
      </c>
      <c r="T1185" s="9">
        <f t="shared" si="37"/>
        <v>42656.653043981474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ROUND(($E1186/$D1186)*100,0)</f>
        <v>105</v>
      </c>
      <c r="P1186">
        <f>ROUND($E1186/$L1186,0)</f>
        <v>62</v>
      </c>
      <c r="Q1186" t="s">
        <v>8338</v>
      </c>
      <c r="R1186" t="s">
        <v>8339</v>
      </c>
      <c r="S1186" s="10">
        <f t="shared" si="36"/>
        <v>42772.266331018516</v>
      </c>
      <c r="T1186" s="9">
        <f t="shared" si="37"/>
        <v>42741.391331018516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ROUND(($E1187/$D1187)*100,0)</f>
        <v>105</v>
      </c>
      <c r="P1187">
        <f>ROUND($E1187/$L1187,0)</f>
        <v>119</v>
      </c>
      <c r="Q1187" t="s">
        <v>8338</v>
      </c>
      <c r="R1187" t="s">
        <v>8339</v>
      </c>
      <c r="S1187" s="10">
        <f t="shared" si="36"/>
        <v>42162.833333333336</v>
      </c>
      <c r="T1187" s="9">
        <f t="shared" si="37"/>
        <v>42130.656817129631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ROUND(($E1188/$D1188)*100,0)</f>
        <v>107</v>
      </c>
      <c r="P1188">
        <f>ROUND($E1188/$L1188,0)</f>
        <v>65</v>
      </c>
      <c r="Q1188" t="s">
        <v>8338</v>
      </c>
      <c r="R1188" t="s">
        <v>8339</v>
      </c>
      <c r="S1188" s="10">
        <f t="shared" si="36"/>
        <v>42156.612499999996</v>
      </c>
      <c r="T1188" s="9">
        <f t="shared" si="37"/>
        <v>42123.655034722215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ROUND(($E1189/$D1189)*100,0)</f>
        <v>104</v>
      </c>
      <c r="P1189">
        <f>ROUND($E1189/$L1189,0)</f>
        <v>130</v>
      </c>
      <c r="Q1189" t="s">
        <v>8338</v>
      </c>
      <c r="R1189" t="s">
        <v>8339</v>
      </c>
      <c r="S1189" s="10">
        <f t="shared" si="36"/>
        <v>42141.416666666664</v>
      </c>
      <c r="T1189" s="9">
        <f t="shared" si="37"/>
        <v>42109.686608796292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ROUND(($E1190/$D1190)*100,0)</f>
        <v>161</v>
      </c>
      <c r="P1190">
        <f>ROUND($E1190/$L1190,0)</f>
        <v>38</v>
      </c>
      <c r="Q1190" t="s">
        <v>8338</v>
      </c>
      <c r="R1190" t="s">
        <v>8339</v>
      </c>
      <c r="S1190" s="10">
        <f t="shared" si="36"/>
        <v>42732.367361111108</v>
      </c>
      <c r="T1190" s="9">
        <f t="shared" si="37"/>
        <v>42711.492361111108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ROUND(($E1191/$D1191)*100,0)</f>
        <v>108</v>
      </c>
      <c r="P1191">
        <f>ROUND($E1191/$L1191,0)</f>
        <v>113</v>
      </c>
      <c r="Q1191" t="s">
        <v>8338</v>
      </c>
      <c r="R1191" t="s">
        <v>8339</v>
      </c>
      <c r="S1191" s="10">
        <f t="shared" si="36"/>
        <v>42550.645775462959</v>
      </c>
      <c r="T1191" s="9">
        <f t="shared" si="37"/>
        <v>42529.770775462959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ROUND(($E1192/$D1192)*100,0)</f>
        <v>135</v>
      </c>
      <c r="P1192">
        <f>ROUND($E1192/$L1192,0)</f>
        <v>52</v>
      </c>
      <c r="Q1192" t="s">
        <v>8338</v>
      </c>
      <c r="R1192" t="s">
        <v>8339</v>
      </c>
      <c r="S1192" s="10">
        <f t="shared" si="36"/>
        <v>41882.332465277774</v>
      </c>
      <c r="T1192" s="9">
        <f t="shared" si="37"/>
        <v>41852.457465277774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ROUND(($E1193/$D1193)*100,0)</f>
        <v>109</v>
      </c>
      <c r="P1193">
        <f>ROUND($E1193/$L1193,0)</f>
        <v>89</v>
      </c>
      <c r="Q1193" t="s">
        <v>8338</v>
      </c>
      <c r="R1193" t="s">
        <v>8339</v>
      </c>
      <c r="S1193" s="10">
        <f t="shared" si="36"/>
        <v>42449.228703703702</v>
      </c>
      <c r="T1193" s="9">
        <f t="shared" si="37"/>
        <v>42419.395370370366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ROUND(($E1194/$D1194)*100,0)</f>
        <v>290</v>
      </c>
      <c r="P1194">
        <f>ROUND($E1194/$L1194,0)</f>
        <v>19</v>
      </c>
      <c r="Q1194" t="s">
        <v>8338</v>
      </c>
      <c r="R1194" t="s">
        <v>8339</v>
      </c>
      <c r="S1194" s="10">
        <f t="shared" si="36"/>
        <v>42777.173356481479</v>
      </c>
      <c r="T1194" s="9">
        <f t="shared" si="37"/>
        <v>42747.298356481479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ROUND(($E1195/$D1195)*100,0)</f>
        <v>104</v>
      </c>
      <c r="P1195">
        <f>ROUND($E1195/$L1195,0)</f>
        <v>80</v>
      </c>
      <c r="Q1195" t="s">
        <v>8338</v>
      </c>
      <c r="R1195" t="s">
        <v>8339</v>
      </c>
      <c r="S1195" s="10">
        <f t="shared" si="36"/>
        <v>42469.401076388887</v>
      </c>
      <c r="T1195" s="9">
        <f t="shared" si="37"/>
        <v>42409.567743055552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ROUND(($E1196/$D1196)*100,0)</f>
        <v>322</v>
      </c>
      <c r="P1196">
        <f>ROUND($E1196/$L1196,0)</f>
        <v>56</v>
      </c>
      <c r="Q1196" t="s">
        <v>8338</v>
      </c>
      <c r="R1196" t="s">
        <v>8339</v>
      </c>
      <c r="S1196" s="10">
        <f t="shared" si="36"/>
        <v>42102.15484953703</v>
      </c>
      <c r="T1196" s="9">
        <f t="shared" si="37"/>
        <v>42072.27984953703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ROUND(($E1197/$D1197)*100,0)</f>
        <v>135</v>
      </c>
      <c r="P1197">
        <f>ROUND($E1197/$L1197,0)</f>
        <v>79</v>
      </c>
      <c r="Q1197" t="s">
        <v>8338</v>
      </c>
      <c r="R1197" t="s">
        <v>8339</v>
      </c>
      <c r="S1197" s="10">
        <f t="shared" si="36"/>
        <v>42358.041666666664</v>
      </c>
      <c r="T1197" s="9">
        <f t="shared" si="37"/>
        <v>42298.139502314814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ROUND(($E1198/$D1198)*100,0)</f>
        <v>270</v>
      </c>
      <c r="P1198">
        <f>ROUND($E1198/$L1198,0)</f>
        <v>76</v>
      </c>
      <c r="Q1198" t="s">
        <v>8338</v>
      </c>
      <c r="R1198" t="s">
        <v>8339</v>
      </c>
      <c r="S1198" s="10">
        <f t="shared" si="36"/>
        <v>42356.485405092586</v>
      </c>
      <c r="T1198" s="9">
        <f t="shared" si="37"/>
        <v>42326.610405092586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ROUND(($E1199/$D1199)*100,0)</f>
        <v>253</v>
      </c>
      <c r="P1199">
        <f>ROUND($E1199/$L1199,0)</f>
        <v>121</v>
      </c>
      <c r="Q1199" t="s">
        <v>8338</v>
      </c>
      <c r="R1199" t="s">
        <v>8339</v>
      </c>
      <c r="S1199" s="10">
        <f t="shared" si="36"/>
        <v>42533.915972222218</v>
      </c>
      <c r="T1199" s="9">
        <f t="shared" si="37"/>
        <v>42503.456412037034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ROUND(($E1200/$D1200)*100,0)</f>
        <v>261</v>
      </c>
      <c r="P1200">
        <f>ROUND($E1200/$L1200,0)</f>
        <v>55</v>
      </c>
      <c r="Q1200" t="s">
        <v>8338</v>
      </c>
      <c r="R1200" t="s">
        <v>8339</v>
      </c>
      <c r="S1200" s="10">
        <f t="shared" si="36"/>
        <v>42368.791666666664</v>
      </c>
      <c r="T1200" s="9">
        <f t="shared" si="37"/>
        <v>42333.410717592589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ROUND(($E1201/$D1201)*100,0)</f>
        <v>101</v>
      </c>
      <c r="P1201">
        <f>ROUND($E1201/$L1201,0)</f>
        <v>299</v>
      </c>
      <c r="Q1201" t="s">
        <v>8338</v>
      </c>
      <c r="R1201" t="s">
        <v>8339</v>
      </c>
      <c r="S1201" s="10">
        <f t="shared" si="36"/>
        <v>42193.437499999993</v>
      </c>
      <c r="T1201" s="9">
        <f t="shared" si="37"/>
        <v>42161.562499999993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ROUND(($E1202/$D1202)*100,0)</f>
        <v>126</v>
      </c>
      <c r="P1202">
        <f>ROUND($E1202/$L1202,0)</f>
        <v>59</v>
      </c>
      <c r="Q1202" t="s">
        <v>8338</v>
      </c>
      <c r="R1202" t="s">
        <v>8339</v>
      </c>
      <c r="S1202" s="10">
        <f t="shared" si="36"/>
        <v>42110.144166666665</v>
      </c>
      <c r="T1202" s="9">
        <f t="shared" si="37"/>
        <v>42089.269166666665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ROUND(($E1203/$D1203)*100,0)</f>
        <v>102</v>
      </c>
      <c r="P1203">
        <f>ROUND($E1203/$L1203,0)</f>
        <v>55</v>
      </c>
      <c r="Q1203" t="s">
        <v>8338</v>
      </c>
      <c r="R1203" t="s">
        <v>8339</v>
      </c>
      <c r="S1203" s="10">
        <f t="shared" si="36"/>
        <v>42566.273680555554</v>
      </c>
      <c r="T1203" s="9">
        <f t="shared" si="37"/>
        <v>42536.398680555554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ROUND(($E1204/$D1204)*100,0)</f>
        <v>199</v>
      </c>
      <c r="P1204">
        <f>ROUND($E1204/$L1204,0)</f>
        <v>184</v>
      </c>
      <c r="Q1204" t="s">
        <v>8338</v>
      </c>
      <c r="R1204" t="s">
        <v>8339</v>
      </c>
      <c r="S1204" s="10">
        <f t="shared" si="36"/>
        <v>42181.95548611111</v>
      </c>
      <c r="T1204" s="9">
        <f t="shared" si="37"/>
        <v>42152.08048611111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ROUND(($E1205/$D1205)*100,0)</f>
        <v>102</v>
      </c>
      <c r="P1205">
        <f>ROUND($E1205/$L1205,0)</f>
        <v>165</v>
      </c>
      <c r="Q1205" t="s">
        <v>8338</v>
      </c>
      <c r="R1205" t="s">
        <v>8339</v>
      </c>
      <c r="S1205" s="10">
        <f t="shared" si="36"/>
        <v>42155.2815625</v>
      </c>
      <c r="T1205" s="9">
        <f t="shared" si="37"/>
        <v>42125.4065625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ROUND(($E1206/$D1206)*100,0)</f>
        <v>103</v>
      </c>
      <c r="P1206">
        <f>ROUND($E1206/$L1206,0)</f>
        <v>235</v>
      </c>
      <c r="Q1206" t="s">
        <v>8338</v>
      </c>
      <c r="R1206" t="s">
        <v>8339</v>
      </c>
      <c r="S1206" s="10">
        <f t="shared" si="36"/>
        <v>42341.874999999993</v>
      </c>
      <c r="T1206" s="9">
        <f t="shared" si="37"/>
        <v>42297.539733796293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ROUND(($E1207/$D1207)*100,0)</f>
        <v>101</v>
      </c>
      <c r="P1207">
        <f>ROUND($E1207/$L1207,0)</f>
        <v>211</v>
      </c>
      <c r="Q1207" t="s">
        <v>8338</v>
      </c>
      <c r="R1207" t="s">
        <v>8339</v>
      </c>
      <c r="S1207" s="10">
        <f t="shared" si="36"/>
        <v>42168.173043981478</v>
      </c>
      <c r="T1207" s="9">
        <f t="shared" si="37"/>
        <v>42138.298043981478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ROUND(($E1208/$D1208)*100,0)</f>
        <v>115</v>
      </c>
      <c r="P1208">
        <f>ROUND($E1208/$L1208,0)</f>
        <v>32</v>
      </c>
      <c r="Q1208" t="s">
        <v>8338</v>
      </c>
      <c r="R1208" t="s">
        <v>8339</v>
      </c>
      <c r="S1208" s="10">
        <f t="shared" si="36"/>
        <v>42805.228472222218</v>
      </c>
      <c r="T1208" s="9">
        <f t="shared" si="37"/>
        <v>42772.567743055552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ROUND(($E1209/$D1209)*100,0)</f>
        <v>104</v>
      </c>
      <c r="P1209">
        <f>ROUND($E1209/$L1209,0)</f>
        <v>123</v>
      </c>
      <c r="Q1209" t="s">
        <v>8338</v>
      </c>
      <c r="R1209" t="s">
        <v>8339</v>
      </c>
      <c r="S1209" s="10">
        <f t="shared" si="36"/>
        <v>42460.083333333336</v>
      </c>
      <c r="T1209" s="9">
        <f t="shared" si="37"/>
        <v>42430.221909722219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ROUND(($E1210/$D1210)*100,0)</f>
        <v>155</v>
      </c>
      <c r="P1210">
        <f>ROUND($E1210/$L1210,0)</f>
        <v>207</v>
      </c>
      <c r="Q1210" t="s">
        <v>8338</v>
      </c>
      <c r="R1210" t="s">
        <v>8339</v>
      </c>
      <c r="S1210" s="10">
        <f t="shared" si="36"/>
        <v>42453.334074074075</v>
      </c>
      <c r="T1210" s="9">
        <f t="shared" si="37"/>
        <v>42423.500740740739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ROUND(($E1211/$D1211)*100,0)</f>
        <v>106</v>
      </c>
      <c r="P1211">
        <f>ROUND($E1211/$L1211,0)</f>
        <v>138</v>
      </c>
      <c r="Q1211" t="s">
        <v>8338</v>
      </c>
      <c r="R1211" t="s">
        <v>8339</v>
      </c>
      <c r="S1211" s="10">
        <f t="shared" si="36"/>
        <v>42791.512789351851</v>
      </c>
      <c r="T1211" s="9">
        <f t="shared" si="37"/>
        <v>42761.637789351851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ROUND(($E1212/$D1212)*100,0)</f>
        <v>254</v>
      </c>
      <c r="P1212">
        <f>ROUND($E1212/$L1212,0)</f>
        <v>494</v>
      </c>
      <c r="Q1212" t="s">
        <v>8338</v>
      </c>
      <c r="R1212" t="s">
        <v>8339</v>
      </c>
      <c r="S1212" s="10">
        <f t="shared" si="36"/>
        <v>42155.541666666664</v>
      </c>
      <c r="T1212" s="9">
        <f t="shared" si="37"/>
        <v>42132.733472222222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ROUND(($E1213/$D1213)*100,0)</f>
        <v>101</v>
      </c>
      <c r="P1213">
        <f>ROUND($E1213/$L1213,0)</f>
        <v>169</v>
      </c>
      <c r="Q1213" t="s">
        <v>8338</v>
      </c>
      <c r="R1213" t="s">
        <v>8339</v>
      </c>
      <c r="S1213" s="10">
        <f t="shared" si="36"/>
        <v>42530.533113425925</v>
      </c>
      <c r="T1213" s="9">
        <f t="shared" si="37"/>
        <v>42515.658113425925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ROUND(($E1214/$D1214)*100,0)</f>
        <v>129</v>
      </c>
      <c r="P1214">
        <f>ROUND($E1214/$L1214,0)</f>
        <v>39</v>
      </c>
      <c r="Q1214" t="s">
        <v>8338</v>
      </c>
      <c r="R1214" t="s">
        <v>8339</v>
      </c>
      <c r="S1214" s="10">
        <f t="shared" si="36"/>
        <v>42334.708333333336</v>
      </c>
      <c r="T1214" s="9">
        <f t="shared" si="37"/>
        <v>42318.741840277777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ROUND(($E1215/$D1215)*100,0)</f>
        <v>102</v>
      </c>
      <c r="P1215">
        <f>ROUND($E1215/$L1215,0)</f>
        <v>62</v>
      </c>
      <c r="Q1215" t="s">
        <v>8338</v>
      </c>
      <c r="R1215" t="s">
        <v>8339</v>
      </c>
      <c r="S1215" s="10">
        <f t="shared" si="36"/>
        <v>42766.422453703701</v>
      </c>
      <c r="T1215" s="9">
        <f t="shared" si="37"/>
        <v>42731.547453703701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ROUND(($E1216/$D1216)*100,0)</f>
        <v>132</v>
      </c>
      <c r="P1216">
        <f>ROUND($E1216/$L1216,0)</f>
        <v>105</v>
      </c>
      <c r="Q1216" t="s">
        <v>8338</v>
      </c>
      <c r="R1216" t="s">
        <v>8339</v>
      </c>
      <c r="S1216" s="10">
        <f t="shared" si="36"/>
        <v>42164.507002314807</v>
      </c>
      <c r="T1216" s="9">
        <f t="shared" si="37"/>
        <v>42104.632002314807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ROUND(($E1217/$D1217)*100,0)</f>
        <v>786</v>
      </c>
      <c r="P1217">
        <f>ROUND($E1217/$L1217,0)</f>
        <v>72</v>
      </c>
      <c r="Q1217" t="s">
        <v>8338</v>
      </c>
      <c r="R1217" t="s">
        <v>8339</v>
      </c>
      <c r="S1217" s="10">
        <f t="shared" si="36"/>
        <v>41789.589768518512</v>
      </c>
      <c r="T1217" s="9">
        <f t="shared" si="37"/>
        <v>41759.714768518512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ROUND(($E1218/$D1218)*100,0)</f>
        <v>146</v>
      </c>
      <c r="P1218">
        <f>ROUND($E1218/$L1218,0)</f>
        <v>92</v>
      </c>
      <c r="Q1218" t="s">
        <v>8338</v>
      </c>
      <c r="R1218" t="s">
        <v>8339</v>
      </c>
      <c r="S1218" s="10">
        <f t="shared" si="36"/>
        <v>42279.627083333333</v>
      </c>
      <c r="T1218" s="9">
        <f t="shared" si="37"/>
        <v>42247.408067129632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ROUND(($E1219/$D1219)*100,0)</f>
        <v>103</v>
      </c>
      <c r="P1219">
        <f>ROUND($E1219/$L1219,0)</f>
        <v>149</v>
      </c>
      <c r="Q1219" t="s">
        <v>8338</v>
      </c>
      <c r="R1219" t="s">
        <v>8339</v>
      </c>
      <c r="S1219" s="10">
        <f t="shared" ref="S1219:S1282" si="38">($I1219/86400)+25569+(-8/24)</f>
        <v>42565.4761574074</v>
      </c>
      <c r="T1219" s="9">
        <f t="shared" ref="T1219:T1282" si="39">($J1219/86400)+25569+(-5/24)</f>
        <v>42535.6011574074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ROUND(($E1220/$D1220)*100,0)</f>
        <v>172</v>
      </c>
      <c r="P1220">
        <f>ROUND($E1220/$L1220,0)</f>
        <v>174</v>
      </c>
      <c r="Q1220" t="s">
        <v>8338</v>
      </c>
      <c r="R1220" t="s">
        <v>8339</v>
      </c>
      <c r="S1220" s="10">
        <f t="shared" si="38"/>
        <v>42308.791666666664</v>
      </c>
      <c r="T1220" s="9">
        <f t="shared" si="39"/>
        <v>42278.453703703701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ROUND(($E1221/$D1221)*100,0)</f>
        <v>159</v>
      </c>
      <c r="P1221">
        <f>ROUND($E1221/$L1221,0)</f>
        <v>103</v>
      </c>
      <c r="Q1221" t="s">
        <v>8338</v>
      </c>
      <c r="R1221" t="s">
        <v>8339</v>
      </c>
      <c r="S1221" s="10">
        <f t="shared" si="38"/>
        <v>42663.128622685188</v>
      </c>
      <c r="T1221" s="9">
        <f t="shared" si="39"/>
        <v>42633.253622685188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ROUND(($E1222/$D1222)*100,0)</f>
        <v>104</v>
      </c>
      <c r="P1222">
        <f>ROUND($E1222/$L1222,0)</f>
        <v>111</v>
      </c>
      <c r="Q1222" t="s">
        <v>8338</v>
      </c>
      <c r="R1222" t="s">
        <v>8339</v>
      </c>
      <c r="S1222" s="10">
        <f t="shared" si="38"/>
        <v>42241.295277777775</v>
      </c>
      <c r="T1222" s="9">
        <f t="shared" si="39"/>
        <v>42211.420277777775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ROUND(($E1223/$D1223)*100,0)</f>
        <v>111</v>
      </c>
      <c r="P1223">
        <f>ROUND($E1223/$L1223,0)</f>
        <v>24</v>
      </c>
      <c r="Q1223" t="s">
        <v>8338</v>
      </c>
      <c r="R1223" t="s">
        <v>8339</v>
      </c>
      <c r="S1223" s="10">
        <f t="shared" si="38"/>
        <v>42707.666666666664</v>
      </c>
      <c r="T1223" s="9">
        <f t="shared" si="39"/>
        <v>42680.267222222225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ROUND(($E1224/$D1224)*100,0)</f>
        <v>280</v>
      </c>
      <c r="P1224">
        <f>ROUND($E1224/$L1224,0)</f>
        <v>81</v>
      </c>
      <c r="Q1224" t="s">
        <v>8338</v>
      </c>
      <c r="R1224" t="s">
        <v>8339</v>
      </c>
      <c r="S1224" s="10">
        <f t="shared" si="38"/>
        <v>42460.833333333336</v>
      </c>
      <c r="T1224" s="9">
        <f t="shared" si="39"/>
        <v>42430.512118055551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ROUND(($E1225/$D1225)*100,0)</f>
        <v>112</v>
      </c>
      <c r="P1225">
        <f>ROUND($E1225/$L1225,0)</f>
        <v>116</v>
      </c>
      <c r="Q1225" t="s">
        <v>8338</v>
      </c>
      <c r="R1225" t="s">
        <v>8339</v>
      </c>
      <c r="S1225" s="10">
        <f t="shared" si="38"/>
        <v>42683.885520833333</v>
      </c>
      <c r="T1225" s="9">
        <f t="shared" si="39"/>
        <v>42653.968854166662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ROUND(($E1226/$D1226)*100,0)</f>
        <v>7</v>
      </c>
      <c r="P1226">
        <f>ROUND($E1226/$L1226,0)</f>
        <v>59</v>
      </c>
      <c r="Q1226" t="s">
        <v>8325</v>
      </c>
      <c r="R1226" t="s">
        <v>8340</v>
      </c>
      <c r="S1226" s="10">
        <f t="shared" si="38"/>
        <v>41796.216458333329</v>
      </c>
      <c r="T1226" s="9">
        <f t="shared" si="39"/>
        <v>41736.341458333329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ROUND(($E1227/$D1227)*100,0)</f>
        <v>4</v>
      </c>
      <c r="P1227">
        <f>ROUND($E1227/$L1227,0)</f>
        <v>44</v>
      </c>
      <c r="Q1227" t="s">
        <v>8325</v>
      </c>
      <c r="R1227" t="s">
        <v>8340</v>
      </c>
      <c r="S1227" s="10">
        <f t="shared" si="38"/>
        <v>41569.572662037033</v>
      </c>
      <c r="T1227" s="9">
        <f t="shared" si="39"/>
        <v>41509.697662037033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ROUND(($E1228/$D1228)*100,0)</f>
        <v>4</v>
      </c>
      <c r="P1228">
        <f>ROUND($E1228/$L1228,0)</f>
        <v>48</v>
      </c>
      <c r="Q1228" t="s">
        <v>8325</v>
      </c>
      <c r="R1228" t="s">
        <v>8340</v>
      </c>
      <c r="S1228" s="10">
        <f t="shared" si="38"/>
        <v>41749.708333333328</v>
      </c>
      <c r="T1228" s="9">
        <f t="shared" si="39"/>
        <v>41715.666446759256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ROUND(($E1229/$D1229)*100,0)</f>
        <v>0</v>
      </c>
      <c r="P1229" t="e">
        <f>ROUND($E1229/$L1229,0)</f>
        <v>#DIV/0!</v>
      </c>
      <c r="Q1229" t="s">
        <v>8325</v>
      </c>
      <c r="R1229" t="s">
        <v>8340</v>
      </c>
      <c r="S1229" s="10">
        <f t="shared" si="38"/>
        <v>41857.958333333328</v>
      </c>
      <c r="T1229" s="9">
        <f t="shared" si="39"/>
        <v>41827.710833333331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ROUND(($E1230/$D1230)*100,0)</f>
        <v>29</v>
      </c>
      <c r="P1230">
        <f>ROUND($E1230/$L1230,0)</f>
        <v>61</v>
      </c>
      <c r="Q1230" t="s">
        <v>8325</v>
      </c>
      <c r="R1230" t="s">
        <v>8340</v>
      </c>
      <c r="S1230" s="10">
        <f t="shared" si="38"/>
        <v>40814.395925925921</v>
      </c>
      <c r="T1230" s="9">
        <f t="shared" si="39"/>
        <v>40754.520925925921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ROUND(($E1231/$D1231)*100,0)</f>
        <v>1</v>
      </c>
      <c r="P1231">
        <f>ROUND($E1231/$L1231,0)</f>
        <v>25</v>
      </c>
      <c r="Q1231" t="s">
        <v>8325</v>
      </c>
      <c r="R1231" t="s">
        <v>8340</v>
      </c>
      <c r="S1231" s="10">
        <f t="shared" si="38"/>
        <v>41015.333333333328</v>
      </c>
      <c r="T1231" s="9">
        <f t="shared" si="39"/>
        <v>40985.251469907402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ROUND(($E1232/$D1232)*100,0)</f>
        <v>0</v>
      </c>
      <c r="P1232" t="e">
        <f>ROUND($E1232/$L1232,0)</f>
        <v>#DIV/0!</v>
      </c>
      <c r="Q1232" t="s">
        <v>8325</v>
      </c>
      <c r="R1232" t="s">
        <v>8340</v>
      </c>
      <c r="S1232" s="10">
        <f t="shared" si="38"/>
        <v>40598.639236111107</v>
      </c>
      <c r="T1232" s="9">
        <f t="shared" si="39"/>
        <v>40568.764236111107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ROUND(($E1233/$D1233)*100,0)</f>
        <v>0</v>
      </c>
      <c r="P1233" t="e">
        <f>ROUND($E1233/$L1233,0)</f>
        <v>#DIV/0!</v>
      </c>
      <c r="Q1233" t="s">
        <v>8325</v>
      </c>
      <c r="R1233" t="s">
        <v>8340</v>
      </c>
      <c r="S1233" s="10">
        <f t="shared" si="38"/>
        <v>42243.708333333336</v>
      </c>
      <c r="T1233" s="9">
        <f t="shared" si="39"/>
        <v>42193.733425925922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ROUND(($E1234/$D1234)*100,0)</f>
        <v>1</v>
      </c>
      <c r="P1234">
        <f>ROUND($E1234/$L1234,0)</f>
        <v>40</v>
      </c>
      <c r="Q1234" t="s">
        <v>8325</v>
      </c>
      <c r="R1234" t="s">
        <v>8340</v>
      </c>
      <c r="S1234" s="10">
        <f t="shared" si="38"/>
        <v>41553.514699074069</v>
      </c>
      <c r="T1234" s="9">
        <f t="shared" si="39"/>
        <v>41506.639699074069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ROUND(($E1235/$D1235)*100,0)</f>
        <v>12</v>
      </c>
      <c r="P1235">
        <f>ROUND($E1235/$L1235,0)</f>
        <v>19</v>
      </c>
      <c r="Q1235" t="s">
        <v>8325</v>
      </c>
      <c r="R1235" t="s">
        <v>8340</v>
      </c>
      <c r="S1235" s="10">
        <f t="shared" si="38"/>
        <v>40960.615439814814</v>
      </c>
      <c r="T1235" s="9">
        <f t="shared" si="39"/>
        <v>40939.740439814814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ROUND(($E1236/$D1236)*100,0)</f>
        <v>0</v>
      </c>
      <c r="P1236" t="e">
        <f>ROUND($E1236/$L1236,0)</f>
        <v>#DIV/0!</v>
      </c>
      <c r="Q1236" t="s">
        <v>8325</v>
      </c>
      <c r="R1236" t="s">
        <v>8340</v>
      </c>
      <c r="S1236" s="10">
        <f t="shared" si="38"/>
        <v>42037.455347222225</v>
      </c>
      <c r="T1236" s="9">
        <f t="shared" si="39"/>
        <v>42007.580347222225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ROUND(($E1237/$D1237)*100,0)</f>
        <v>3</v>
      </c>
      <c r="P1237">
        <f>ROUND($E1237/$L1237,0)</f>
        <v>35</v>
      </c>
      <c r="Q1237" t="s">
        <v>8325</v>
      </c>
      <c r="R1237" t="s">
        <v>8340</v>
      </c>
      <c r="S1237" s="10">
        <f t="shared" si="38"/>
        <v>41622.802071759259</v>
      </c>
      <c r="T1237" s="9">
        <f t="shared" si="39"/>
        <v>41582.927071759259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ROUND(($E1238/$D1238)*100,0)</f>
        <v>0</v>
      </c>
      <c r="P1238" t="e">
        <f>ROUND($E1238/$L1238,0)</f>
        <v>#DIV/0!</v>
      </c>
      <c r="Q1238" t="s">
        <v>8325</v>
      </c>
      <c r="R1238" t="s">
        <v>8340</v>
      </c>
      <c r="S1238" s="10">
        <f t="shared" si="38"/>
        <v>41118.333333333328</v>
      </c>
      <c r="T1238" s="9">
        <f t="shared" si="39"/>
        <v>41110.47180555555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ROUND(($E1239/$D1239)*100,0)</f>
        <v>0</v>
      </c>
      <c r="P1239" t="e">
        <f>ROUND($E1239/$L1239,0)</f>
        <v>#DIV/0!</v>
      </c>
      <c r="Q1239" t="s">
        <v>8325</v>
      </c>
      <c r="R1239" t="s">
        <v>8340</v>
      </c>
      <c r="S1239" s="10">
        <f t="shared" si="38"/>
        <v>41144.949826388889</v>
      </c>
      <c r="T1239" s="9">
        <f t="shared" si="39"/>
        <v>41125.074826388889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ROUND(($E1240/$D1240)*100,0)</f>
        <v>18</v>
      </c>
      <c r="P1240">
        <f>ROUND($E1240/$L1240,0)</f>
        <v>59</v>
      </c>
      <c r="Q1240" t="s">
        <v>8325</v>
      </c>
      <c r="R1240" t="s">
        <v>8340</v>
      </c>
      <c r="S1240" s="10">
        <f t="shared" si="38"/>
        <v>40761.277037037034</v>
      </c>
      <c r="T1240" s="9">
        <f t="shared" si="39"/>
        <v>40731.402037037034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ROUND(($E1241/$D1241)*100,0)</f>
        <v>0</v>
      </c>
      <c r="P1241" t="e">
        <f>ROUND($E1241/$L1241,0)</f>
        <v>#DIV/0!</v>
      </c>
      <c r="Q1241" t="s">
        <v>8325</v>
      </c>
      <c r="R1241" t="s">
        <v>8340</v>
      </c>
      <c r="S1241" s="10">
        <f t="shared" si="38"/>
        <v>40913.629247685181</v>
      </c>
      <c r="T1241" s="9">
        <f t="shared" si="39"/>
        <v>40883.754247685181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ROUND(($E1242/$D1242)*100,0)</f>
        <v>3</v>
      </c>
      <c r="P1242">
        <f>ROUND($E1242/$L1242,0)</f>
        <v>30</v>
      </c>
      <c r="Q1242" t="s">
        <v>8325</v>
      </c>
      <c r="R1242" t="s">
        <v>8340</v>
      </c>
      <c r="S1242" s="10">
        <f t="shared" si="38"/>
        <v>41467.57708333333</v>
      </c>
      <c r="T1242" s="9">
        <f t="shared" si="39"/>
        <v>41408.831678240742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ROUND(($E1243/$D1243)*100,0)</f>
        <v>51</v>
      </c>
      <c r="P1243">
        <f>ROUND($E1243/$L1243,0)</f>
        <v>75</v>
      </c>
      <c r="Q1243" t="s">
        <v>8325</v>
      </c>
      <c r="R1243" t="s">
        <v>8340</v>
      </c>
      <c r="S1243" s="10">
        <f t="shared" si="38"/>
        <v>41945.915972222218</v>
      </c>
      <c r="T1243" s="9">
        <f t="shared" si="39"/>
        <v>41923.629398148143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ROUND(($E1244/$D1244)*100,0)</f>
        <v>1</v>
      </c>
      <c r="P1244">
        <f>ROUND($E1244/$L1244,0)</f>
        <v>5</v>
      </c>
      <c r="Q1244" t="s">
        <v>8325</v>
      </c>
      <c r="R1244" t="s">
        <v>8340</v>
      </c>
      <c r="S1244" s="10">
        <f t="shared" si="38"/>
        <v>40797.220833333333</v>
      </c>
      <c r="T1244" s="9">
        <f t="shared" si="39"/>
        <v>40781.957199074073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ROUND(($E1245/$D1245)*100,0)</f>
        <v>14</v>
      </c>
      <c r="P1245">
        <f>ROUND($E1245/$L1245,0)</f>
        <v>45</v>
      </c>
      <c r="Q1245" t="s">
        <v>8325</v>
      </c>
      <c r="R1245" t="s">
        <v>8340</v>
      </c>
      <c r="S1245" s="10">
        <f t="shared" si="38"/>
        <v>40732.541666666664</v>
      </c>
      <c r="T1245" s="9">
        <f t="shared" si="39"/>
        <v>40671.670960648145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ROUND(($E1246/$D1246)*100,0)</f>
        <v>104</v>
      </c>
      <c r="P1246">
        <f>ROUND($E1246/$L1246,0)</f>
        <v>46</v>
      </c>
      <c r="Q1246" t="s">
        <v>8325</v>
      </c>
      <c r="R1246" t="s">
        <v>8326</v>
      </c>
      <c r="S1246" s="10">
        <f t="shared" si="38"/>
        <v>41386.541666666664</v>
      </c>
      <c r="T1246" s="9">
        <f t="shared" si="39"/>
        <v>41355.617164351854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ROUND(($E1247/$D1247)*100,0)</f>
        <v>120</v>
      </c>
      <c r="P1247">
        <f>ROUND($E1247/$L1247,0)</f>
        <v>141</v>
      </c>
      <c r="Q1247" t="s">
        <v>8325</v>
      </c>
      <c r="R1247" t="s">
        <v>8326</v>
      </c>
      <c r="S1247" s="10">
        <f t="shared" si="38"/>
        <v>41804.266597222224</v>
      </c>
      <c r="T1247" s="9">
        <f t="shared" si="39"/>
        <v>41774.391597222224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ROUND(($E1248/$D1248)*100,0)</f>
        <v>117</v>
      </c>
      <c r="P1248">
        <f>ROUND($E1248/$L1248,0)</f>
        <v>75</v>
      </c>
      <c r="Q1248" t="s">
        <v>8325</v>
      </c>
      <c r="R1248" t="s">
        <v>8326</v>
      </c>
      <c r="S1248" s="10">
        <f t="shared" si="38"/>
        <v>40882.751724537033</v>
      </c>
      <c r="T1248" s="9">
        <f t="shared" si="39"/>
        <v>40837.835057870368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ROUND(($E1249/$D1249)*100,0)</f>
        <v>122</v>
      </c>
      <c r="P1249">
        <f>ROUND($E1249/$L1249,0)</f>
        <v>86</v>
      </c>
      <c r="Q1249" t="s">
        <v>8325</v>
      </c>
      <c r="R1249" t="s">
        <v>8326</v>
      </c>
      <c r="S1249" s="10">
        <f t="shared" si="38"/>
        <v>41399.958969907406</v>
      </c>
      <c r="T1249" s="9">
        <f t="shared" si="39"/>
        <v>41370.083969907406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ROUND(($E1250/$D1250)*100,0)</f>
        <v>152</v>
      </c>
      <c r="P1250">
        <f>ROUND($E1250/$L1250,0)</f>
        <v>64</v>
      </c>
      <c r="Q1250" t="s">
        <v>8325</v>
      </c>
      <c r="R1250" t="s">
        <v>8326</v>
      </c>
      <c r="S1250" s="10">
        <f t="shared" si="38"/>
        <v>41802.957638888889</v>
      </c>
      <c r="T1250" s="9">
        <f t="shared" si="39"/>
        <v>41767.448530092588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ROUND(($E1251/$D1251)*100,0)</f>
        <v>104</v>
      </c>
      <c r="P1251">
        <f>ROUND($E1251/$L1251,0)</f>
        <v>64</v>
      </c>
      <c r="Q1251" t="s">
        <v>8325</v>
      </c>
      <c r="R1251" t="s">
        <v>8326</v>
      </c>
      <c r="S1251" s="10">
        <f t="shared" si="38"/>
        <v>41097.407534722217</v>
      </c>
      <c r="T1251" s="9">
        <f t="shared" si="39"/>
        <v>41067.532534722217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ROUND(($E1252/$D1252)*100,0)</f>
        <v>200</v>
      </c>
      <c r="P1252">
        <f>ROUND($E1252/$L1252,0)</f>
        <v>118</v>
      </c>
      <c r="Q1252" t="s">
        <v>8325</v>
      </c>
      <c r="R1252" t="s">
        <v>8326</v>
      </c>
      <c r="S1252" s="10">
        <f t="shared" si="38"/>
        <v>41888.309386574074</v>
      </c>
      <c r="T1252" s="9">
        <f t="shared" si="39"/>
        <v>41843.434386574074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ROUND(($E1253/$D1253)*100,0)</f>
        <v>102</v>
      </c>
      <c r="P1253">
        <f>ROUND($E1253/$L1253,0)</f>
        <v>83</v>
      </c>
      <c r="Q1253" t="s">
        <v>8325</v>
      </c>
      <c r="R1253" t="s">
        <v>8326</v>
      </c>
      <c r="S1253" s="10">
        <f t="shared" si="38"/>
        <v>40811.481099537035</v>
      </c>
      <c r="T1253" s="9">
        <f t="shared" si="39"/>
        <v>40751.606099537035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ROUND(($E1254/$D1254)*100,0)</f>
        <v>138</v>
      </c>
      <c r="P1254">
        <f>ROUND($E1254/$L1254,0)</f>
        <v>34</v>
      </c>
      <c r="Q1254" t="s">
        <v>8325</v>
      </c>
      <c r="R1254" t="s">
        <v>8326</v>
      </c>
      <c r="S1254" s="10">
        <f t="shared" si="38"/>
        <v>41571.654733796291</v>
      </c>
      <c r="T1254" s="9">
        <f t="shared" si="39"/>
        <v>41543.779733796291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ROUND(($E1255/$D1255)*100,0)</f>
        <v>303833</v>
      </c>
      <c r="P1255">
        <f>ROUND($E1255/$L1255,0)</f>
        <v>43</v>
      </c>
      <c r="Q1255" t="s">
        <v>8325</v>
      </c>
      <c r="R1255" t="s">
        <v>8326</v>
      </c>
      <c r="S1255" s="10">
        <f t="shared" si="38"/>
        <v>41885.450312499997</v>
      </c>
      <c r="T1255" s="9">
        <f t="shared" si="39"/>
        <v>41855.575312499997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ROUND(($E1256/$D1256)*100,0)</f>
        <v>199</v>
      </c>
      <c r="P1256">
        <f>ROUND($E1256/$L1256,0)</f>
        <v>94</v>
      </c>
      <c r="Q1256" t="s">
        <v>8325</v>
      </c>
      <c r="R1256" t="s">
        <v>8326</v>
      </c>
      <c r="S1256" s="10">
        <f t="shared" si="38"/>
        <v>40543.874305555553</v>
      </c>
      <c r="T1256" s="9">
        <f t="shared" si="39"/>
        <v>40487.413032407407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ROUND(($E1257/$D1257)*100,0)</f>
        <v>202</v>
      </c>
      <c r="P1257">
        <f>ROUND($E1257/$L1257,0)</f>
        <v>56</v>
      </c>
      <c r="Q1257" t="s">
        <v>8325</v>
      </c>
      <c r="R1257" t="s">
        <v>8326</v>
      </c>
      <c r="S1257" s="10">
        <f t="shared" si="38"/>
        <v>41609.553842592592</v>
      </c>
      <c r="T1257" s="9">
        <f t="shared" si="39"/>
        <v>41579.637175925927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ROUND(($E1258/$D1258)*100,0)</f>
        <v>118</v>
      </c>
      <c r="P1258">
        <f>ROUND($E1258/$L1258,0)</f>
        <v>98</v>
      </c>
      <c r="Q1258" t="s">
        <v>8325</v>
      </c>
      <c r="R1258" t="s">
        <v>8326</v>
      </c>
      <c r="S1258" s="10">
        <f t="shared" si="38"/>
        <v>40951.586006944439</v>
      </c>
      <c r="T1258" s="9">
        <f t="shared" si="39"/>
        <v>40921.711006944439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ROUND(($E1259/$D1259)*100,0)</f>
        <v>295</v>
      </c>
      <c r="P1259">
        <f>ROUND($E1259/$L1259,0)</f>
        <v>92</v>
      </c>
      <c r="Q1259" t="s">
        <v>8325</v>
      </c>
      <c r="R1259" t="s">
        <v>8326</v>
      </c>
      <c r="S1259" s="10">
        <f t="shared" si="38"/>
        <v>40635.710532407407</v>
      </c>
      <c r="T1259" s="9">
        <f t="shared" si="39"/>
        <v>40586.877199074072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ROUND(($E1260/$D1260)*100,0)</f>
        <v>213</v>
      </c>
      <c r="P1260">
        <f>ROUND($E1260/$L1260,0)</f>
        <v>38</v>
      </c>
      <c r="Q1260" t="s">
        <v>8325</v>
      </c>
      <c r="R1260" t="s">
        <v>8326</v>
      </c>
      <c r="S1260" s="10">
        <f t="shared" si="38"/>
        <v>41517.277916666666</v>
      </c>
      <c r="T1260" s="9">
        <f t="shared" si="39"/>
        <v>41487.402916666666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ROUND(($E1261/$D1261)*100,0)</f>
        <v>104</v>
      </c>
      <c r="P1261">
        <f>ROUND($E1261/$L1261,0)</f>
        <v>27</v>
      </c>
      <c r="Q1261" t="s">
        <v>8325</v>
      </c>
      <c r="R1261" t="s">
        <v>8326</v>
      </c>
      <c r="S1261" s="10">
        <f t="shared" si="38"/>
        <v>41798.832638888889</v>
      </c>
      <c r="T1261" s="9">
        <f t="shared" si="39"/>
        <v>41766.762314814812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ROUND(($E1262/$D1262)*100,0)</f>
        <v>114</v>
      </c>
      <c r="P1262">
        <f>ROUND($E1262/$L1262,0)</f>
        <v>51</v>
      </c>
      <c r="Q1262" t="s">
        <v>8325</v>
      </c>
      <c r="R1262" t="s">
        <v>8326</v>
      </c>
      <c r="S1262" s="10">
        <f t="shared" si="38"/>
        <v>41696.50949074074</v>
      </c>
      <c r="T1262" s="9">
        <f t="shared" si="39"/>
        <v>41666.63449074074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ROUND(($E1263/$D1263)*100,0)</f>
        <v>101</v>
      </c>
      <c r="P1263">
        <f>ROUND($E1263/$L1263,0)</f>
        <v>39</v>
      </c>
      <c r="Q1263" t="s">
        <v>8325</v>
      </c>
      <c r="R1263" t="s">
        <v>8326</v>
      </c>
      <c r="S1263" s="10">
        <f t="shared" si="38"/>
        <v>41668.009571759256</v>
      </c>
      <c r="T1263" s="9">
        <f t="shared" si="39"/>
        <v>41638.134571759256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ROUND(($E1264/$D1264)*100,0)</f>
        <v>125</v>
      </c>
      <c r="P1264">
        <f>ROUND($E1264/$L1264,0)</f>
        <v>78</v>
      </c>
      <c r="Q1264" t="s">
        <v>8325</v>
      </c>
      <c r="R1264" t="s">
        <v>8326</v>
      </c>
      <c r="S1264" s="10">
        <f t="shared" si="38"/>
        <v>41686.429305555554</v>
      </c>
      <c r="T1264" s="9">
        <f t="shared" si="39"/>
        <v>41656.554305555554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ROUND(($E1265/$D1265)*100,0)</f>
        <v>119</v>
      </c>
      <c r="P1265">
        <f>ROUND($E1265/$L1265,0)</f>
        <v>44</v>
      </c>
      <c r="Q1265" t="s">
        <v>8325</v>
      </c>
      <c r="R1265" t="s">
        <v>8326</v>
      </c>
      <c r="S1265" s="10">
        <f t="shared" si="38"/>
        <v>41726.708333333328</v>
      </c>
      <c r="T1265" s="9">
        <f t="shared" si="39"/>
        <v>41691.875810185185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ROUND(($E1266/$D1266)*100,0)</f>
        <v>166</v>
      </c>
      <c r="P1266">
        <f>ROUND($E1266/$L1266,0)</f>
        <v>32</v>
      </c>
      <c r="Q1266" t="s">
        <v>8325</v>
      </c>
      <c r="R1266" t="s">
        <v>8326</v>
      </c>
      <c r="S1266" s="10">
        <f t="shared" si="38"/>
        <v>41576.329664351848</v>
      </c>
      <c r="T1266" s="9">
        <f t="shared" si="39"/>
        <v>41547.454664351848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ROUND(($E1267/$D1267)*100,0)</f>
        <v>119</v>
      </c>
      <c r="P1267">
        <f>ROUND($E1267/$L1267,0)</f>
        <v>63</v>
      </c>
      <c r="Q1267" t="s">
        <v>8325</v>
      </c>
      <c r="R1267" t="s">
        <v>8326</v>
      </c>
      <c r="S1267" s="10">
        <f t="shared" si="38"/>
        <v>40512.321932870364</v>
      </c>
      <c r="T1267" s="9">
        <f t="shared" si="39"/>
        <v>40465.446932870364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ROUND(($E1268/$D1268)*100,0)</f>
        <v>100</v>
      </c>
      <c r="P1268">
        <f>ROUND($E1268/$L1268,0)</f>
        <v>191</v>
      </c>
      <c r="Q1268" t="s">
        <v>8325</v>
      </c>
      <c r="R1268" t="s">
        <v>8326</v>
      </c>
      <c r="S1268" s="10">
        <f t="shared" si="38"/>
        <v>41650.543344907404</v>
      </c>
      <c r="T1268" s="9">
        <f t="shared" si="39"/>
        <v>41620.668344907404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ROUND(($E1269/$D1269)*100,0)</f>
        <v>102</v>
      </c>
      <c r="P1269">
        <f>ROUND($E1269/$L1269,0)</f>
        <v>141</v>
      </c>
      <c r="Q1269" t="s">
        <v>8325</v>
      </c>
      <c r="R1269" t="s">
        <v>8326</v>
      </c>
      <c r="S1269" s="10">
        <f t="shared" si="38"/>
        <v>41479.251828703702</v>
      </c>
      <c r="T1269" s="9">
        <f t="shared" si="39"/>
        <v>41449.376828703702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ROUND(($E1270/$D1270)*100,0)</f>
        <v>117</v>
      </c>
      <c r="P1270">
        <f>ROUND($E1270/$L1270,0)</f>
        <v>77</v>
      </c>
      <c r="Q1270" t="s">
        <v>8325</v>
      </c>
      <c r="R1270" t="s">
        <v>8326</v>
      </c>
      <c r="S1270" s="10">
        <f t="shared" si="38"/>
        <v>41537.512118055551</v>
      </c>
      <c r="T1270" s="9">
        <f t="shared" si="39"/>
        <v>41507.637118055551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ROUND(($E1271/$D1271)*100,0)</f>
        <v>109</v>
      </c>
      <c r="P1271">
        <f>ROUND($E1271/$L1271,0)</f>
        <v>99</v>
      </c>
      <c r="Q1271" t="s">
        <v>8325</v>
      </c>
      <c r="R1271" t="s">
        <v>8326</v>
      </c>
      <c r="S1271" s="10">
        <f t="shared" si="38"/>
        <v>42475.666666666664</v>
      </c>
      <c r="T1271" s="9">
        <f t="shared" si="39"/>
        <v>42445.614722222221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ROUND(($E1272/$D1272)*100,0)</f>
        <v>115</v>
      </c>
      <c r="P1272">
        <f>ROUND($E1272/$L1272,0)</f>
        <v>68</v>
      </c>
      <c r="Q1272" t="s">
        <v>8325</v>
      </c>
      <c r="R1272" t="s">
        <v>8326</v>
      </c>
      <c r="S1272" s="10">
        <f t="shared" si="38"/>
        <v>40993.48196759259</v>
      </c>
      <c r="T1272" s="9">
        <f t="shared" si="39"/>
        <v>40933.648634259254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ROUND(($E1273/$D1273)*100,0)</f>
        <v>102</v>
      </c>
      <c r="P1273">
        <f>ROUND($E1273/$L1273,0)</f>
        <v>246</v>
      </c>
      <c r="Q1273" t="s">
        <v>8325</v>
      </c>
      <c r="R1273" t="s">
        <v>8326</v>
      </c>
      <c r="S1273" s="10">
        <f t="shared" si="38"/>
        <v>41591.391886574071</v>
      </c>
      <c r="T1273" s="9">
        <f t="shared" si="39"/>
        <v>41561.475219907406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ROUND(($E1274/$D1274)*100,0)</f>
        <v>106</v>
      </c>
      <c r="P1274">
        <f>ROUND($E1274/$L1274,0)</f>
        <v>189</v>
      </c>
      <c r="Q1274" t="s">
        <v>8325</v>
      </c>
      <c r="R1274" t="s">
        <v>8326</v>
      </c>
      <c r="S1274" s="10">
        <f t="shared" si="38"/>
        <v>40343.833333333328</v>
      </c>
      <c r="T1274" s="9">
        <f t="shared" si="39"/>
        <v>40274.536793981482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ROUND(($E1275/$D1275)*100,0)</f>
        <v>104</v>
      </c>
      <c r="P1275">
        <f>ROUND($E1275/$L1275,0)</f>
        <v>77</v>
      </c>
      <c r="Q1275" t="s">
        <v>8325</v>
      </c>
      <c r="R1275" t="s">
        <v>8326</v>
      </c>
      <c r="S1275" s="10">
        <f t="shared" si="38"/>
        <v>41882.396886574068</v>
      </c>
      <c r="T1275" s="9">
        <f t="shared" si="39"/>
        <v>41852.521886574068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ROUND(($E1276/$D1276)*100,0)</f>
        <v>155</v>
      </c>
      <c r="P1276">
        <f>ROUND($E1276/$L1276,0)</f>
        <v>83</v>
      </c>
      <c r="Q1276" t="s">
        <v>8325</v>
      </c>
      <c r="R1276" t="s">
        <v>8326</v>
      </c>
      <c r="S1276" s="10">
        <f t="shared" si="38"/>
        <v>41151.356770833328</v>
      </c>
      <c r="T1276" s="9">
        <f t="shared" si="39"/>
        <v>41116.481770833328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ROUND(($E1277/$D1277)*100,0)</f>
        <v>162</v>
      </c>
      <c r="P1277">
        <f>ROUND($E1277/$L1277,0)</f>
        <v>63</v>
      </c>
      <c r="Q1277" t="s">
        <v>8325</v>
      </c>
      <c r="R1277" t="s">
        <v>8326</v>
      </c>
      <c r="S1277" s="10">
        <f t="shared" si="38"/>
        <v>41493.534571759257</v>
      </c>
      <c r="T1277" s="9">
        <f t="shared" si="39"/>
        <v>41458.659571759257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ROUND(($E1278/$D1278)*100,0)</f>
        <v>104</v>
      </c>
      <c r="P1278">
        <f>ROUND($E1278/$L1278,0)</f>
        <v>46</v>
      </c>
      <c r="Q1278" t="s">
        <v>8325</v>
      </c>
      <c r="R1278" t="s">
        <v>8326</v>
      </c>
      <c r="S1278" s="10">
        <f t="shared" si="38"/>
        <v>40056.833333333328</v>
      </c>
      <c r="T1278" s="9">
        <f t="shared" si="39"/>
        <v>40007.49591435185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ROUND(($E1279/$D1279)*100,0)</f>
        <v>106</v>
      </c>
      <c r="P1279">
        <f>ROUND($E1279/$L1279,0)</f>
        <v>39</v>
      </c>
      <c r="Q1279" t="s">
        <v>8325</v>
      </c>
      <c r="R1279" t="s">
        <v>8326</v>
      </c>
      <c r="S1279" s="10">
        <f t="shared" si="38"/>
        <v>41156.22855324074</v>
      </c>
      <c r="T1279" s="9">
        <f t="shared" si="39"/>
        <v>41121.35355324074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ROUND(($E1280/$D1280)*100,0)</f>
        <v>155</v>
      </c>
      <c r="P1280">
        <f>ROUND($E1280/$L1280,0)</f>
        <v>53</v>
      </c>
      <c r="Q1280" t="s">
        <v>8325</v>
      </c>
      <c r="R1280" t="s">
        <v>8326</v>
      </c>
      <c r="S1280" s="10">
        <f t="shared" si="38"/>
        <v>41814.75</v>
      </c>
      <c r="T1280" s="9">
        <f t="shared" si="39"/>
        <v>41786.346828703703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ROUND(($E1281/$D1281)*100,0)</f>
        <v>111</v>
      </c>
      <c r="P1281">
        <f>ROUND($E1281/$L1281,0)</f>
        <v>73</v>
      </c>
      <c r="Q1281" t="s">
        <v>8325</v>
      </c>
      <c r="R1281" t="s">
        <v>8326</v>
      </c>
      <c r="S1281" s="10">
        <f t="shared" si="38"/>
        <v>41721.724189814813</v>
      </c>
      <c r="T1281" s="9">
        <f t="shared" si="39"/>
        <v>41681.890856481477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ROUND(($E1282/$D1282)*100,0)</f>
        <v>111</v>
      </c>
      <c r="P1282">
        <f>ROUND($E1282/$L1282,0)</f>
        <v>128</v>
      </c>
      <c r="Q1282" t="s">
        <v>8325</v>
      </c>
      <c r="R1282" t="s">
        <v>8326</v>
      </c>
      <c r="S1282" s="10">
        <f t="shared" si="38"/>
        <v>40603.42423611111</v>
      </c>
      <c r="T1282" s="9">
        <f t="shared" si="39"/>
        <v>40513.54923611111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ROUND(($E1283/$D1283)*100,0)</f>
        <v>111</v>
      </c>
      <c r="P1283">
        <f>ROUND($E1283/$L1283,0)</f>
        <v>105</v>
      </c>
      <c r="Q1283" t="s">
        <v>8325</v>
      </c>
      <c r="R1283" t="s">
        <v>8326</v>
      </c>
      <c r="S1283" s="10">
        <f t="shared" ref="S1283:S1346" si="40">($I1283/86400)+25569+(-8/24)</f>
        <v>41483.410138888888</v>
      </c>
      <c r="T1283" s="9">
        <f t="shared" ref="T1283:T1346" si="41">($J1283/86400)+25569+(-5/24)</f>
        <v>41463.535138888888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ROUND(($E1284/$D1284)*100,0)</f>
        <v>124</v>
      </c>
      <c r="P1284">
        <f>ROUND($E1284/$L1284,0)</f>
        <v>68</v>
      </c>
      <c r="Q1284" t="s">
        <v>8325</v>
      </c>
      <c r="R1284" t="s">
        <v>8326</v>
      </c>
      <c r="S1284" s="10">
        <f t="shared" si="40"/>
        <v>41616.874305555553</v>
      </c>
      <c r="T1284" s="9">
        <f t="shared" si="41"/>
        <v>41586.266840277771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ROUND(($E1285/$D1285)*100,0)</f>
        <v>211</v>
      </c>
      <c r="P1285">
        <f>ROUND($E1285/$L1285,0)</f>
        <v>96</v>
      </c>
      <c r="Q1285" t="s">
        <v>8325</v>
      </c>
      <c r="R1285" t="s">
        <v>8326</v>
      </c>
      <c r="S1285" s="10">
        <f t="shared" si="40"/>
        <v>41343.833333333328</v>
      </c>
      <c r="T1285" s="9">
        <f t="shared" si="41"/>
        <v>41320.50913194444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ROUND(($E1286/$D1286)*100,0)</f>
        <v>101</v>
      </c>
      <c r="P1286">
        <f>ROUND($E1286/$L1286,0)</f>
        <v>65</v>
      </c>
      <c r="Q1286" t="s">
        <v>8317</v>
      </c>
      <c r="R1286" t="s">
        <v>8318</v>
      </c>
      <c r="S1286" s="10">
        <f t="shared" si="40"/>
        <v>42735.374305555553</v>
      </c>
      <c r="T1286" s="9">
        <f t="shared" si="41"/>
        <v>42712.026412037034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ROUND(($E1287/$D1287)*100,0)</f>
        <v>102</v>
      </c>
      <c r="P1287">
        <f>ROUND($E1287/$L1287,0)</f>
        <v>32</v>
      </c>
      <c r="Q1287" t="s">
        <v>8317</v>
      </c>
      <c r="R1287" t="s">
        <v>8318</v>
      </c>
      <c r="S1287" s="10">
        <f t="shared" si="40"/>
        <v>42175.249710648146</v>
      </c>
      <c r="T1287" s="9">
        <f t="shared" si="41"/>
        <v>42160.374710648146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ROUND(($E1288/$D1288)*100,0)</f>
        <v>108</v>
      </c>
      <c r="P1288">
        <f>ROUND($E1288/$L1288,0)</f>
        <v>81</v>
      </c>
      <c r="Q1288" t="s">
        <v>8317</v>
      </c>
      <c r="R1288" t="s">
        <v>8318</v>
      </c>
      <c r="S1288" s="10">
        <f t="shared" si="40"/>
        <v>42052.249999999993</v>
      </c>
      <c r="T1288" s="9">
        <f t="shared" si="41"/>
        <v>42039.176238425927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ROUND(($E1289/$D1289)*100,0)</f>
        <v>242</v>
      </c>
      <c r="P1289">
        <f>ROUND($E1289/$L1289,0)</f>
        <v>24</v>
      </c>
      <c r="Q1289" t="s">
        <v>8317</v>
      </c>
      <c r="R1289" t="s">
        <v>8318</v>
      </c>
      <c r="S1289" s="10">
        <f t="shared" si="40"/>
        <v>42167.287685185183</v>
      </c>
      <c r="T1289" s="9">
        <f t="shared" si="41"/>
        <v>42107.412685185183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ROUND(($E1290/$D1290)*100,0)</f>
        <v>100</v>
      </c>
      <c r="P1290">
        <f>ROUND($E1290/$L1290,0)</f>
        <v>66</v>
      </c>
      <c r="Q1290" t="s">
        <v>8317</v>
      </c>
      <c r="R1290" t="s">
        <v>8318</v>
      </c>
      <c r="S1290" s="10">
        <f t="shared" si="40"/>
        <v>42591.833333333336</v>
      </c>
      <c r="T1290" s="9">
        <f t="shared" si="41"/>
        <v>42560.946331018517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ROUND(($E1291/$D1291)*100,0)</f>
        <v>125</v>
      </c>
      <c r="P1291">
        <f>ROUND($E1291/$L1291,0)</f>
        <v>36</v>
      </c>
      <c r="Q1291" t="s">
        <v>8317</v>
      </c>
      <c r="R1291" t="s">
        <v>8318</v>
      </c>
      <c r="S1291" s="10">
        <f t="shared" si="40"/>
        <v>42738.801446759258</v>
      </c>
      <c r="T1291" s="9">
        <f t="shared" si="41"/>
        <v>42708.926446759258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ROUND(($E1292/$D1292)*100,0)</f>
        <v>109</v>
      </c>
      <c r="P1292">
        <f>ROUND($E1292/$L1292,0)</f>
        <v>44</v>
      </c>
      <c r="Q1292" t="s">
        <v>8317</v>
      </c>
      <c r="R1292" t="s">
        <v>8318</v>
      </c>
      <c r="S1292" s="10">
        <f t="shared" si="40"/>
        <v>42116.957638888889</v>
      </c>
      <c r="T1292" s="9">
        <f t="shared" si="41"/>
        <v>42086.406608796293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ROUND(($E1293/$D1293)*100,0)</f>
        <v>146</v>
      </c>
      <c r="P1293">
        <f>ROUND($E1293/$L1293,0)</f>
        <v>104</v>
      </c>
      <c r="Q1293" t="s">
        <v>8317</v>
      </c>
      <c r="R1293" t="s">
        <v>8318</v>
      </c>
      <c r="S1293" s="10">
        <f t="shared" si="40"/>
        <v>42100.958333333336</v>
      </c>
      <c r="T1293" s="9">
        <f t="shared" si="41"/>
        <v>42064.444340277776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ROUND(($E1294/$D1294)*100,0)</f>
        <v>110</v>
      </c>
      <c r="P1294">
        <f>ROUND($E1294/$L1294,0)</f>
        <v>36</v>
      </c>
      <c r="Q1294" t="s">
        <v>8317</v>
      </c>
      <c r="R1294" t="s">
        <v>8318</v>
      </c>
      <c r="S1294" s="10">
        <f t="shared" si="40"/>
        <v>42283.624305555553</v>
      </c>
      <c r="T1294" s="9">
        <f t="shared" si="41"/>
        <v>42256.555879629632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ROUND(($E1295/$D1295)*100,0)</f>
        <v>102</v>
      </c>
      <c r="P1295">
        <f>ROUND($E1295/$L1295,0)</f>
        <v>128</v>
      </c>
      <c r="Q1295" t="s">
        <v>8317</v>
      </c>
      <c r="R1295" t="s">
        <v>8318</v>
      </c>
      <c r="S1295" s="10">
        <f t="shared" si="40"/>
        <v>42322.409386574072</v>
      </c>
      <c r="T1295" s="9">
        <f t="shared" si="41"/>
        <v>42292.492719907408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ROUND(($E1296/$D1296)*100,0)</f>
        <v>122</v>
      </c>
      <c r="P1296">
        <f>ROUND($E1296/$L1296,0)</f>
        <v>28</v>
      </c>
      <c r="Q1296" t="s">
        <v>8317</v>
      </c>
      <c r="R1296" t="s">
        <v>8318</v>
      </c>
      <c r="S1296" s="10">
        <f t="shared" si="40"/>
        <v>42296.124999999993</v>
      </c>
      <c r="T1296" s="9">
        <f t="shared" si="41"/>
        <v>42278.245335648149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ROUND(($E1297/$D1297)*100,0)</f>
        <v>102</v>
      </c>
      <c r="P1297">
        <f>ROUND($E1297/$L1297,0)</f>
        <v>40</v>
      </c>
      <c r="Q1297" t="s">
        <v>8317</v>
      </c>
      <c r="R1297" t="s">
        <v>8318</v>
      </c>
      <c r="S1297" s="10">
        <f t="shared" si="40"/>
        <v>42214.374999999993</v>
      </c>
      <c r="T1297" s="9">
        <f t="shared" si="41"/>
        <v>42184.364548611113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ROUND(($E1298/$D1298)*100,0)</f>
        <v>141</v>
      </c>
      <c r="P1298">
        <f>ROUND($E1298/$L1298,0)</f>
        <v>52</v>
      </c>
      <c r="Q1298" t="s">
        <v>8317</v>
      </c>
      <c r="R1298" t="s">
        <v>8318</v>
      </c>
      <c r="S1298" s="10">
        <f t="shared" si="40"/>
        <v>42442.675613425927</v>
      </c>
      <c r="T1298" s="9">
        <f t="shared" si="41"/>
        <v>42422.842280092591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ROUND(($E1299/$D1299)*100,0)</f>
        <v>110</v>
      </c>
      <c r="P1299">
        <f>ROUND($E1299/$L1299,0)</f>
        <v>92</v>
      </c>
      <c r="Q1299" t="s">
        <v>8317</v>
      </c>
      <c r="R1299" t="s">
        <v>8318</v>
      </c>
      <c r="S1299" s="10">
        <f t="shared" si="40"/>
        <v>42491.413865740738</v>
      </c>
      <c r="T1299" s="9">
        <f t="shared" si="41"/>
        <v>42461.538865740738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ROUND(($E1300/$D1300)*100,0)</f>
        <v>105</v>
      </c>
      <c r="P1300">
        <f>ROUND($E1300/$L1300,0)</f>
        <v>63</v>
      </c>
      <c r="Q1300" t="s">
        <v>8317</v>
      </c>
      <c r="R1300" t="s">
        <v>8318</v>
      </c>
      <c r="S1300" s="10">
        <f t="shared" si="40"/>
        <v>42488.347592592589</v>
      </c>
      <c r="T1300" s="9">
        <f t="shared" si="41"/>
        <v>42458.472592592589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ROUND(($E1301/$D1301)*100,0)</f>
        <v>124</v>
      </c>
      <c r="P1301">
        <f>ROUND($E1301/$L1301,0)</f>
        <v>136</v>
      </c>
      <c r="Q1301" t="s">
        <v>8317</v>
      </c>
      <c r="R1301" t="s">
        <v>8318</v>
      </c>
      <c r="S1301" s="10">
        <f t="shared" si="40"/>
        <v>42199.481006944443</v>
      </c>
      <c r="T1301" s="9">
        <f t="shared" si="41"/>
        <v>42169.606006944443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ROUND(($E1302/$D1302)*100,0)</f>
        <v>135</v>
      </c>
      <c r="P1302">
        <f>ROUND($E1302/$L1302,0)</f>
        <v>169</v>
      </c>
      <c r="Q1302" t="s">
        <v>8317</v>
      </c>
      <c r="R1302" t="s">
        <v>8318</v>
      </c>
      <c r="S1302" s="10">
        <f t="shared" si="40"/>
        <v>42522.456249999996</v>
      </c>
      <c r="T1302" s="9">
        <f t="shared" si="41"/>
        <v>42483.466874999998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ROUND(($E1303/$D1303)*100,0)</f>
        <v>103</v>
      </c>
      <c r="P1303">
        <f>ROUND($E1303/$L1303,0)</f>
        <v>71</v>
      </c>
      <c r="Q1303" t="s">
        <v>8317</v>
      </c>
      <c r="R1303" t="s">
        <v>8318</v>
      </c>
      <c r="S1303" s="10">
        <f t="shared" si="40"/>
        <v>42205.791666666664</v>
      </c>
      <c r="T1303" s="9">
        <f t="shared" si="41"/>
        <v>42195.541412037033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ROUND(($E1304/$D1304)*100,0)</f>
        <v>100</v>
      </c>
      <c r="P1304">
        <f>ROUND($E1304/$L1304,0)</f>
        <v>50</v>
      </c>
      <c r="Q1304" t="s">
        <v>8317</v>
      </c>
      <c r="R1304" t="s">
        <v>8318</v>
      </c>
      <c r="S1304" s="10">
        <f t="shared" si="40"/>
        <v>42704.766331018516</v>
      </c>
      <c r="T1304" s="9">
        <f t="shared" si="41"/>
        <v>42674.849664351852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ROUND(($E1305/$D1305)*100,0)</f>
        <v>130</v>
      </c>
      <c r="P1305">
        <f>ROUND($E1305/$L1305,0)</f>
        <v>42</v>
      </c>
      <c r="Q1305" t="s">
        <v>8317</v>
      </c>
      <c r="R1305" t="s">
        <v>8318</v>
      </c>
      <c r="S1305" s="10">
        <f t="shared" si="40"/>
        <v>42582.124999999993</v>
      </c>
      <c r="T1305" s="9">
        <f t="shared" si="41"/>
        <v>42566.232870370368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ROUND(($E1306/$D1306)*100,0)</f>
        <v>40</v>
      </c>
      <c r="P1306">
        <f>ROUND($E1306/$L1306,0)</f>
        <v>152</v>
      </c>
      <c r="Q1306" t="s">
        <v>8319</v>
      </c>
      <c r="R1306" t="s">
        <v>8321</v>
      </c>
      <c r="S1306" s="10">
        <f t="shared" si="40"/>
        <v>42806.819502314807</v>
      </c>
      <c r="T1306" s="9">
        <f t="shared" si="41"/>
        <v>42746.986168981479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ROUND(($E1307/$D1307)*100,0)</f>
        <v>26</v>
      </c>
      <c r="P1307">
        <f>ROUND($E1307/$L1307,0)</f>
        <v>91</v>
      </c>
      <c r="Q1307" t="s">
        <v>8319</v>
      </c>
      <c r="R1307" t="s">
        <v>8321</v>
      </c>
      <c r="S1307" s="10">
        <f t="shared" si="40"/>
        <v>42572.395833333336</v>
      </c>
      <c r="T1307" s="9">
        <f t="shared" si="41"/>
        <v>42543.457268518519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ROUND(($E1308/$D1308)*100,0)</f>
        <v>65</v>
      </c>
      <c r="P1308">
        <f>ROUND($E1308/$L1308,0)</f>
        <v>202</v>
      </c>
      <c r="Q1308" t="s">
        <v>8319</v>
      </c>
      <c r="R1308" t="s">
        <v>8321</v>
      </c>
      <c r="S1308" s="10">
        <f t="shared" si="40"/>
        <v>41977.124236111107</v>
      </c>
      <c r="T1308" s="9">
        <f t="shared" si="41"/>
        <v>41947.249236111107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ROUND(($E1309/$D1309)*100,0)</f>
        <v>12</v>
      </c>
      <c r="P1309">
        <f>ROUND($E1309/$L1309,0)</f>
        <v>128</v>
      </c>
      <c r="Q1309" t="s">
        <v>8319</v>
      </c>
      <c r="R1309" t="s">
        <v>8321</v>
      </c>
      <c r="S1309" s="10">
        <f t="shared" si="40"/>
        <v>42417.169895833336</v>
      </c>
      <c r="T1309" s="9">
        <f t="shared" si="41"/>
        <v>42387.294895833336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ROUND(($E1310/$D1310)*100,0)</f>
        <v>11</v>
      </c>
      <c r="P1310">
        <f>ROUND($E1310/$L1310,0)</f>
        <v>30</v>
      </c>
      <c r="Q1310" t="s">
        <v>8319</v>
      </c>
      <c r="R1310" t="s">
        <v>8321</v>
      </c>
      <c r="S1310" s="10">
        <f t="shared" si="40"/>
        <v>42651.280231481483</v>
      </c>
      <c r="T1310" s="9">
        <f t="shared" si="41"/>
        <v>42611.405231481483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ROUND(($E1311/$D1311)*100,0)</f>
        <v>112</v>
      </c>
      <c r="P1311">
        <f>ROUND($E1311/$L1311,0)</f>
        <v>368</v>
      </c>
      <c r="Q1311" t="s">
        <v>8319</v>
      </c>
      <c r="R1311" t="s">
        <v>8321</v>
      </c>
      <c r="S1311" s="10">
        <f t="shared" si="40"/>
        <v>42292.549398148149</v>
      </c>
      <c r="T1311" s="9">
        <f t="shared" si="41"/>
        <v>42257.674398148149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ROUND(($E1312/$D1312)*100,0)</f>
        <v>16</v>
      </c>
      <c r="P1312">
        <f>ROUND($E1312/$L1312,0)</f>
        <v>129</v>
      </c>
      <c r="Q1312" t="s">
        <v>8319</v>
      </c>
      <c r="R1312" t="s">
        <v>8321</v>
      </c>
      <c r="S1312" s="10">
        <f t="shared" si="40"/>
        <v>42601.333912037029</v>
      </c>
      <c r="T1312" s="9">
        <f t="shared" si="41"/>
        <v>42556.458912037029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ROUND(($E1313/$D1313)*100,0)</f>
        <v>32</v>
      </c>
      <c r="P1313">
        <f>ROUND($E1313/$L1313,0)</f>
        <v>801</v>
      </c>
      <c r="Q1313" t="s">
        <v>8319</v>
      </c>
      <c r="R1313" t="s">
        <v>8321</v>
      </c>
      <c r="S1313" s="10">
        <f t="shared" si="40"/>
        <v>42704.510636574072</v>
      </c>
      <c r="T1313" s="9">
        <f t="shared" si="41"/>
        <v>42669.593969907401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ROUND(($E1314/$D1314)*100,0)</f>
        <v>1</v>
      </c>
      <c r="P1314">
        <f>ROUND($E1314/$L1314,0)</f>
        <v>28</v>
      </c>
      <c r="Q1314" t="s">
        <v>8319</v>
      </c>
      <c r="R1314" t="s">
        <v>8321</v>
      </c>
      <c r="S1314" s="10">
        <f t="shared" si="40"/>
        <v>42112.369467592587</v>
      </c>
      <c r="T1314" s="9">
        <f t="shared" si="41"/>
        <v>42082.494467592587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ROUND(($E1315/$D1315)*100,0)</f>
        <v>31</v>
      </c>
      <c r="P1315">
        <f>ROUND($E1315/$L1315,0)</f>
        <v>102</v>
      </c>
      <c r="Q1315" t="s">
        <v>8319</v>
      </c>
      <c r="R1315" t="s">
        <v>8321</v>
      </c>
      <c r="S1315" s="10">
        <f t="shared" si="40"/>
        <v>42432.37631944444</v>
      </c>
      <c r="T1315" s="9">
        <f t="shared" si="41"/>
        <v>42402.50131944444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ROUND(($E1316/$D1316)*100,0)</f>
        <v>1</v>
      </c>
      <c r="P1316">
        <f>ROUND($E1316/$L1316,0)</f>
        <v>184</v>
      </c>
      <c r="Q1316" t="s">
        <v>8319</v>
      </c>
      <c r="R1316" t="s">
        <v>8321</v>
      </c>
      <c r="S1316" s="10">
        <f t="shared" si="40"/>
        <v>42664.336342592585</v>
      </c>
      <c r="T1316" s="9">
        <f t="shared" si="41"/>
        <v>42604.461342592585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ROUND(($E1317/$D1317)*100,0)</f>
        <v>40</v>
      </c>
      <c r="P1317">
        <f>ROUND($E1317/$L1317,0)</f>
        <v>163</v>
      </c>
      <c r="Q1317" t="s">
        <v>8319</v>
      </c>
      <c r="R1317" t="s">
        <v>8321</v>
      </c>
      <c r="S1317" s="10">
        <f t="shared" si="40"/>
        <v>42313.708333333336</v>
      </c>
      <c r="T1317" s="9">
        <f t="shared" si="41"/>
        <v>42278.289907407401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ROUND(($E1318/$D1318)*100,0)</f>
        <v>0</v>
      </c>
      <c r="P1318">
        <f>ROUND($E1318/$L1318,0)</f>
        <v>1</v>
      </c>
      <c r="Q1318" t="s">
        <v>8319</v>
      </c>
      <c r="R1318" t="s">
        <v>8321</v>
      </c>
      <c r="S1318" s="10">
        <f t="shared" si="40"/>
        <v>42428.628576388888</v>
      </c>
      <c r="T1318" s="9">
        <f t="shared" si="41"/>
        <v>42393.753576388888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ROUND(($E1319/$D1319)*100,0)</f>
        <v>6</v>
      </c>
      <c r="P1319">
        <f>ROUND($E1319/$L1319,0)</f>
        <v>604</v>
      </c>
      <c r="Q1319" t="s">
        <v>8319</v>
      </c>
      <c r="R1319" t="s">
        <v>8321</v>
      </c>
      <c r="S1319" s="10">
        <f t="shared" si="40"/>
        <v>42572.249999999993</v>
      </c>
      <c r="T1319" s="9">
        <f t="shared" si="41"/>
        <v>42520.027152777773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ROUND(($E1320/$D1320)*100,0)</f>
        <v>15</v>
      </c>
      <c r="P1320">
        <f>ROUND($E1320/$L1320,0)</f>
        <v>45</v>
      </c>
      <c r="Q1320" t="s">
        <v>8319</v>
      </c>
      <c r="R1320" t="s">
        <v>8321</v>
      </c>
      <c r="S1320" s="10">
        <f t="shared" si="40"/>
        <v>42014.710324074076</v>
      </c>
      <c r="T1320" s="9">
        <f t="shared" si="41"/>
        <v>41984.835324074076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ROUND(($E1321/$D1321)*100,0)</f>
        <v>15</v>
      </c>
      <c r="P1321">
        <f>ROUND($E1321/$L1321,0)</f>
        <v>97</v>
      </c>
      <c r="Q1321" t="s">
        <v>8319</v>
      </c>
      <c r="R1321" t="s">
        <v>8321</v>
      </c>
      <c r="S1321" s="10">
        <f t="shared" si="40"/>
        <v>41831.333333333328</v>
      </c>
      <c r="T1321" s="9">
        <f t="shared" si="41"/>
        <v>41816.603761574072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ROUND(($E1322/$D1322)*100,0)</f>
        <v>1</v>
      </c>
      <c r="P1322">
        <f>ROUND($E1322/$L1322,0)</f>
        <v>168</v>
      </c>
      <c r="Q1322" t="s">
        <v>8319</v>
      </c>
      <c r="R1322" t="s">
        <v>8321</v>
      </c>
      <c r="S1322" s="10">
        <f t="shared" si="40"/>
        <v>42734.624999999993</v>
      </c>
      <c r="T1322" s="9">
        <f t="shared" si="41"/>
        <v>42705.482013888883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ROUND(($E1323/$D1323)*100,0)</f>
        <v>1</v>
      </c>
      <c r="P1323">
        <f>ROUND($E1323/$L1323,0)</f>
        <v>860</v>
      </c>
      <c r="Q1323" t="s">
        <v>8319</v>
      </c>
      <c r="R1323" t="s">
        <v>8321</v>
      </c>
      <c r="S1323" s="10">
        <f t="shared" si="40"/>
        <v>42727.415937499994</v>
      </c>
      <c r="T1323" s="9">
        <f t="shared" si="41"/>
        <v>42697.540937499994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ROUND(($E1324/$D1324)*100,0)</f>
        <v>0</v>
      </c>
      <c r="P1324">
        <f>ROUND($E1324/$L1324,0)</f>
        <v>27</v>
      </c>
      <c r="Q1324" t="s">
        <v>8319</v>
      </c>
      <c r="R1324" t="s">
        <v>8321</v>
      </c>
      <c r="S1324" s="10">
        <f t="shared" si="40"/>
        <v>42145.323206018518</v>
      </c>
      <c r="T1324" s="9">
        <f t="shared" si="41"/>
        <v>42115.448206018518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ROUND(($E1325/$D1325)*100,0)</f>
        <v>9</v>
      </c>
      <c r="P1325">
        <f>ROUND($E1325/$L1325,0)</f>
        <v>30</v>
      </c>
      <c r="Q1325" t="s">
        <v>8319</v>
      </c>
      <c r="R1325" t="s">
        <v>8321</v>
      </c>
      <c r="S1325" s="10">
        <f t="shared" si="40"/>
        <v>42485.954861111109</v>
      </c>
      <c r="T1325" s="9">
        <f t="shared" si="41"/>
        <v>42451.490115740737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ROUND(($E1326/$D1326)*100,0)</f>
        <v>10</v>
      </c>
      <c r="P1326">
        <f>ROUND($E1326/$L1326,0)</f>
        <v>55</v>
      </c>
      <c r="Q1326" t="s">
        <v>8319</v>
      </c>
      <c r="R1326" t="s">
        <v>8321</v>
      </c>
      <c r="S1326" s="10">
        <f t="shared" si="40"/>
        <v>42656.300370370365</v>
      </c>
      <c r="T1326" s="9">
        <f t="shared" si="41"/>
        <v>42626.425370370365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ROUND(($E1327/$D1327)*100,0)</f>
        <v>2</v>
      </c>
      <c r="P1327">
        <f>ROUND($E1327/$L1327,0)</f>
        <v>61</v>
      </c>
      <c r="Q1327" t="s">
        <v>8319</v>
      </c>
      <c r="R1327" t="s">
        <v>8321</v>
      </c>
      <c r="S1327" s="10">
        <f t="shared" si="40"/>
        <v>42733.752719907403</v>
      </c>
      <c r="T1327" s="9">
        <f t="shared" si="41"/>
        <v>42703.877719907403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ROUND(($E1328/$D1328)*100,0)</f>
        <v>1</v>
      </c>
      <c r="P1328">
        <f>ROUND($E1328/$L1328,0)</f>
        <v>103</v>
      </c>
      <c r="Q1328" t="s">
        <v>8319</v>
      </c>
      <c r="R1328" t="s">
        <v>8321</v>
      </c>
      <c r="S1328" s="10">
        <f t="shared" si="40"/>
        <v>42019.458657407406</v>
      </c>
      <c r="T1328" s="9">
        <f t="shared" si="41"/>
        <v>41974.583657407406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ROUND(($E1329/$D1329)*100,0)</f>
        <v>4</v>
      </c>
      <c r="P1329">
        <f>ROUND($E1329/$L1329,0)</f>
        <v>42</v>
      </c>
      <c r="Q1329" t="s">
        <v>8319</v>
      </c>
      <c r="R1329" t="s">
        <v>8321</v>
      </c>
      <c r="S1329" s="10">
        <f t="shared" si="40"/>
        <v>42153.345312500001</v>
      </c>
      <c r="T1329" s="9">
        <f t="shared" si="41"/>
        <v>42123.470312500001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ROUND(($E1330/$D1330)*100,0)</f>
        <v>2</v>
      </c>
      <c r="P1330">
        <f>ROUND($E1330/$L1330,0)</f>
        <v>117</v>
      </c>
      <c r="Q1330" t="s">
        <v>8319</v>
      </c>
      <c r="R1330" t="s">
        <v>8321</v>
      </c>
      <c r="S1330" s="10">
        <f t="shared" si="40"/>
        <v>42657.309421296297</v>
      </c>
      <c r="T1330" s="9">
        <f t="shared" si="41"/>
        <v>42612.434421296297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ROUND(($E1331/$D1331)*100,0)</f>
        <v>1</v>
      </c>
      <c r="P1331">
        <f>ROUND($E1331/$L1331,0)</f>
        <v>45</v>
      </c>
      <c r="Q1331" t="s">
        <v>8319</v>
      </c>
      <c r="R1331" t="s">
        <v>8321</v>
      </c>
      <c r="S1331" s="10">
        <f t="shared" si="40"/>
        <v>41974.929918981477</v>
      </c>
      <c r="T1331" s="9">
        <f t="shared" si="41"/>
        <v>41935.013252314813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ROUND(($E1332/$D1332)*100,0)</f>
        <v>22</v>
      </c>
      <c r="P1332">
        <f>ROUND($E1332/$L1332,0)</f>
        <v>157</v>
      </c>
      <c r="Q1332" t="s">
        <v>8319</v>
      </c>
      <c r="R1332" t="s">
        <v>8321</v>
      </c>
      <c r="S1332" s="10">
        <f t="shared" si="40"/>
        <v>42552.833333333336</v>
      </c>
      <c r="T1332" s="9">
        <f t="shared" si="41"/>
        <v>42522.068391203698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ROUND(($E1333/$D1333)*100,0)</f>
        <v>1</v>
      </c>
      <c r="P1333">
        <f>ROUND($E1333/$L1333,0)</f>
        <v>101</v>
      </c>
      <c r="Q1333" t="s">
        <v>8319</v>
      </c>
      <c r="R1333" t="s">
        <v>8321</v>
      </c>
      <c r="S1333" s="10">
        <f t="shared" si="40"/>
        <v>42599.170763888884</v>
      </c>
      <c r="T1333" s="9">
        <f t="shared" si="41"/>
        <v>42569.295763888884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ROUND(($E1334/$D1334)*100,0)</f>
        <v>0</v>
      </c>
      <c r="P1334" t="e">
        <f>ROUND($E1334/$L1334,0)</f>
        <v>#DIV/0!</v>
      </c>
      <c r="Q1334" t="s">
        <v>8319</v>
      </c>
      <c r="R1334" t="s">
        <v>8321</v>
      </c>
      <c r="S1334" s="10">
        <f t="shared" si="40"/>
        <v>42761.726944444446</v>
      </c>
      <c r="T1334" s="9">
        <f t="shared" si="41"/>
        <v>42731.851944444446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ROUND(($E1335/$D1335)*100,0)</f>
        <v>0</v>
      </c>
      <c r="P1335" t="e">
        <f>ROUND($E1335/$L1335,0)</f>
        <v>#DIV/0!</v>
      </c>
      <c r="Q1335" t="s">
        <v>8319</v>
      </c>
      <c r="R1335" t="s">
        <v>8321</v>
      </c>
      <c r="S1335" s="10">
        <f t="shared" si="40"/>
        <v>41835.7734375</v>
      </c>
      <c r="T1335" s="9">
        <f t="shared" si="41"/>
        <v>41805.8984375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ROUND(($E1336/$D1336)*100,0)</f>
        <v>11</v>
      </c>
      <c r="P1336">
        <f>ROUND($E1336/$L1336,0)</f>
        <v>52</v>
      </c>
      <c r="Q1336" t="s">
        <v>8319</v>
      </c>
      <c r="R1336" t="s">
        <v>8321</v>
      </c>
      <c r="S1336" s="10">
        <f t="shared" si="40"/>
        <v>42440.440821759257</v>
      </c>
      <c r="T1336" s="9">
        <f t="shared" si="41"/>
        <v>42410.565821759257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ROUND(($E1337/$D1337)*100,0)</f>
        <v>20</v>
      </c>
      <c r="P1337">
        <f>ROUND($E1337/$L1337,0)</f>
        <v>309</v>
      </c>
      <c r="Q1337" t="s">
        <v>8319</v>
      </c>
      <c r="R1337" t="s">
        <v>8321</v>
      </c>
      <c r="S1337" s="10">
        <f t="shared" si="40"/>
        <v>42343.603032407402</v>
      </c>
      <c r="T1337" s="9">
        <f t="shared" si="41"/>
        <v>42313.728032407402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ROUND(($E1338/$D1338)*100,0)</f>
        <v>85</v>
      </c>
      <c r="P1338">
        <f>ROUND($E1338/$L1338,0)</f>
        <v>379</v>
      </c>
      <c r="Q1338" t="s">
        <v>8319</v>
      </c>
      <c r="R1338" t="s">
        <v>8321</v>
      </c>
      <c r="S1338" s="10">
        <f t="shared" si="40"/>
        <v>41990.530416666668</v>
      </c>
      <c r="T1338" s="9">
        <f t="shared" si="41"/>
        <v>41955.655416666668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ROUND(($E1339/$D1339)*100,0)</f>
        <v>49</v>
      </c>
      <c r="P1339">
        <f>ROUND($E1339/$L1339,0)</f>
        <v>176</v>
      </c>
      <c r="Q1339" t="s">
        <v>8319</v>
      </c>
      <c r="R1339" t="s">
        <v>8321</v>
      </c>
      <c r="S1339" s="10">
        <f t="shared" si="40"/>
        <v>42797.243969907409</v>
      </c>
      <c r="T1339" s="9">
        <f t="shared" si="41"/>
        <v>42767.368969907409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ROUND(($E1340/$D1340)*100,0)</f>
        <v>3</v>
      </c>
      <c r="P1340">
        <f>ROUND($E1340/$L1340,0)</f>
        <v>66</v>
      </c>
      <c r="Q1340" t="s">
        <v>8319</v>
      </c>
      <c r="R1340" t="s">
        <v>8321</v>
      </c>
      <c r="S1340" s="10">
        <f t="shared" si="40"/>
        <v>42218.470289351848</v>
      </c>
      <c r="T1340" s="9">
        <f t="shared" si="41"/>
        <v>42188.595289351848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ROUND(($E1341/$D1341)*100,0)</f>
        <v>7</v>
      </c>
      <c r="P1341">
        <f>ROUND($E1341/$L1341,0)</f>
        <v>90</v>
      </c>
      <c r="Q1341" t="s">
        <v>8319</v>
      </c>
      <c r="R1341" t="s">
        <v>8321</v>
      </c>
      <c r="S1341" s="10">
        <f t="shared" si="40"/>
        <v>41981.355497685181</v>
      </c>
      <c r="T1341" s="9">
        <f t="shared" si="41"/>
        <v>41936.438831018517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ROUND(($E1342/$D1342)*100,0)</f>
        <v>0</v>
      </c>
      <c r="P1342" t="e">
        <f>ROUND($E1342/$L1342,0)</f>
        <v>#DIV/0!</v>
      </c>
      <c r="Q1342" t="s">
        <v>8319</v>
      </c>
      <c r="R1342" t="s">
        <v>8321</v>
      </c>
      <c r="S1342" s="10">
        <f t="shared" si="40"/>
        <v>41866.262187499997</v>
      </c>
      <c r="T1342" s="9">
        <f t="shared" si="41"/>
        <v>41836.387187499997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ROUND(($E1343/$D1343)*100,0)</f>
        <v>70</v>
      </c>
      <c r="P1343">
        <f>ROUND($E1343/$L1343,0)</f>
        <v>382</v>
      </c>
      <c r="Q1343" t="s">
        <v>8319</v>
      </c>
      <c r="R1343" t="s">
        <v>8321</v>
      </c>
      <c r="S1343" s="10">
        <f t="shared" si="40"/>
        <v>42644.290706018517</v>
      </c>
      <c r="T1343" s="9">
        <f t="shared" si="41"/>
        <v>42612.415706018517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ROUND(($E1344/$D1344)*100,0)</f>
        <v>0</v>
      </c>
      <c r="P1344">
        <f>ROUND($E1344/$L1344,0)</f>
        <v>100</v>
      </c>
      <c r="Q1344" t="s">
        <v>8319</v>
      </c>
      <c r="R1344" t="s">
        <v>8321</v>
      </c>
      <c r="S1344" s="10">
        <f t="shared" si="40"/>
        <v>42202.483090277776</v>
      </c>
      <c r="T1344" s="9">
        <f t="shared" si="41"/>
        <v>42172.608090277776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ROUND(($E1345/$D1345)*100,0)</f>
        <v>102</v>
      </c>
      <c r="P1345">
        <f>ROUND($E1345/$L1345,0)</f>
        <v>158</v>
      </c>
      <c r="Q1345" t="s">
        <v>8319</v>
      </c>
      <c r="R1345" t="s">
        <v>8321</v>
      </c>
      <c r="S1345" s="10">
        <f t="shared" si="40"/>
        <v>42600.832638888889</v>
      </c>
      <c r="T1345" s="9">
        <f t="shared" si="41"/>
        <v>42542.318090277775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ROUND(($E1346/$D1346)*100,0)</f>
        <v>378</v>
      </c>
      <c r="P1346">
        <f>ROUND($E1346/$L1346,0)</f>
        <v>41</v>
      </c>
      <c r="Q1346" t="s">
        <v>8322</v>
      </c>
      <c r="R1346" t="s">
        <v>8323</v>
      </c>
      <c r="S1346" s="10">
        <f t="shared" si="40"/>
        <v>42551.456469907404</v>
      </c>
      <c r="T1346" s="9">
        <f t="shared" si="41"/>
        <v>42522.581469907404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ROUND(($E1347/$D1347)*100,0)</f>
        <v>125</v>
      </c>
      <c r="P1347">
        <f>ROUND($E1347/$L1347,0)</f>
        <v>54</v>
      </c>
      <c r="Q1347" t="s">
        <v>8322</v>
      </c>
      <c r="R1347" t="s">
        <v>8323</v>
      </c>
      <c r="S1347" s="10">
        <f t="shared" ref="S1347:S1410" si="42">($I1347/86400)+25569+(-8/24)</f>
        <v>41834.481006944443</v>
      </c>
      <c r="T1347" s="9">
        <f t="shared" ref="T1347:T1410" si="43">($J1347/86400)+25569+(-5/24)</f>
        <v>41799.606006944443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ROUND(($E1348/$D1348)*100,0)</f>
        <v>147</v>
      </c>
      <c r="P1348">
        <f>ROUND($E1348/$L1348,0)</f>
        <v>48</v>
      </c>
      <c r="Q1348" t="s">
        <v>8322</v>
      </c>
      <c r="R1348" t="s">
        <v>8323</v>
      </c>
      <c r="S1348" s="10">
        <f t="shared" si="42"/>
        <v>41451.742488425924</v>
      </c>
      <c r="T1348" s="9">
        <f t="shared" si="43"/>
        <v>41421.867488425924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ROUND(($E1349/$D1349)*100,0)</f>
        <v>102</v>
      </c>
      <c r="P1349">
        <f>ROUND($E1349/$L1349,0)</f>
        <v>82</v>
      </c>
      <c r="Q1349" t="s">
        <v>8322</v>
      </c>
      <c r="R1349" t="s">
        <v>8323</v>
      </c>
      <c r="S1349" s="10">
        <f t="shared" si="42"/>
        <v>42070.304687499993</v>
      </c>
      <c r="T1349" s="9">
        <f t="shared" si="43"/>
        <v>42040.429687499993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ROUND(($E1350/$D1350)*100,0)</f>
        <v>102</v>
      </c>
      <c r="P1350">
        <f>ROUND($E1350/$L1350,0)</f>
        <v>230</v>
      </c>
      <c r="Q1350" t="s">
        <v>8322</v>
      </c>
      <c r="R1350" t="s">
        <v>8323</v>
      </c>
      <c r="S1350" s="10">
        <f t="shared" si="42"/>
        <v>41991.172835648147</v>
      </c>
      <c r="T1350" s="9">
        <f t="shared" si="43"/>
        <v>41963.297835648147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ROUND(($E1351/$D1351)*100,0)</f>
        <v>204</v>
      </c>
      <c r="P1351">
        <f>ROUND($E1351/$L1351,0)</f>
        <v>59</v>
      </c>
      <c r="Q1351" t="s">
        <v>8322</v>
      </c>
      <c r="R1351" t="s">
        <v>8323</v>
      </c>
      <c r="S1351" s="10">
        <f t="shared" si="42"/>
        <v>42353.957638888889</v>
      </c>
      <c r="T1351" s="9">
        <f t="shared" si="43"/>
        <v>42317.124247685184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ROUND(($E1352/$D1352)*100,0)</f>
        <v>104</v>
      </c>
      <c r="P1352">
        <f>ROUND($E1352/$L1352,0)</f>
        <v>67</v>
      </c>
      <c r="Q1352" t="s">
        <v>8322</v>
      </c>
      <c r="R1352" t="s">
        <v>8323</v>
      </c>
      <c r="S1352" s="10">
        <f t="shared" si="42"/>
        <v>42363.679791666662</v>
      </c>
      <c r="T1352" s="9">
        <f t="shared" si="43"/>
        <v>42333.804791666662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ROUND(($E1353/$D1353)*100,0)</f>
        <v>101</v>
      </c>
      <c r="P1353">
        <f>ROUND($E1353/$L1353,0)</f>
        <v>169</v>
      </c>
      <c r="Q1353" t="s">
        <v>8322</v>
      </c>
      <c r="R1353" t="s">
        <v>8323</v>
      </c>
      <c r="S1353" s="10">
        <f t="shared" si="42"/>
        <v>42412.406759259255</v>
      </c>
      <c r="T1353" s="9">
        <f t="shared" si="43"/>
        <v>42382.531759259255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ROUND(($E1354/$D1354)*100,0)</f>
        <v>136</v>
      </c>
      <c r="P1354">
        <f>ROUND($E1354/$L1354,0)</f>
        <v>60</v>
      </c>
      <c r="Q1354" t="s">
        <v>8322</v>
      </c>
      <c r="R1354" t="s">
        <v>8323</v>
      </c>
      <c r="S1354" s="10">
        <f t="shared" si="42"/>
        <v>42251.832638888889</v>
      </c>
      <c r="T1354" s="9">
        <f t="shared" si="43"/>
        <v>42200.369976851849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ROUND(($E1355/$D1355)*100,0)</f>
        <v>134</v>
      </c>
      <c r="P1355">
        <f>ROUND($E1355/$L1355,0)</f>
        <v>32</v>
      </c>
      <c r="Q1355" t="s">
        <v>8322</v>
      </c>
      <c r="R1355" t="s">
        <v>8323</v>
      </c>
      <c r="S1355" s="10">
        <f t="shared" si="42"/>
        <v>41343.666666666664</v>
      </c>
      <c r="T1355" s="9">
        <f t="shared" si="43"/>
        <v>41308.909583333334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ROUND(($E1356/$D1356)*100,0)</f>
        <v>130</v>
      </c>
      <c r="P1356">
        <f>ROUND($E1356/$L1356,0)</f>
        <v>24</v>
      </c>
      <c r="Q1356" t="s">
        <v>8322</v>
      </c>
      <c r="R1356" t="s">
        <v>8323</v>
      </c>
      <c r="S1356" s="10">
        <f t="shared" si="42"/>
        <v>42532.474293981482</v>
      </c>
      <c r="T1356" s="9">
        <f t="shared" si="43"/>
        <v>42502.599293981482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ROUND(($E1357/$D1357)*100,0)</f>
        <v>123</v>
      </c>
      <c r="P1357">
        <f>ROUND($E1357/$L1357,0)</f>
        <v>25</v>
      </c>
      <c r="Q1357" t="s">
        <v>8322</v>
      </c>
      <c r="R1357" t="s">
        <v>8323</v>
      </c>
      <c r="S1357" s="10">
        <f t="shared" si="42"/>
        <v>41243.083333333328</v>
      </c>
      <c r="T1357" s="9">
        <f t="shared" si="43"/>
        <v>41213.046354166661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ROUND(($E1358/$D1358)*100,0)</f>
        <v>183</v>
      </c>
      <c r="P1358">
        <f>ROUND($E1358/$L1358,0)</f>
        <v>71</v>
      </c>
      <c r="Q1358" t="s">
        <v>8322</v>
      </c>
      <c r="R1358" t="s">
        <v>8323</v>
      </c>
      <c r="S1358" s="10">
        <f t="shared" si="42"/>
        <v>41459.705555555549</v>
      </c>
      <c r="T1358" s="9">
        <f t="shared" si="43"/>
        <v>41429.830555555549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ROUND(($E1359/$D1359)*100,0)</f>
        <v>125</v>
      </c>
      <c r="P1359">
        <f>ROUND($E1359/$L1359,0)</f>
        <v>39</v>
      </c>
      <c r="Q1359" t="s">
        <v>8322</v>
      </c>
      <c r="R1359" t="s">
        <v>8323</v>
      </c>
      <c r="S1359" s="10">
        <f t="shared" si="42"/>
        <v>41333.915972222218</v>
      </c>
      <c r="T1359" s="9">
        <f t="shared" si="43"/>
        <v>41304.753900462958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ROUND(($E1360/$D1360)*100,0)</f>
        <v>112</v>
      </c>
      <c r="P1360">
        <f>ROUND($E1360/$L1360,0)</f>
        <v>68</v>
      </c>
      <c r="Q1360" t="s">
        <v>8322</v>
      </c>
      <c r="R1360" t="s">
        <v>8323</v>
      </c>
      <c r="S1360" s="10">
        <f t="shared" si="42"/>
        <v>40719.237534722219</v>
      </c>
      <c r="T1360" s="9">
        <f t="shared" si="43"/>
        <v>40689.362534722219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ROUND(($E1361/$D1361)*100,0)</f>
        <v>116</v>
      </c>
      <c r="P1361">
        <f>ROUND($E1361/$L1361,0)</f>
        <v>40</v>
      </c>
      <c r="Q1361" t="s">
        <v>8322</v>
      </c>
      <c r="R1361" t="s">
        <v>8323</v>
      </c>
      <c r="S1361" s="10">
        <f t="shared" si="42"/>
        <v>40730.481365740736</v>
      </c>
      <c r="T1361" s="9">
        <f t="shared" si="43"/>
        <v>40668.606365740736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ROUND(($E1362/$D1362)*100,0)</f>
        <v>173</v>
      </c>
      <c r="P1362">
        <f>ROUND($E1362/$L1362,0)</f>
        <v>32</v>
      </c>
      <c r="Q1362" t="s">
        <v>8322</v>
      </c>
      <c r="R1362" t="s">
        <v>8323</v>
      </c>
      <c r="S1362" s="10">
        <f t="shared" si="42"/>
        <v>41123.567361111105</v>
      </c>
      <c r="T1362" s="9">
        <f t="shared" si="43"/>
        <v>41095.692361111105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ROUND(($E1363/$D1363)*100,0)</f>
        <v>126</v>
      </c>
      <c r="P1363">
        <f>ROUND($E1363/$L1363,0)</f>
        <v>29</v>
      </c>
      <c r="Q1363" t="s">
        <v>8322</v>
      </c>
      <c r="R1363" t="s">
        <v>8323</v>
      </c>
      <c r="S1363" s="10">
        <f t="shared" si="42"/>
        <v>41811.383935185186</v>
      </c>
      <c r="T1363" s="9">
        <f t="shared" si="43"/>
        <v>41781.508935185186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ROUND(($E1364/$D1364)*100,0)</f>
        <v>109</v>
      </c>
      <c r="P1364">
        <f>ROUND($E1364/$L1364,0)</f>
        <v>44</v>
      </c>
      <c r="Q1364" t="s">
        <v>8322</v>
      </c>
      <c r="R1364" t="s">
        <v>8323</v>
      </c>
      <c r="S1364" s="10">
        <f t="shared" si="42"/>
        <v>41524.601053240738</v>
      </c>
      <c r="T1364" s="9">
        <f t="shared" si="43"/>
        <v>41464.726053240738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ROUND(($E1365/$D1365)*100,0)</f>
        <v>100</v>
      </c>
      <c r="P1365">
        <f>ROUND($E1365/$L1365,0)</f>
        <v>40</v>
      </c>
      <c r="Q1365" t="s">
        <v>8322</v>
      </c>
      <c r="R1365" t="s">
        <v>8323</v>
      </c>
      <c r="S1365" s="10">
        <f t="shared" si="42"/>
        <v>42414.999305555553</v>
      </c>
      <c r="T1365" s="9">
        <f t="shared" si="43"/>
        <v>42396.635729166665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ROUND(($E1366/$D1366)*100,0)</f>
        <v>119</v>
      </c>
      <c r="P1366">
        <f>ROUND($E1366/$L1366,0)</f>
        <v>346</v>
      </c>
      <c r="Q1366" t="s">
        <v>8325</v>
      </c>
      <c r="R1366" t="s">
        <v>8326</v>
      </c>
      <c r="S1366" s="10">
        <f t="shared" si="42"/>
        <v>42011.362337962964</v>
      </c>
      <c r="T1366" s="9">
        <f t="shared" si="43"/>
        <v>41951.487337962964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ROUND(($E1367/$D1367)*100,0)</f>
        <v>100</v>
      </c>
      <c r="P1367">
        <f>ROUND($E1367/$L1367,0)</f>
        <v>82</v>
      </c>
      <c r="Q1367" t="s">
        <v>8325</v>
      </c>
      <c r="R1367" t="s">
        <v>8326</v>
      </c>
      <c r="S1367" s="10">
        <f t="shared" si="42"/>
        <v>42079.358240740738</v>
      </c>
      <c r="T1367" s="9">
        <f t="shared" si="43"/>
        <v>42049.524907407402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ROUND(($E1368/$D1368)*100,0)</f>
        <v>126</v>
      </c>
      <c r="P1368">
        <f>ROUND($E1368/$L1368,0)</f>
        <v>65</v>
      </c>
      <c r="Q1368" t="s">
        <v>8325</v>
      </c>
      <c r="R1368" t="s">
        <v>8326</v>
      </c>
      <c r="S1368" s="10">
        <f t="shared" si="42"/>
        <v>41969.704432870371</v>
      </c>
      <c r="T1368" s="9">
        <f t="shared" si="43"/>
        <v>41924.787766203699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ROUND(($E1369/$D1369)*100,0)</f>
        <v>114</v>
      </c>
      <c r="P1369">
        <f>ROUND($E1369/$L1369,0)</f>
        <v>63</v>
      </c>
      <c r="Q1369" t="s">
        <v>8325</v>
      </c>
      <c r="R1369" t="s">
        <v>8326</v>
      </c>
      <c r="S1369" s="10">
        <f t="shared" si="42"/>
        <v>42321.711226851847</v>
      </c>
      <c r="T1369" s="9">
        <f t="shared" si="43"/>
        <v>42291.794560185182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ROUND(($E1370/$D1370)*100,0)</f>
        <v>111</v>
      </c>
      <c r="P1370">
        <f>ROUND($E1370/$L1370,0)</f>
        <v>64</v>
      </c>
      <c r="Q1370" t="s">
        <v>8325</v>
      </c>
      <c r="R1370" t="s">
        <v>8326</v>
      </c>
      <c r="S1370" s="10">
        <f t="shared" si="42"/>
        <v>42169.857569444437</v>
      </c>
      <c r="T1370" s="9">
        <f t="shared" si="43"/>
        <v>42145.982569444437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ROUND(($E1371/$D1371)*100,0)</f>
        <v>105</v>
      </c>
      <c r="P1371">
        <f>ROUND($E1371/$L1371,0)</f>
        <v>84</v>
      </c>
      <c r="Q1371" t="s">
        <v>8325</v>
      </c>
      <c r="R1371" t="s">
        <v>8326</v>
      </c>
      <c r="S1371" s="10">
        <f t="shared" si="42"/>
        <v>41740.260949074072</v>
      </c>
      <c r="T1371" s="9">
        <f t="shared" si="43"/>
        <v>41710.385949074072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ROUND(($E1372/$D1372)*100,0)</f>
        <v>104</v>
      </c>
      <c r="P1372">
        <f>ROUND($E1372/$L1372,0)</f>
        <v>78</v>
      </c>
      <c r="Q1372" t="s">
        <v>8325</v>
      </c>
      <c r="R1372" t="s">
        <v>8326</v>
      </c>
      <c r="S1372" s="10">
        <f t="shared" si="42"/>
        <v>41562.670023148145</v>
      </c>
      <c r="T1372" s="9">
        <f t="shared" si="43"/>
        <v>41547.795023148145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ROUND(($E1373/$D1373)*100,0)</f>
        <v>107</v>
      </c>
      <c r="P1373">
        <f>ROUND($E1373/$L1373,0)</f>
        <v>107</v>
      </c>
      <c r="Q1373" t="s">
        <v>8325</v>
      </c>
      <c r="R1373" t="s">
        <v>8326</v>
      </c>
      <c r="S1373" s="10">
        <f t="shared" si="42"/>
        <v>42131.425254629627</v>
      </c>
      <c r="T1373" s="9">
        <f t="shared" si="43"/>
        <v>42101.550254629627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ROUND(($E1374/$D1374)*100,0)</f>
        <v>124</v>
      </c>
      <c r="P1374">
        <f>ROUND($E1374/$L1374,0)</f>
        <v>39</v>
      </c>
      <c r="Q1374" t="s">
        <v>8325</v>
      </c>
      <c r="R1374" t="s">
        <v>8326</v>
      </c>
      <c r="S1374" s="10">
        <f t="shared" si="42"/>
        <v>41102.40662037037</v>
      </c>
      <c r="T1374" s="9">
        <f t="shared" si="43"/>
        <v>41072.53162037037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ROUND(($E1375/$D1375)*100,0)</f>
        <v>105</v>
      </c>
      <c r="P1375">
        <f>ROUND($E1375/$L1375,0)</f>
        <v>202</v>
      </c>
      <c r="Q1375" t="s">
        <v>8325</v>
      </c>
      <c r="R1375" t="s">
        <v>8326</v>
      </c>
      <c r="S1375" s="10">
        <f t="shared" si="42"/>
        <v>42734.618437499994</v>
      </c>
      <c r="T1375" s="9">
        <f t="shared" si="43"/>
        <v>42704.743437499994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ROUND(($E1376/$D1376)*100,0)</f>
        <v>189</v>
      </c>
      <c r="P1376">
        <f>ROUND($E1376/$L1376,0)</f>
        <v>43</v>
      </c>
      <c r="Q1376" t="s">
        <v>8325</v>
      </c>
      <c r="R1376" t="s">
        <v>8326</v>
      </c>
      <c r="S1376" s="10">
        <f t="shared" si="42"/>
        <v>42453.786898148144</v>
      </c>
      <c r="T1376" s="9">
        <f t="shared" si="43"/>
        <v>42423.953564814808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ROUND(($E1377/$D1377)*100,0)</f>
        <v>171</v>
      </c>
      <c r="P1377">
        <f>ROUND($E1377/$L1377,0)</f>
        <v>63</v>
      </c>
      <c r="Q1377" t="s">
        <v>8325</v>
      </c>
      <c r="R1377" t="s">
        <v>8326</v>
      </c>
      <c r="S1377" s="10">
        <f t="shared" si="42"/>
        <v>42749.732858796291</v>
      </c>
      <c r="T1377" s="9">
        <f t="shared" si="43"/>
        <v>42719.857858796291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ROUND(($E1378/$D1378)*100,0)</f>
        <v>252</v>
      </c>
      <c r="P1378">
        <f>ROUND($E1378/$L1378,0)</f>
        <v>56</v>
      </c>
      <c r="Q1378" t="s">
        <v>8325</v>
      </c>
      <c r="R1378" t="s">
        <v>8326</v>
      </c>
      <c r="S1378" s="10">
        <f t="shared" si="42"/>
        <v>42707.377384259256</v>
      </c>
      <c r="T1378" s="9">
        <f t="shared" si="43"/>
        <v>42677.460717592585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ROUND(($E1379/$D1379)*100,0)</f>
        <v>116</v>
      </c>
      <c r="P1379">
        <f>ROUND($E1379/$L1379,0)</f>
        <v>49</v>
      </c>
      <c r="Q1379" t="s">
        <v>8325</v>
      </c>
      <c r="R1379" t="s">
        <v>8326</v>
      </c>
      <c r="S1379" s="10">
        <f t="shared" si="42"/>
        <v>42768.84097222222</v>
      </c>
      <c r="T1379" s="9">
        <f t="shared" si="43"/>
        <v>42747.01122685185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ROUND(($E1380/$D1380)*100,0)</f>
        <v>203</v>
      </c>
      <c r="P1380">
        <f>ROUND($E1380/$L1380,0)</f>
        <v>31</v>
      </c>
      <c r="Q1380" t="s">
        <v>8325</v>
      </c>
      <c r="R1380" t="s">
        <v>8326</v>
      </c>
      <c r="S1380" s="10">
        <f t="shared" si="42"/>
        <v>42583.426041666666</v>
      </c>
      <c r="T1380" s="9">
        <f t="shared" si="43"/>
        <v>42568.551041666666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ROUND(($E1381/$D1381)*100,0)</f>
        <v>112</v>
      </c>
      <c r="P1381">
        <f>ROUND($E1381/$L1381,0)</f>
        <v>74</v>
      </c>
      <c r="Q1381" t="s">
        <v>8325</v>
      </c>
      <c r="R1381" t="s">
        <v>8326</v>
      </c>
      <c r="S1381" s="10">
        <f t="shared" si="42"/>
        <v>42160.158287037033</v>
      </c>
      <c r="T1381" s="9">
        <f t="shared" si="43"/>
        <v>42130.283287037033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ROUND(($E1382/$D1382)*100,0)</f>
        <v>424</v>
      </c>
      <c r="P1382">
        <f>ROUND($E1382/$L1382,0)</f>
        <v>21</v>
      </c>
      <c r="Q1382" t="s">
        <v>8325</v>
      </c>
      <c r="R1382" t="s">
        <v>8326</v>
      </c>
      <c r="S1382" s="10">
        <f t="shared" si="42"/>
        <v>42163.749999999993</v>
      </c>
      <c r="T1382" s="9">
        <f t="shared" si="43"/>
        <v>42141.554467592585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ROUND(($E1383/$D1383)*100,0)</f>
        <v>107</v>
      </c>
      <c r="P1383">
        <f>ROUND($E1383/$L1383,0)</f>
        <v>73</v>
      </c>
      <c r="Q1383" t="s">
        <v>8325</v>
      </c>
      <c r="R1383" t="s">
        <v>8326</v>
      </c>
      <c r="S1383" s="10">
        <f t="shared" si="42"/>
        <v>42732.881076388883</v>
      </c>
      <c r="T1383" s="9">
        <f t="shared" si="43"/>
        <v>42703.006076388883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ROUND(($E1384/$D1384)*100,0)</f>
        <v>104</v>
      </c>
      <c r="P1384">
        <f>ROUND($E1384/$L1384,0)</f>
        <v>56</v>
      </c>
      <c r="Q1384" t="s">
        <v>8325</v>
      </c>
      <c r="R1384" t="s">
        <v>8326</v>
      </c>
      <c r="S1384" s="10">
        <f t="shared" si="42"/>
        <v>41400.466851851852</v>
      </c>
      <c r="T1384" s="9">
        <f t="shared" si="43"/>
        <v>41370.591851851852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ROUND(($E1385/$D1385)*100,0)</f>
        <v>212</v>
      </c>
      <c r="P1385">
        <f>ROUND($E1385/$L1385,0)</f>
        <v>50</v>
      </c>
      <c r="Q1385" t="s">
        <v>8325</v>
      </c>
      <c r="R1385" t="s">
        <v>8326</v>
      </c>
      <c r="S1385" s="10">
        <f t="shared" si="42"/>
        <v>42726.741643518515</v>
      </c>
      <c r="T1385" s="9">
        <f t="shared" si="43"/>
        <v>42706.866643518515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ROUND(($E1386/$D1386)*100,0)</f>
        <v>124</v>
      </c>
      <c r="P1386">
        <f>ROUND($E1386/$L1386,0)</f>
        <v>69</v>
      </c>
      <c r="Q1386" t="s">
        <v>8325</v>
      </c>
      <c r="R1386" t="s">
        <v>8326</v>
      </c>
      <c r="S1386" s="10">
        <f t="shared" si="42"/>
        <v>42190.401874999996</v>
      </c>
      <c r="T1386" s="9">
        <f t="shared" si="43"/>
        <v>42160.526874999996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ROUND(($E1387/$D1387)*100,0)</f>
        <v>110</v>
      </c>
      <c r="P1387">
        <f>ROUND($E1387/$L1387,0)</f>
        <v>66</v>
      </c>
      <c r="Q1387" t="s">
        <v>8325</v>
      </c>
      <c r="R1387" t="s">
        <v>8326</v>
      </c>
      <c r="S1387" s="10">
        <f t="shared" si="42"/>
        <v>42489.174305555549</v>
      </c>
      <c r="T1387" s="9">
        <f t="shared" si="43"/>
        <v>42433.480567129627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ROUND(($E1388/$D1388)*100,0)</f>
        <v>219</v>
      </c>
      <c r="P1388">
        <f>ROUND($E1388/$L1388,0)</f>
        <v>63</v>
      </c>
      <c r="Q1388" t="s">
        <v>8325</v>
      </c>
      <c r="R1388" t="s">
        <v>8326</v>
      </c>
      <c r="S1388" s="10">
        <f t="shared" si="42"/>
        <v>42214.313530092586</v>
      </c>
      <c r="T1388" s="9">
        <f t="shared" si="43"/>
        <v>42184.438530092586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ROUND(($E1389/$D1389)*100,0)</f>
        <v>137</v>
      </c>
      <c r="P1389">
        <f>ROUND($E1389/$L1389,0)</f>
        <v>70</v>
      </c>
      <c r="Q1389" t="s">
        <v>8325</v>
      </c>
      <c r="R1389" t="s">
        <v>8326</v>
      </c>
      <c r="S1389" s="10">
        <f t="shared" si="42"/>
        <v>42157.854166666664</v>
      </c>
      <c r="T1389" s="9">
        <f t="shared" si="43"/>
        <v>42126.712905092594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ROUND(($E1390/$D1390)*100,0)</f>
        <v>135</v>
      </c>
      <c r="P1390">
        <f>ROUND($E1390/$L1390,0)</f>
        <v>60</v>
      </c>
      <c r="Q1390" t="s">
        <v>8325</v>
      </c>
      <c r="R1390" t="s">
        <v>8326</v>
      </c>
      <c r="S1390" s="10">
        <f t="shared" si="42"/>
        <v>42660.343055555553</v>
      </c>
      <c r="T1390" s="9">
        <f t="shared" si="43"/>
        <v>42634.406446759262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ROUND(($E1391/$D1391)*100,0)</f>
        <v>145</v>
      </c>
      <c r="P1391">
        <f>ROUND($E1391/$L1391,0)</f>
        <v>21</v>
      </c>
      <c r="Q1391" t="s">
        <v>8325</v>
      </c>
      <c r="R1391" t="s">
        <v>8326</v>
      </c>
      <c r="S1391" s="10">
        <f t="shared" si="42"/>
        <v>42595.147650462961</v>
      </c>
      <c r="T1391" s="9">
        <f t="shared" si="43"/>
        <v>42565.272650462961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ROUND(($E1392/$D1392)*100,0)</f>
        <v>109</v>
      </c>
      <c r="P1392">
        <f>ROUND($E1392/$L1392,0)</f>
        <v>161</v>
      </c>
      <c r="Q1392" t="s">
        <v>8325</v>
      </c>
      <c r="R1392" t="s">
        <v>8326</v>
      </c>
      <c r="S1392" s="10">
        <f t="shared" si="42"/>
        <v>42121.383333333331</v>
      </c>
      <c r="T1392" s="9">
        <f t="shared" si="43"/>
        <v>42087.594976851855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ROUND(($E1393/$D1393)*100,0)</f>
        <v>110</v>
      </c>
      <c r="P1393">
        <f>ROUND($E1393/$L1393,0)</f>
        <v>42</v>
      </c>
      <c r="Q1393" t="s">
        <v>8325</v>
      </c>
      <c r="R1393" t="s">
        <v>8326</v>
      </c>
      <c r="S1393" s="10">
        <f t="shared" si="42"/>
        <v>42237.874305555553</v>
      </c>
      <c r="T1393" s="9">
        <f t="shared" si="43"/>
        <v>42193.442337962959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ROUND(($E1394/$D1394)*100,0)</f>
        <v>114</v>
      </c>
      <c r="P1394">
        <f>ROUND($E1394/$L1394,0)</f>
        <v>27</v>
      </c>
      <c r="Q1394" t="s">
        <v>8325</v>
      </c>
      <c r="R1394" t="s">
        <v>8326</v>
      </c>
      <c r="S1394" s="10">
        <f t="shared" si="42"/>
        <v>42431.821597222217</v>
      </c>
      <c r="T1394" s="9">
        <f t="shared" si="43"/>
        <v>42400.946597222217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ROUND(($E1395/$D1395)*100,0)</f>
        <v>102</v>
      </c>
      <c r="P1395">
        <f>ROUND($E1395/$L1395,0)</f>
        <v>197</v>
      </c>
      <c r="Q1395" t="s">
        <v>8325</v>
      </c>
      <c r="R1395" t="s">
        <v>8326</v>
      </c>
      <c r="S1395" s="10">
        <f t="shared" si="42"/>
        <v>42583.348645833328</v>
      </c>
      <c r="T1395" s="9">
        <f t="shared" si="43"/>
        <v>42553.473645833328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ROUND(($E1396/$D1396)*100,0)</f>
        <v>122</v>
      </c>
      <c r="P1396">
        <f>ROUND($E1396/$L1396,0)</f>
        <v>54</v>
      </c>
      <c r="Q1396" t="s">
        <v>8325</v>
      </c>
      <c r="R1396" t="s">
        <v>8326</v>
      </c>
      <c r="S1396" s="10">
        <f t="shared" si="42"/>
        <v>42794.791666666664</v>
      </c>
      <c r="T1396" s="9">
        <f t="shared" si="43"/>
        <v>42751.936643518515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ROUND(($E1397/$D1397)*100,0)</f>
        <v>112</v>
      </c>
      <c r="P1397">
        <f>ROUND($E1397/$L1397,0)</f>
        <v>48</v>
      </c>
      <c r="Q1397" t="s">
        <v>8325</v>
      </c>
      <c r="R1397" t="s">
        <v>8326</v>
      </c>
      <c r="S1397" s="10">
        <f t="shared" si="42"/>
        <v>42749.575011574074</v>
      </c>
      <c r="T1397" s="9">
        <f t="shared" si="43"/>
        <v>42719.700011574074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ROUND(($E1398/$D1398)*100,0)</f>
        <v>107</v>
      </c>
      <c r="P1398">
        <f>ROUND($E1398/$L1398,0)</f>
        <v>88</v>
      </c>
      <c r="Q1398" t="s">
        <v>8325</v>
      </c>
      <c r="R1398" t="s">
        <v>8326</v>
      </c>
      <c r="S1398" s="10">
        <f t="shared" si="42"/>
        <v>42048.665300925924</v>
      </c>
      <c r="T1398" s="9">
        <f t="shared" si="43"/>
        <v>42018.790300925924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ROUND(($E1399/$D1399)*100,0)</f>
        <v>114</v>
      </c>
      <c r="P1399">
        <f>ROUND($E1399/$L1399,0)</f>
        <v>72</v>
      </c>
      <c r="Q1399" t="s">
        <v>8325</v>
      </c>
      <c r="R1399" t="s">
        <v>8326</v>
      </c>
      <c r="S1399" s="10">
        <f t="shared" si="42"/>
        <v>42670.554861111108</v>
      </c>
      <c r="T1399" s="9">
        <f t="shared" si="43"/>
        <v>42640.709606481476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ROUND(($E1400/$D1400)*100,0)</f>
        <v>110</v>
      </c>
      <c r="P1400">
        <f>ROUND($E1400/$L1400,0)</f>
        <v>74</v>
      </c>
      <c r="Q1400" t="s">
        <v>8325</v>
      </c>
      <c r="R1400" t="s">
        <v>8326</v>
      </c>
      <c r="S1400" s="10">
        <f t="shared" si="42"/>
        <v>42556.540902777771</v>
      </c>
      <c r="T1400" s="9">
        <f t="shared" si="43"/>
        <v>42526.665902777771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ROUND(($E1401/$D1401)*100,0)</f>
        <v>126</v>
      </c>
      <c r="P1401">
        <f>ROUND($E1401/$L1401,0)</f>
        <v>62</v>
      </c>
      <c r="Q1401" t="s">
        <v>8325</v>
      </c>
      <c r="R1401" t="s">
        <v>8326</v>
      </c>
      <c r="S1401" s="10">
        <f t="shared" si="42"/>
        <v>41918.670983796292</v>
      </c>
      <c r="T1401" s="9">
        <f t="shared" si="43"/>
        <v>41888.795983796292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ROUND(($E1402/$D1402)*100,0)</f>
        <v>167</v>
      </c>
      <c r="P1402">
        <f>ROUND($E1402/$L1402,0)</f>
        <v>17</v>
      </c>
      <c r="Q1402" t="s">
        <v>8325</v>
      </c>
      <c r="R1402" t="s">
        <v>8326</v>
      </c>
      <c r="S1402" s="10">
        <f t="shared" si="42"/>
        <v>42532.895833333336</v>
      </c>
      <c r="T1402" s="9">
        <f t="shared" si="43"/>
        <v>42498.132789351854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ROUND(($E1403/$D1403)*100,0)</f>
        <v>497</v>
      </c>
      <c r="P1403">
        <f>ROUND($E1403/$L1403,0)</f>
        <v>52</v>
      </c>
      <c r="Q1403" t="s">
        <v>8325</v>
      </c>
      <c r="R1403" t="s">
        <v>8326</v>
      </c>
      <c r="S1403" s="10">
        <f t="shared" si="42"/>
        <v>41420.662893518514</v>
      </c>
      <c r="T1403" s="9">
        <f t="shared" si="43"/>
        <v>41399.787893518514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ROUND(($E1404/$D1404)*100,0)</f>
        <v>109</v>
      </c>
      <c r="P1404">
        <f>ROUND($E1404/$L1404,0)</f>
        <v>24</v>
      </c>
      <c r="Q1404" t="s">
        <v>8325</v>
      </c>
      <c r="R1404" t="s">
        <v>8326</v>
      </c>
      <c r="S1404" s="10">
        <f t="shared" si="42"/>
        <v>42124.678368055553</v>
      </c>
      <c r="T1404" s="9">
        <f t="shared" si="43"/>
        <v>42064.845034722217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ROUND(($E1405/$D1405)*100,0)</f>
        <v>103</v>
      </c>
      <c r="P1405">
        <f>ROUND($E1405/$L1405,0)</f>
        <v>62</v>
      </c>
      <c r="Q1405" t="s">
        <v>8325</v>
      </c>
      <c r="R1405" t="s">
        <v>8326</v>
      </c>
      <c r="S1405" s="10">
        <f t="shared" si="42"/>
        <v>41480.729571759257</v>
      </c>
      <c r="T1405" s="9">
        <f t="shared" si="43"/>
        <v>41450.854571759257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ROUND(($E1406/$D1406)*100,0)</f>
        <v>2</v>
      </c>
      <c r="P1406">
        <f>ROUND($E1406/$L1406,0)</f>
        <v>48</v>
      </c>
      <c r="Q1406" t="s">
        <v>8322</v>
      </c>
      <c r="R1406" t="s">
        <v>8341</v>
      </c>
      <c r="S1406" s="10">
        <f t="shared" si="42"/>
        <v>42057.17690972222</v>
      </c>
      <c r="T1406" s="9">
        <f t="shared" si="43"/>
        <v>42032.30190972222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ROUND(($E1407/$D1407)*100,0)</f>
        <v>0</v>
      </c>
      <c r="P1407">
        <f>ROUND($E1407/$L1407,0)</f>
        <v>6</v>
      </c>
      <c r="Q1407" t="s">
        <v>8322</v>
      </c>
      <c r="R1407" t="s">
        <v>8341</v>
      </c>
      <c r="S1407" s="10">
        <f t="shared" si="42"/>
        <v>41971.38890046296</v>
      </c>
      <c r="T1407" s="9">
        <f t="shared" si="43"/>
        <v>41941.472233796296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ROUND(($E1408/$D1408)*100,0)</f>
        <v>0</v>
      </c>
      <c r="P1408">
        <f>ROUND($E1408/$L1408,0)</f>
        <v>5</v>
      </c>
      <c r="Q1408" t="s">
        <v>8322</v>
      </c>
      <c r="R1408" t="s">
        <v>8341</v>
      </c>
      <c r="S1408" s="10">
        <f t="shared" si="42"/>
        <v>42350.083333333336</v>
      </c>
      <c r="T1408" s="9">
        <f t="shared" si="43"/>
        <v>42297.224618055552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ROUND(($E1409/$D1409)*100,0)</f>
        <v>1</v>
      </c>
      <c r="P1409">
        <f>ROUND($E1409/$L1409,0)</f>
        <v>8</v>
      </c>
      <c r="Q1409" t="s">
        <v>8322</v>
      </c>
      <c r="R1409" t="s">
        <v>8341</v>
      </c>
      <c r="S1409" s="10">
        <f t="shared" si="42"/>
        <v>41863.20344907407</v>
      </c>
      <c r="T1409" s="9">
        <f t="shared" si="43"/>
        <v>41838.32844907407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ROUND(($E1410/$D1410)*100,0)</f>
        <v>7</v>
      </c>
      <c r="P1410">
        <f>ROUND($E1410/$L1410,0)</f>
        <v>12</v>
      </c>
      <c r="Q1410" t="s">
        <v>8322</v>
      </c>
      <c r="R1410" t="s">
        <v>8341</v>
      </c>
      <c r="S1410" s="10">
        <f t="shared" si="42"/>
        <v>42321.580509259256</v>
      </c>
      <c r="T1410" s="9">
        <f t="shared" si="43"/>
        <v>42291.663842592585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>ROUND(($E1411/$D1411)*100,0)</f>
        <v>0</v>
      </c>
      <c r="P1411" t="e">
        <f>ROUND($E1411/$L1411,0)</f>
        <v>#DIV/0!</v>
      </c>
      <c r="Q1411" t="s">
        <v>8322</v>
      </c>
      <c r="R1411" t="s">
        <v>8341</v>
      </c>
      <c r="S1411" s="10">
        <f t="shared" ref="S1411:S1474" si="44">($I1411/86400)+25569+(-8/24)</f>
        <v>42004.841840277775</v>
      </c>
      <c r="T1411" s="9">
        <f t="shared" ref="T1411:T1474" si="45">($J1411/86400)+25569+(-5/24)</f>
        <v>41944.925173611111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ROUND(($E1412/$D1412)*100,0)</f>
        <v>0</v>
      </c>
      <c r="P1412">
        <f>ROUND($E1412/$L1412,0)</f>
        <v>1</v>
      </c>
      <c r="Q1412" t="s">
        <v>8322</v>
      </c>
      <c r="R1412" t="s">
        <v>8341</v>
      </c>
      <c r="S1412" s="10">
        <f t="shared" si="44"/>
        <v>42523.985185185178</v>
      </c>
      <c r="T1412" s="9">
        <f t="shared" si="45"/>
        <v>42479.110185185178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ROUND(($E1413/$D1413)*100,0)</f>
        <v>0</v>
      </c>
      <c r="P1413">
        <f>ROUND($E1413/$L1413,0)</f>
        <v>2</v>
      </c>
      <c r="Q1413" t="s">
        <v>8322</v>
      </c>
      <c r="R1413" t="s">
        <v>8341</v>
      </c>
      <c r="S1413" s="10">
        <f t="shared" si="44"/>
        <v>42040.725694444445</v>
      </c>
      <c r="T1413" s="9">
        <f t="shared" si="45"/>
        <v>42012.850694444445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ROUND(($E1414/$D1414)*100,0)</f>
        <v>5</v>
      </c>
      <c r="P1414">
        <f>ROUND($E1414/$L1414,0)</f>
        <v>25</v>
      </c>
      <c r="Q1414" t="s">
        <v>8322</v>
      </c>
      <c r="R1414" t="s">
        <v>8341</v>
      </c>
      <c r="S1414" s="10">
        <f t="shared" si="44"/>
        <v>41976.730312499996</v>
      </c>
      <c r="T1414" s="9">
        <f t="shared" si="45"/>
        <v>41946.855312499996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ROUND(($E1415/$D1415)*100,0)</f>
        <v>5</v>
      </c>
      <c r="P1415">
        <f>ROUND($E1415/$L1415,0)</f>
        <v>100</v>
      </c>
      <c r="Q1415" t="s">
        <v>8322</v>
      </c>
      <c r="R1415" t="s">
        <v>8341</v>
      </c>
      <c r="S1415" s="10">
        <f t="shared" si="44"/>
        <v>42420.103819444441</v>
      </c>
      <c r="T1415" s="9">
        <f t="shared" si="45"/>
        <v>42360.228819444441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ROUND(($E1416/$D1416)*100,0)</f>
        <v>0</v>
      </c>
      <c r="P1416">
        <f>ROUND($E1416/$L1416,0)</f>
        <v>1</v>
      </c>
      <c r="Q1416" t="s">
        <v>8322</v>
      </c>
      <c r="R1416" t="s">
        <v>8341</v>
      </c>
      <c r="S1416" s="10">
        <f t="shared" si="44"/>
        <v>42737.919756944444</v>
      </c>
      <c r="T1416" s="9">
        <f t="shared" si="45"/>
        <v>42708.044756944444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ROUND(($E1417/$D1417)*100,0)</f>
        <v>18</v>
      </c>
      <c r="P1417">
        <f>ROUND($E1417/$L1417,0)</f>
        <v>89</v>
      </c>
      <c r="Q1417" t="s">
        <v>8322</v>
      </c>
      <c r="R1417" t="s">
        <v>8341</v>
      </c>
      <c r="S1417" s="10">
        <f t="shared" si="44"/>
        <v>42232.342488425922</v>
      </c>
      <c r="T1417" s="9">
        <f t="shared" si="45"/>
        <v>42192.467488425922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>ROUND(($E1418/$D1418)*100,0)</f>
        <v>0</v>
      </c>
      <c r="P1418" t="e">
        <f>ROUND($E1418/$L1418,0)</f>
        <v>#DIV/0!</v>
      </c>
      <c r="Q1418" t="s">
        <v>8322</v>
      </c>
      <c r="R1418" t="s">
        <v>8341</v>
      </c>
      <c r="S1418" s="10">
        <f t="shared" si="44"/>
        <v>42329.634479166663</v>
      </c>
      <c r="T1418" s="9">
        <f t="shared" si="45"/>
        <v>42299.717812499999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ROUND(($E1419/$D1419)*100,0)</f>
        <v>1</v>
      </c>
      <c r="P1419">
        <f>ROUND($E1419/$L1419,0)</f>
        <v>28</v>
      </c>
      <c r="Q1419" t="s">
        <v>8322</v>
      </c>
      <c r="R1419" t="s">
        <v>8341</v>
      </c>
      <c r="S1419" s="10">
        <f t="shared" si="44"/>
        <v>42262.132638888885</v>
      </c>
      <c r="T1419" s="9">
        <f t="shared" si="45"/>
        <v>42231.941828703704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ROUND(($E1420/$D1420)*100,0)</f>
        <v>0</v>
      </c>
      <c r="P1420">
        <f>ROUND($E1420/$L1420,0)</f>
        <v>6</v>
      </c>
      <c r="Q1420" t="s">
        <v>8322</v>
      </c>
      <c r="R1420" t="s">
        <v>8341</v>
      </c>
      <c r="S1420" s="10">
        <f t="shared" si="44"/>
        <v>42425.123078703698</v>
      </c>
      <c r="T1420" s="9">
        <f t="shared" si="45"/>
        <v>42395.248078703698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ROUND(($E1421/$D1421)*100,0)</f>
        <v>7</v>
      </c>
      <c r="P1421">
        <f>ROUND($E1421/$L1421,0)</f>
        <v>45</v>
      </c>
      <c r="Q1421" t="s">
        <v>8322</v>
      </c>
      <c r="R1421" t="s">
        <v>8341</v>
      </c>
      <c r="S1421" s="10">
        <f t="shared" si="44"/>
        <v>42652.12290509259</v>
      </c>
      <c r="T1421" s="9">
        <f t="shared" si="45"/>
        <v>42622.24790509259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ROUND(($E1422/$D1422)*100,0)</f>
        <v>3</v>
      </c>
      <c r="P1422">
        <f>ROUND($E1422/$L1422,0)</f>
        <v>1</v>
      </c>
      <c r="Q1422" t="s">
        <v>8322</v>
      </c>
      <c r="R1422" t="s">
        <v>8341</v>
      </c>
      <c r="S1422" s="10">
        <f t="shared" si="44"/>
        <v>42549.334328703706</v>
      </c>
      <c r="T1422" s="9">
        <f t="shared" si="45"/>
        <v>42524.459328703706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ROUND(($E1423/$D1423)*100,0)</f>
        <v>0</v>
      </c>
      <c r="P1423">
        <f>ROUND($E1423/$L1423,0)</f>
        <v>100</v>
      </c>
      <c r="Q1423" t="s">
        <v>8322</v>
      </c>
      <c r="R1423" t="s">
        <v>8341</v>
      </c>
      <c r="S1423" s="10">
        <f t="shared" si="44"/>
        <v>42043.582280092589</v>
      </c>
      <c r="T1423" s="9">
        <f t="shared" si="45"/>
        <v>42013.707280092589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ROUND(($E1424/$D1424)*100,0)</f>
        <v>0</v>
      </c>
      <c r="P1424">
        <f>ROUND($E1424/$L1424,0)</f>
        <v>13</v>
      </c>
      <c r="Q1424" t="s">
        <v>8322</v>
      </c>
      <c r="R1424" t="s">
        <v>8341</v>
      </c>
      <c r="S1424" s="10">
        <f t="shared" si="44"/>
        <v>42633.906296296293</v>
      </c>
      <c r="T1424" s="9">
        <f t="shared" si="45"/>
        <v>42604.031296296293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ROUND(($E1425/$D1425)*100,0)</f>
        <v>0</v>
      </c>
      <c r="P1425">
        <f>ROUND($E1425/$L1425,0)</f>
        <v>100</v>
      </c>
      <c r="Q1425" t="s">
        <v>8322</v>
      </c>
      <c r="R1425" t="s">
        <v>8341</v>
      </c>
      <c r="S1425" s="10">
        <f t="shared" si="44"/>
        <v>42370.026979166665</v>
      </c>
      <c r="T1425" s="9">
        <f t="shared" si="45"/>
        <v>42340.151979166665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ROUND(($E1426/$D1426)*100,0)</f>
        <v>20</v>
      </c>
      <c r="P1426">
        <f>ROUND($E1426/$L1426,0)</f>
        <v>109</v>
      </c>
      <c r="Q1426" t="s">
        <v>8322</v>
      </c>
      <c r="R1426" t="s">
        <v>8341</v>
      </c>
      <c r="S1426" s="10">
        <f t="shared" si="44"/>
        <v>42689.425949074073</v>
      </c>
      <c r="T1426" s="9">
        <f t="shared" si="45"/>
        <v>42676.509282407402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>ROUND(($E1427/$D1427)*100,0)</f>
        <v>0</v>
      </c>
      <c r="P1427" t="e">
        <f>ROUND($E1427/$L1427,0)</f>
        <v>#DIV/0!</v>
      </c>
      <c r="Q1427" t="s">
        <v>8322</v>
      </c>
      <c r="R1427" t="s">
        <v>8341</v>
      </c>
      <c r="S1427" s="10">
        <f t="shared" si="44"/>
        <v>42122.798136574071</v>
      </c>
      <c r="T1427" s="9">
        <f t="shared" si="45"/>
        <v>42092.923136574071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>ROUND(($E1428/$D1428)*100,0)</f>
        <v>0</v>
      </c>
      <c r="P1428" t="e">
        <f>ROUND($E1428/$L1428,0)</f>
        <v>#DIV/0!</v>
      </c>
      <c r="Q1428" t="s">
        <v>8322</v>
      </c>
      <c r="R1428" t="s">
        <v>8341</v>
      </c>
      <c r="S1428" s="10">
        <f t="shared" si="44"/>
        <v>42240.056944444441</v>
      </c>
      <c r="T1428" s="9">
        <f t="shared" si="45"/>
        <v>42180.181944444441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ROUND(($E1429/$D1429)*100,0)</f>
        <v>8</v>
      </c>
      <c r="P1429">
        <f>ROUND($E1429/$L1429,0)</f>
        <v>105</v>
      </c>
      <c r="Q1429" t="s">
        <v>8322</v>
      </c>
      <c r="R1429" t="s">
        <v>8341</v>
      </c>
      <c r="S1429" s="10">
        <f t="shared" si="44"/>
        <v>42631.518344907403</v>
      </c>
      <c r="T1429" s="9">
        <f t="shared" si="45"/>
        <v>42601.643344907403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ROUND(($E1430/$D1430)*100,0)</f>
        <v>5</v>
      </c>
      <c r="P1430">
        <f>ROUND($E1430/$L1430,0)</f>
        <v>15</v>
      </c>
      <c r="Q1430" t="s">
        <v>8322</v>
      </c>
      <c r="R1430" t="s">
        <v>8341</v>
      </c>
      <c r="S1430" s="10">
        <f t="shared" si="44"/>
        <v>42462.004826388882</v>
      </c>
      <c r="T1430" s="9">
        <f t="shared" si="45"/>
        <v>42432.171493055554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>ROUND(($E1431/$D1431)*100,0)</f>
        <v>0</v>
      </c>
      <c r="P1431" t="e">
        <f>ROUND($E1431/$L1431,0)</f>
        <v>#DIV/0!</v>
      </c>
      <c r="Q1431" t="s">
        <v>8322</v>
      </c>
      <c r="R1431" t="s">
        <v>8341</v>
      </c>
      <c r="S1431" s="10">
        <f t="shared" si="44"/>
        <v>42103.727337962962</v>
      </c>
      <c r="T1431" s="9">
        <f t="shared" si="45"/>
        <v>42073.852337962962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ROUND(($E1432/$D1432)*100,0)</f>
        <v>8</v>
      </c>
      <c r="P1432">
        <f>ROUND($E1432/$L1432,0)</f>
        <v>81</v>
      </c>
      <c r="Q1432" t="s">
        <v>8322</v>
      </c>
      <c r="R1432" t="s">
        <v>8341</v>
      </c>
      <c r="S1432" s="10">
        <f t="shared" si="44"/>
        <v>41992.480185185188</v>
      </c>
      <c r="T1432" s="9">
        <f t="shared" si="45"/>
        <v>41961.605185185188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ROUND(($E1433/$D1433)*100,0)</f>
        <v>32</v>
      </c>
      <c r="P1433">
        <f>ROUND($E1433/$L1433,0)</f>
        <v>116</v>
      </c>
      <c r="Q1433" t="s">
        <v>8322</v>
      </c>
      <c r="R1433" t="s">
        <v>8341</v>
      </c>
      <c r="S1433" s="10">
        <f t="shared" si="44"/>
        <v>42333.919166666667</v>
      </c>
      <c r="T1433" s="9">
        <f t="shared" si="45"/>
        <v>42304.002499999995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>ROUND(($E1434/$D1434)*100,0)</f>
        <v>0</v>
      </c>
      <c r="P1434" t="e">
        <f>ROUND($E1434/$L1434,0)</f>
        <v>#DIV/0!</v>
      </c>
      <c r="Q1434" t="s">
        <v>8322</v>
      </c>
      <c r="R1434" t="s">
        <v>8341</v>
      </c>
      <c r="S1434" s="10">
        <f t="shared" si="44"/>
        <v>42205.447083333333</v>
      </c>
      <c r="T1434" s="9">
        <f t="shared" si="45"/>
        <v>42175.572083333333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ROUND(($E1435/$D1435)*100,0)</f>
        <v>7</v>
      </c>
      <c r="P1435">
        <f>ROUND($E1435/$L1435,0)</f>
        <v>81</v>
      </c>
      <c r="Q1435" t="s">
        <v>8322</v>
      </c>
      <c r="R1435" t="s">
        <v>8341</v>
      </c>
      <c r="S1435" s="10">
        <f t="shared" si="44"/>
        <v>42714.124999999993</v>
      </c>
      <c r="T1435" s="9">
        <f t="shared" si="45"/>
        <v>42673.417534722219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ROUND(($E1436/$D1436)*100,0)</f>
        <v>10</v>
      </c>
      <c r="P1436">
        <f>ROUND($E1436/$L1436,0)</f>
        <v>745</v>
      </c>
      <c r="Q1436" t="s">
        <v>8322</v>
      </c>
      <c r="R1436" t="s">
        <v>8341</v>
      </c>
      <c r="S1436" s="10">
        <f t="shared" si="44"/>
        <v>42163.291666666664</v>
      </c>
      <c r="T1436" s="9">
        <f t="shared" si="45"/>
        <v>42142.558773148143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ROUND(($E1437/$D1437)*100,0)</f>
        <v>0</v>
      </c>
      <c r="P1437">
        <f>ROUND($E1437/$L1437,0)</f>
        <v>8</v>
      </c>
      <c r="Q1437" t="s">
        <v>8322</v>
      </c>
      <c r="R1437" t="s">
        <v>8341</v>
      </c>
      <c r="S1437" s="10">
        <f t="shared" si="44"/>
        <v>42288.44699074074</v>
      </c>
      <c r="T1437" s="9">
        <f t="shared" si="45"/>
        <v>42258.57199074074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ROUND(($E1438/$D1438)*100,0)</f>
        <v>1</v>
      </c>
      <c r="P1438">
        <f>ROUND($E1438/$L1438,0)</f>
        <v>39</v>
      </c>
      <c r="Q1438" t="s">
        <v>8322</v>
      </c>
      <c r="R1438" t="s">
        <v>8341</v>
      </c>
      <c r="S1438" s="10">
        <f t="shared" si="44"/>
        <v>42421.016863425924</v>
      </c>
      <c r="T1438" s="9">
        <f t="shared" si="45"/>
        <v>42391.141863425924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ROUND(($E1439/$D1439)*100,0)</f>
        <v>27</v>
      </c>
      <c r="P1439">
        <f>ROUND($E1439/$L1439,0)</f>
        <v>37</v>
      </c>
      <c r="Q1439" t="s">
        <v>8322</v>
      </c>
      <c r="R1439" t="s">
        <v>8341</v>
      </c>
      <c r="S1439" s="10">
        <f t="shared" si="44"/>
        <v>41832.874305555553</v>
      </c>
      <c r="T1439" s="9">
        <f t="shared" si="45"/>
        <v>41796.32336805555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ROUND(($E1440/$D1440)*100,0)</f>
        <v>3</v>
      </c>
      <c r="P1440">
        <f>ROUND($E1440/$L1440,0)</f>
        <v>75</v>
      </c>
      <c r="Q1440" t="s">
        <v>8322</v>
      </c>
      <c r="R1440" t="s">
        <v>8341</v>
      </c>
      <c r="S1440" s="10">
        <f t="shared" si="44"/>
        <v>42487.246527777774</v>
      </c>
      <c r="T1440" s="9">
        <f t="shared" si="45"/>
        <v>42457.663182870368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ROUND(($E1441/$D1441)*100,0)</f>
        <v>7</v>
      </c>
      <c r="P1441">
        <f>ROUND($E1441/$L1441,0)</f>
        <v>30</v>
      </c>
      <c r="Q1441" t="s">
        <v>8322</v>
      </c>
      <c r="R1441" t="s">
        <v>8341</v>
      </c>
      <c r="S1441" s="10">
        <f t="shared" si="44"/>
        <v>42070.496539351851</v>
      </c>
      <c r="T1441" s="9">
        <f t="shared" si="45"/>
        <v>42040.621539351851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ROUND(($E1442/$D1442)*100,0)</f>
        <v>0</v>
      </c>
      <c r="P1442">
        <f>ROUND($E1442/$L1442,0)</f>
        <v>1</v>
      </c>
      <c r="Q1442" t="s">
        <v>8322</v>
      </c>
      <c r="R1442" t="s">
        <v>8341</v>
      </c>
      <c r="S1442" s="10">
        <f t="shared" si="44"/>
        <v>42516.415081018517</v>
      </c>
      <c r="T1442" s="9">
        <f t="shared" si="45"/>
        <v>42486.540081018517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ROUND(($E1443/$D1443)*100,0)</f>
        <v>1</v>
      </c>
      <c r="P1443">
        <f>ROUND($E1443/$L1443,0)</f>
        <v>673</v>
      </c>
      <c r="Q1443" t="s">
        <v>8322</v>
      </c>
      <c r="R1443" t="s">
        <v>8341</v>
      </c>
      <c r="S1443" s="10">
        <f t="shared" si="44"/>
        <v>42258.432511574072</v>
      </c>
      <c r="T1443" s="9">
        <f t="shared" si="45"/>
        <v>42198.557511574072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>ROUND(($E1444/$D1444)*100,0)</f>
        <v>0</v>
      </c>
      <c r="P1444" t="e">
        <f>ROUND($E1444/$L1444,0)</f>
        <v>#DIV/0!</v>
      </c>
      <c r="Q1444" t="s">
        <v>8322</v>
      </c>
      <c r="R1444" t="s">
        <v>8341</v>
      </c>
      <c r="S1444" s="10">
        <f t="shared" si="44"/>
        <v>42515.312013888884</v>
      </c>
      <c r="T1444" s="9">
        <f t="shared" si="45"/>
        <v>42485.437013888884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>ROUND(($E1445/$D1445)*100,0)</f>
        <v>0</v>
      </c>
      <c r="P1445" t="e">
        <f>ROUND($E1445/$L1445,0)</f>
        <v>#DIV/0!</v>
      </c>
      <c r="Q1445" t="s">
        <v>8322</v>
      </c>
      <c r="R1445" t="s">
        <v>8341</v>
      </c>
      <c r="S1445" s="10">
        <f t="shared" si="44"/>
        <v>42737.59269675926</v>
      </c>
      <c r="T1445" s="9">
        <f t="shared" si="45"/>
        <v>42707.71769675926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>ROUND(($E1446/$D1446)*100,0)</f>
        <v>0</v>
      </c>
      <c r="P1446" t="e">
        <f>ROUND($E1446/$L1446,0)</f>
        <v>#DIV/0!</v>
      </c>
      <c r="Q1446" t="s">
        <v>8322</v>
      </c>
      <c r="R1446" t="s">
        <v>8341</v>
      </c>
      <c r="S1446" s="10">
        <f t="shared" si="44"/>
        <v>42259.540069444447</v>
      </c>
      <c r="T1446" s="9">
        <f t="shared" si="45"/>
        <v>42199.665069444447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>ROUND(($E1447/$D1447)*100,0)</f>
        <v>0</v>
      </c>
      <c r="P1447" t="e">
        <f>ROUND($E1447/$L1447,0)</f>
        <v>#DIV/0!</v>
      </c>
      <c r="Q1447" t="s">
        <v>8322</v>
      </c>
      <c r="R1447" t="s">
        <v>8341</v>
      </c>
      <c r="S1447" s="10">
        <f t="shared" si="44"/>
        <v>42169.208969907406</v>
      </c>
      <c r="T1447" s="9">
        <f t="shared" si="45"/>
        <v>42139.333969907406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>ROUND(($E1448/$D1448)*100,0)</f>
        <v>0</v>
      </c>
      <c r="P1448" t="e">
        <f>ROUND($E1448/$L1448,0)</f>
        <v>#DIV/0!</v>
      </c>
      <c r="Q1448" t="s">
        <v>8322</v>
      </c>
      <c r="R1448" t="s">
        <v>8341</v>
      </c>
      <c r="S1448" s="10">
        <f t="shared" si="44"/>
        <v>42481.114328703705</v>
      </c>
      <c r="T1448" s="9">
        <f t="shared" si="45"/>
        <v>42461.239328703705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ROUND(($E1449/$D1449)*100,0)</f>
        <v>0</v>
      </c>
      <c r="P1449">
        <f>ROUND($E1449/$L1449,0)</f>
        <v>25</v>
      </c>
      <c r="Q1449" t="s">
        <v>8322</v>
      </c>
      <c r="R1449" t="s">
        <v>8341</v>
      </c>
      <c r="S1449" s="10">
        <f t="shared" si="44"/>
        <v>42559.39738425926</v>
      </c>
      <c r="T1449" s="9">
        <f t="shared" si="45"/>
        <v>42529.52238425926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>ROUND(($E1450/$D1450)*100,0)</f>
        <v>0</v>
      </c>
      <c r="P1450" t="e">
        <f>ROUND($E1450/$L1450,0)</f>
        <v>#DIV/0!</v>
      </c>
      <c r="Q1450" t="s">
        <v>8322</v>
      </c>
      <c r="R1450" t="s">
        <v>8341</v>
      </c>
      <c r="S1450" s="10">
        <f t="shared" si="44"/>
        <v>42145.892361111109</v>
      </c>
      <c r="T1450" s="9">
        <f t="shared" si="45"/>
        <v>42115.728217592587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>ROUND(($E1451/$D1451)*100,0)</f>
        <v>0</v>
      </c>
      <c r="P1451" t="e">
        <f>ROUND($E1451/$L1451,0)</f>
        <v>#DIV/0!</v>
      </c>
      <c r="Q1451" t="s">
        <v>8322</v>
      </c>
      <c r="R1451" t="s">
        <v>8341</v>
      </c>
      <c r="S1451" s="10">
        <f t="shared" si="44"/>
        <v>42134.478067129625</v>
      </c>
      <c r="T1451" s="9">
        <f t="shared" si="45"/>
        <v>42086.603067129625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ROUND(($E1452/$D1452)*100,0)</f>
        <v>0</v>
      </c>
      <c r="P1452">
        <f>ROUND($E1452/$L1452,0)</f>
        <v>1</v>
      </c>
      <c r="Q1452" t="s">
        <v>8322</v>
      </c>
      <c r="R1452" t="s">
        <v>8341</v>
      </c>
      <c r="S1452" s="10">
        <f t="shared" si="44"/>
        <v>42419.837928240733</v>
      </c>
      <c r="T1452" s="9">
        <f t="shared" si="45"/>
        <v>42389.962928240733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ROUND(($E1453/$D1453)*100,0)</f>
        <v>0</v>
      </c>
      <c r="P1453">
        <f>ROUND($E1453/$L1453,0)</f>
        <v>1</v>
      </c>
      <c r="Q1453" t="s">
        <v>8322</v>
      </c>
      <c r="R1453" t="s">
        <v>8341</v>
      </c>
      <c r="S1453" s="10">
        <f t="shared" si="44"/>
        <v>41961.667349537034</v>
      </c>
      <c r="T1453" s="9">
        <f t="shared" si="45"/>
        <v>41931.75068287037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ROUND(($E1454/$D1454)*100,0)</f>
        <v>0</v>
      </c>
      <c r="P1454" t="e">
        <f>ROUND($E1454/$L1454,0)</f>
        <v>#DIV/0!</v>
      </c>
      <c r="Q1454" t="s">
        <v>8322</v>
      </c>
      <c r="R1454" t="s">
        <v>8341</v>
      </c>
      <c r="S1454" s="10">
        <f t="shared" si="44"/>
        <v>41848.369942129626</v>
      </c>
      <c r="T1454" s="9">
        <f t="shared" si="45"/>
        <v>41818.494942129626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ROUND(($E1455/$D1455)*100,0)</f>
        <v>0</v>
      </c>
      <c r="P1455" t="e">
        <f>ROUND($E1455/$L1455,0)</f>
        <v>#DIV/0!</v>
      </c>
      <c r="Q1455" t="s">
        <v>8322</v>
      </c>
      <c r="R1455" t="s">
        <v>8341</v>
      </c>
      <c r="S1455" s="10">
        <f t="shared" si="44"/>
        <v>42840.321145833332</v>
      </c>
      <c r="T1455" s="9">
        <f t="shared" si="45"/>
        <v>42795.487812499996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ROUND(($E1456/$D1456)*100,0)</f>
        <v>1</v>
      </c>
      <c r="P1456">
        <f>ROUND($E1456/$L1456,0)</f>
        <v>15</v>
      </c>
      <c r="Q1456" t="s">
        <v>8322</v>
      </c>
      <c r="R1456" t="s">
        <v>8341</v>
      </c>
      <c r="S1456" s="10">
        <f t="shared" si="44"/>
        <v>42484.582638888889</v>
      </c>
      <c r="T1456" s="9">
        <f t="shared" si="45"/>
        <v>42463.658333333333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ROUND(($E1457/$D1457)*100,0)</f>
        <v>11</v>
      </c>
      <c r="P1457">
        <f>ROUND($E1457/$L1457,0)</f>
        <v>225</v>
      </c>
      <c r="Q1457" t="s">
        <v>8322</v>
      </c>
      <c r="R1457" t="s">
        <v>8341</v>
      </c>
      <c r="S1457" s="10">
        <f t="shared" si="44"/>
        <v>41887.235416666663</v>
      </c>
      <c r="T1457" s="9">
        <f t="shared" si="45"/>
        <v>41832.46435185185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ROUND(($E1458/$D1458)*100,0)</f>
        <v>3</v>
      </c>
      <c r="P1458">
        <f>ROUND($E1458/$L1458,0)</f>
        <v>48</v>
      </c>
      <c r="Q1458" t="s">
        <v>8322</v>
      </c>
      <c r="R1458" t="s">
        <v>8341</v>
      </c>
      <c r="S1458" s="10">
        <f t="shared" si="44"/>
        <v>42738.335243055553</v>
      </c>
      <c r="T1458" s="9">
        <f t="shared" si="45"/>
        <v>42708.460243055553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ROUND(($E1459/$D1459)*100,0)</f>
        <v>0</v>
      </c>
      <c r="P1459" t="e">
        <f>ROUND($E1459/$L1459,0)</f>
        <v>#DIV/0!</v>
      </c>
      <c r="Q1459" t="s">
        <v>8322</v>
      </c>
      <c r="R1459" t="s">
        <v>8341</v>
      </c>
      <c r="S1459" s="10">
        <f t="shared" si="44"/>
        <v>42319.604675925926</v>
      </c>
      <c r="T1459" s="9">
        <f t="shared" si="45"/>
        <v>42289.688009259255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ROUND(($E1460/$D1460)*100,0)</f>
        <v>0</v>
      </c>
      <c r="P1460" t="e">
        <f>ROUND($E1460/$L1460,0)</f>
        <v>#DIV/0!</v>
      </c>
      <c r="Q1460" t="s">
        <v>8322</v>
      </c>
      <c r="R1460" t="s">
        <v>8341</v>
      </c>
      <c r="S1460" s="10">
        <f t="shared" si="44"/>
        <v>41861.833333333328</v>
      </c>
      <c r="T1460" s="9">
        <f t="shared" si="45"/>
        <v>41831.49722222222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ROUND(($E1461/$D1461)*100,0)</f>
        <v>0</v>
      </c>
      <c r="P1461" t="e">
        <f>ROUND($E1461/$L1461,0)</f>
        <v>#DIV/0!</v>
      </c>
      <c r="Q1461" t="s">
        <v>8322</v>
      </c>
      <c r="R1461" t="s">
        <v>8341</v>
      </c>
      <c r="S1461" s="10">
        <f t="shared" si="44"/>
        <v>42340.392361111109</v>
      </c>
      <c r="T1461" s="9">
        <f t="shared" si="45"/>
        <v>42311.996481481481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ROUND(($E1462/$D1462)*100,0)</f>
        <v>0</v>
      </c>
      <c r="P1462" t="e">
        <f>ROUND($E1462/$L1462,0)</f>
        <v>#DIV/0!</v>
      </c>
      <c r="Q1462" t="s">
        <v>8322</v>
      </c>
      <c r="R1462" t="s">
        <v>8341</v>
      </c>
      <c r="S1462" s="10">
        <f t="shared" si="44"/>
        <v>41973.656249999993</v>
      </c>
      <c r="T1462" s="9">
        <f t="shared" si="45"/>
        <v>41915.688634259255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ROUND(($E1463/$D1463)*100,0)</f>
        <v>101</v>
      </c>
      <c r="P1463">
        <f>ROUND($E1463/$L1463,0)</f>
        <v>45</v>
      </c>
      <c r="Q1463" t="s">
        <v>8322</v>
      </c>
      <c r="R1463" t="s">
        <v>8342</v>
      </c>
      <c r="S1463" s="10">
        <f t="shared" si="44"/>
        <v>41932.666666666664</v>
      </c>
      <c r="T1463" s="9">
        <f t="shared" si="45"/>
        <v>41899.436967592592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ROUND(($E1464/$D1464)*100,0)</f>
        <v>109</v>
      </c>
      <c r="P1464">
        <f>ROUND($E1464/$L1464,0)</f>
        <v>29</v>
      </c>
      <c r="Q1464" t="s">
        <v>8322</v>
      </c>
      <c r="R1464" t="s">
        <v>8342</v>
      </c>
      <c r="S1464" s="10">
        <f t="shared" si="44"/>
        <v>41374.329525462963</v>
      </c>
      <c r="T1464" s="9">
        <f t="shared" si="45"/>
        <v>41344.454525462963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ROUND(($E1465/$D1465)*100,0)</f>
        <v>148</v>
      </c>
      <c r="P1465">
        <f>ROUND($E1465/$L1465,0)</f>
        <v>35</v>
      </c>
      <c r="Q1465" t="s">
        <v>8322</v>
      </c>
      <c r="R1465" t="s">
        <v>8342</v>
      </c>
      <c r="S1465" s="10">
        <f t="shared" si="44"/>
        <v>41371.536319444444</v>
      </c>
      <c r="T1465" s="9">
        <f t="shared" si="45"/>
        <v>41326.702986111108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ROUND(($E1466/$D1466)*100,0)</f>
        <v>163</v>
      </c>
      <c r="P1466">
        <f>ROUND($E1466/$L1466,0)</f>
        <v>35</v>
      </c>
      <c r="Q1466" t="s">
        <v>8322</v>
      </c>
      <c r="R1466" t="s">
        <v>8342</v>
      </c>
      <c r="S1466" s="10">
        <f t="shared" si="44"/>
        <v>41321.328217592592</v>
      </c>
      <c r="T1466" s="9">
        <f t="shared" si="45"/>
        <v>41291.453217592592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ROUND(($E1467/$D1467)*100,0)</f>
        <v>456</v>
      </c>
      <c r="P1467">
        <f>ROUND($E1467/$L1467,0)</f>
        <v>53</v>
      </c>
      <c r="Q1467" t="s">
        <v>8322</v>
      </c>
      <c r="R1467" t="s">
        <v>8342</v>
      </c>
      <c r="S1467" s="10">
        <f t="shared" si="44"/>
        <v>40989.791666666664</v>
      </c>
      <c r="T1467" s="9">
        <f t="shared" si="45"/>
        <v>40959.526064814811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ROUND(($E1468/$D1468)*100,0)</f>
        <v>108</v>
      </c>
      <c r="P1468">
        <f>ROUND($E1468/$L1468,0)</f>
        <v>70</v>
      </c>
      <c r="Q1468" t="s">
        <v>8322</v>
      </c>
      <c r="R1468" t="s">
        <v>8342</v>
      </c>
      <c r="S1468" s="10">
        <f t="shared" si="44"/>
        <v>42380.874999999993</v>
      </c>
      <c r="T1468" s="9">
        <f t="shared" si="45"/>
        <v>42339.963726851849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ROUND(($E1469/$D1469)*100,0)</f>
        <v>115</v>
      </c>
      <c r="P1469">
        <f>ROUND($E1469/$L1469,0)</f>
        <v>77</v>
      </c>
      <c r="Q1469" t="s">
        <v>8322</v>
      </c>
      <c r="R1469" t="s">
        <v>8342</v>
      </c>
      <c r="S1469" s="10">
        <f t="shared" si="44"/>
        <v>40993.42690972222</v>
      </c>
      <c r="T1469" s="9">
        <f t="shared" si="45"/>
        <v>40933.593576388885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ROUND(($E1470/$D1470)*100,0)</f>
        <v>102</v>
      </c>
      <c r="P1470">
        <f>ROUND($E1470/$L1470,0)</f>
        <v>33</v>
      </c>
      <c r="Q1470" t="s">
        <v>8322</v>
      </c>
      <c r="R1470" t="s">
        <v>8342</v>
      </c>
      <c r="S1470" s="10">
        <f t="shared" si="44"/>
        <v>40705.681122685179</v>
      </c>
      <c r="T1470" s="9">
        <f t="shared" si="45"/>
        <v>40645.806122685179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ROUND(($E1471/$D1471)*100,0)</f>
        <v>108</v>
      </c>
      <c r="P1471">
        <f>ROUND($E1471/$L1471,0)</f>
        <v>149</v>
      </c>
      <c r="Q1471" t="s">
        <v>8322</v>
      </c>
      <c r="R1471" t="s">
        <v>8342</v>
      </c>
      <c r="S1471" s="10">
        <f t="shared" si="44"/>
        <v>41320.265150462961</v>
      </c>
      <c r="T1471" s="9">
        <f t="shared" si="45"/>
        <v>41290.390150462961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ROUND(($E1472/$D1472)*100,0)</f>
        <v>125</v>
      </c>
      <c r="P1472">
        <f>ROUND($E1472/$L1472,0)</f>
        <v>23</v>
      </c>
      <c r="Q1472" t="s">
        <v>8322</v>
      </c>
      <c r="R1472" t="s">
        <v>8342</v>
      </c>
      <c r="S1472" s="10">
        <f t="shared" si="44"/>
        <v>41271.493784722217</v>
      </c>
      <c r="T1472" s="9">
        <f t="shared" si="45"/>
        <v>41250.618784722217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ROUND(($E1473/$D1473)*100,0)</f>
        <v>104</v>
      </c>
      <c r="P1473">
        <f>ROUND($E1473/$L1473,0)</f>
        <v>97</v>
      </c>
      <c r="Q1473" t="s">
        <v>8322</v>
      </c>
      <c r="R1473" t="s">
        <v>8342</v>
      </c>
      <c r="S1473" s="10">
        <f t="shared" si="44"/>
        <v>42103.624236111107</v>
      </c>
      <c r="T1473" s="9">
        <f t="shared" si="45"/>
        <v>42073.749236111107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ROUND(($E1474/$D1474)*100,0)</f>
        <v>139</v>
      </c>
      <c r="P1474">
        <f>ROUND($E1474/$L1474,0)</f>
        <v>103</v>
      </c>
      <c r="Q1474" t="s">
        <v>8322</v>
      </c>
      <c r="R1474" t="s">
        <v>8342</v>
      </c>
      <c r="S1474" s="10">
        <f t="shared" si="44"/>
        <v>41563.20952546296</v>
      </c>
      <c r="T1474" s="9">
        <f t="shared" si="45"/>
        <v>41533.33452546296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ROUND(($E1475/$D1475)*100,0)</f>
        <v>121</v>
      </c>
      <c r="P1475">
        <f>ROUND($E1475/$L1475,0)</f>
        <v>38</v>
      </c>
      <c r="Q1475" t="s">
        <v>8322</v>
      </c>
      <c r="R1475" t="s">
        <v>8342</v>
      </c>
      <c r="S1475" s="10">
        <f t="shared" ref="S1475:S1538" si="46">($I1475/86400)+25569+(-8/24)</f>
        <v>40969.646284722221</v>
      </c>
      <c r="T1475" s="9">
        <f t="shared" ref="T1475:T1538" si="47">($J1475/86400)+25569+(-5/24)</f>
        <v>40939.771284722221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ROUND(($E1476/$D1476)*100,0)</f>
        <v>112</v>
      </c>
      <c r="P1476">
        <f>ROUND($E1476/$L1476,0)</f>
        <v>44</v>
      </c>
      <c r="Q1476" t="s">
        <v>8322</v>
      </c>
      <c r="R1476" t="s">
        <v>8342</v>
      </c>
      <c r="S1476" s="10">
        <f t="shared" si="46"/>
        <v>41530.394583333335</v>
      </c>
      <c r="T1476" s="9">
        <f t="shared" si="47"/>
        <v>41500.519583333335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ROUND(($E1477/$D1477)*100,0)</f>
        <v>189</v>
      </c>
      <c r="P1477">
        <f>ROUND($E1477/$L1477,0)</f>
        <v>64</v>
      </c>
      <c r="Q1477" t="s">
        <v>8322</v>
      </c>
      <c r="R1477" t="s">
        <v>8342</v>
      </c>
      <c r="S1477" s="10">
        <f t="shared" si="46"/>
        <v>41992.874305555553</v>
      </c>
      <c r="T1477" s="9">
        <f t="shared" si="47"/>
        <v>41960.514618055553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ROUND(($E1478/$D1478)*100,0)</f>
        <v>662</v>
      </c>
      <c r="P1478">
        <f>ROUND($E1478/$L1478,0)</f>
        <v>43</v>
      </c>
      <c r="Q1478" t="s">
        <v>8322</v>
      </c>
      <c r="R1478" t="s">
        <v>8342</v>
      </c>
      <c r="S1478" s="10">
        <f t="shared" si="46"/>
        <v>40795.708587962959</v>
      </c>
      <c r="T1478" s="9">
        <f t="shared" si="47"/>
        <v>40765.833587962959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ROUND(($E1479/$D1479)*100,0)</f>
        <v>111</v>
      </c>
      <c r="P1479">
        <f>ROUND($E1479/$L1479,0)</f>
        <v>90</v>
      </c>
      <c r="Q1479" t="s">
        <v>8322</v>
      </c>
      <c r="R1479" t="s">
        <v>8342</v>
      </c>
      <c r="S1479" s="10">
        <f t="shared" si="46"/>
        <v>40899.791666666664</v>
      </c>
      <c r="T1479" s="9">
        <f t="shared" si="47"/>
        <v>40840.407453703701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ROUND(($E1480/$D1480)*100,0)</f>
        <v>1182</v>
      </c>
      <c r="P1480">
        <f>ROUND($E1480/$L1480,0)</f>
        <v>29</v>
      </c>
      <c r="Q1480" t="s">
        <v>8322</v>
      </c>
      <c r="R1480" t="s">
        <v>8342</v>
      </c>
      <c r="S1480" s="10">
        <f t="shared" si="46"/>
        <v>41408.538344907407</v>
      </c>
      <c r="T1480" s="9">
        <f t="shared" si="47"/>
        <v>41394.663344907407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ROUND(($E1481/$D1481)*100,0)</f>
        <v>137</v>
      </c>
      <c r="P1481">
        <f>ROUND($E1481/$L1481,0)</f>
        <v>31</v>
      </c>
      <c r="Q1481" t="s">
        <v>8322</v>
      </c>
      <c r="R1481" t="s">
        <v>8342</v>
      </c>
      <c r="S1481" s="10">
        <f t="shared" si="46"/>
        <v>41768.832638888889</v>
      </c>
      <c r="T1481" s="9">
        <f t="shared" si="47"/>
        <v>41754.536909722221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ROUND(($E1482/$D1482)*100,0)</f>
        <v>117</v>
      </c>
      <c r="P1482">
        <f>ROUND($E1482/$L1482,0)</f>
        <v>92</v>
      </c>
      <c r="Q1482" t="s">
        <v>8322</v>
      </c>
      <c r="R1482" t="s">
        <v>8342</v>
      </c>
      <c r="S1482" s="10">
        <f t="shared" si="46"/>
        <v>41481.375</v>
      </c>
      <c r="T1482" s="9">
        <f t="shared" si="47"/>
        <v>41464.725682870368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ROUND(($E1483/$D1483)*100,0)</f>
        <v>2</v>
      </c>
      <c r="P1483">
        <f>ROUND($E1483/$L1483,0)</f>
        <v>18</v>
      </c>
      <c r="Q1483" t="s">
        <v>8322</v>
      </c>
      <c r="R1483" t="s">
        <v>8324</v>
      </c>
      <c r="S1483" s="10">
        <f t="shared" si="46"/>
        <v>41580.589641203704</v>
      </c>
      <c r="T1483" s="9">
        <f t="shared" si="47"/>
        <v>41550.714641203704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ROUND(($E1484/$D1484)*100,0)</f>
        <v>0</v>
      </c>
      <c r="P1484">
        <f>ROUND($E1484/$L1484,0)</f>
        <v>5</v>
      </c>
      <c r="Q1484" t="s">
        <v>8322</v>
      </c>
      <c r="R1484" t="s">
        <v>8324</v>
      </c>
      <c r="S1484" s="10">
        <f t="shared" si="46"/>
        <v>41158.993750000001</v>
      </c>
      <c r="T1484" s="9">
        <f t="shared" si="47"/>
        <v>41136.649722222217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ROUND(($E1485/$D1485)*100,0)</f>
        <v>1</v>
      </c>
      <c r="P1485">
        <f>ROUND($E1485/$L1485,0)</f>
        <v>25</v>
      </c>
      <c r="Q1485" t="s">
        <v>8322</v>
      </c>
      <c r="R1485" t="s">
        <v>8324</v>
      </c>
      <c r="S1485" s="10">
        <f t="shared" si="46"/>
        <v>42572.859664351847</v>
      </c>
      <c r="T1485" s="9">
        <f t="shared" si="47"/>
        <v>42547.984664351847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>ROUND(($E1486/$D1486)*100,0)</f>
        <v>0</v>
      </c>
      <c r="P1486" t="e">
        <f>ROUND($E1486/$L1486,0)</f>
        <v>#DIV/0!</v>
      </c>
      <c r="Q1486" t="s">
        <v>8322</v>
      </c>
      <c r="R1486" t="s">
        <v>8324</v>
      </c>
      <c r="S1486" s="10">
        <f t="shared" si="46"/>
        <v>41111.285416666666</v>
      </c>
      <c r="T1486" s="9">
        <f t="shared" si="47"/>
        <v>41052.992627314808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ROUND(($E1487/$D1487)*100,0)</f>
        <v>2</v>
      </c>
      <c r="P1487">
        <f>ROUND($E1487/$L1487,0)</f>
        <v>50</v>
      </c>
      <c r="Q1487" t="s">
        <v>8322</v>
      </c>
      <c r="R1487" t="s">
        <v>8324</v>
      </c>
      <c r="S1487" s="10">
        <f t="shared" si="46"/>
        <v>42175.462650462963</v>
      </c>
      <c r="T1487" s="9">
        <f t="shared" si="47"/>
        <v>42130.587650462963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ROUND(($E1488/$D1488)*100,0)</f>
        <v>0</v>
      </c>
      <c r="P1488">
        <f>ROUND($E1488/$L1488,0)</f>
        <v>16</v>
      </c>
      <c r="Q1488" t="s">
        <v>8322</v>
      </c>
      <c r="R1488" t="s">
        <v>8324</v>
      </c>
      <c r="S1488" s="10">
        <f t="shared" si="46"/>
        <v>42061.835196759253</v>
      </c>
      <c r="T1488" s="9">
        <f t="shared" si="47"/>
        <v>42031.960196759253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>ROUND(($E1489/$D1489)*100,0)</f>
        <v>0</v>
      </c>
      <c r="P1489" t="e">
        <f>ROUND($E1489/$L1489,0)</f>
        <v>#DIV/0!</v>
      </c>
      <c r="Q1489" t="s">
        <v>8322</v>
      </c>
      <c r="R1489" t="s">
        <v>8324</v>
      </c>
      <c r="S1489" s="10">
        <f t="shared" si="46"/>
        <v>42584.584155092591</v>
      </c>
      <c r="T1489" s="9">
        <f t="shared" si="47"/>
        <v>42554.709155092591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ROUND(($E1490/$D1490)*100,0)</f>
        <v>2</v>
      </c>
      <c r="P1490">
        <f>ROUND($E1490/$L1490,0)</f>
        <v>60</v>
      </c>
      <c r="Q1490" t="s">
        <v>8322</v>
      </c>
      <c r="R1490" t="s">
        <v>8324</v>
      </c>
      <c r="S1490" s="10">
        <f t="shared" si="46"/>
        <v>41644.229861111111</v>
      </c>
      <c r="T1490" s="9">
        <f t="shared" si="47"/>
        <v>41614.354861111111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>ROUND(($E1491/$D1491)*100,0)</f>
        <v>0</v>
      </c>
      <c r="P1491" t="e">
        <f>ROUND($E1491/$L1491,0)</f>
        <v>#DIV/0!</v>
      </c>
      <c r="Q1491" t="s">
        <v>8322</v>
      </c>
      <c r="R1491" t="s">
        <v>8324</v>
      </c>
      <c r="S1491" s="10">
        <f t="shared" si="46"/>
        <v>41228.320046296292</v>
      </c>
      <c r="T1491" s="9">
        <f t="shared" si="47"/>
        <v>41198.403379629628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ROUND(($E1492/$D1492)*100,0)</f>
        <v>31</v>
      </c>
      <c r="P1492">
        <f>ROUND($E1492/$L1492,0)</f>
        <v>47</v>
      </c>
      <c r="Q1492" t="s">
        <v>8322</v>
      </c>
      <c r="R1492" t="s">
        <v>8324</v>
      </c>
      <c r="S1492" s="10">
        <f t="shared" si="46"/>
        <v>41549.227708333332</v>
      </c>
      <c r="T1492" s="9">
        <f t="shared" si="47"/>
        <v>41520.352708333332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ROUND(($E1493/$D1493)*100,0)</f>
        <v>8</v>
      </c>
      <c r="P1493">
        <f>ROUND($E1493/$L1493,0)</f>
        <v>100</v>
      </c>
      <c r="Q1493" t="s">
        <v>8322</v>
      </c>
      <c r="R1493" t="s">
        <v>8324</v>
      </c>
      <c r="S1493" s="10">
        <f t="shared" si="46"/>
        <v>42050.318055555552</v>
      </c>
      <c r="T1493" s="9">
        <f t="shared" si="47"/>
        <v>41991.505127314813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ROUND(($E1494/$D1494)*100,0)</f>
        <v>1</v>
      </c>
      <c r="P1494">
        <f>ROUND($E1494/$L1494,0)</f>
        <v>15</v>
      </c>
      <c r="Q1494" t="s">
        <v>8322</v>
      </c>
      <c r="R1494" t="s">
        <v>8324</v>
      </c>
      <c r="S1494" s="10">
        <f t="shared" si="46"/>
        <v>40712.551458333335</v>
      </c>
      <c r="T1494" s="9">
        <f t="shared" si="47"/>
        <v>40682.676458333335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>ROUND(($E1495/$D1495)*100,0)</f>
        <v>0</v>
      </c>
      <c r="P1495" t="e">
        <f>ROUND($E1495/$L1495,0)</f>
        <v>#DIV/0!</v>
      </c>
      <c r="Q1495" t="s">
        <v>8322</v>
      </c>
      <c r="R1495" t="s">
        <v>8324</v>
      </c>
      <c r="S1495" s="10">
        <f t="shared" si="46"/>
        <v>41441.533275462956</v>
      </c>
      <c r="T1495" s="9">
        <f t="shared" si="47"/>
        <v>41411.658275462956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ROUND(($E1496/$D1496)*100,0)</f>
        <v>9</v>
      </c>
      <c r="P1496">
        <f>ROUND($E1496/$L1496,0)</f>
        <v>40</v>
      </c>
      <c r="Q1496" t="s">
        <v>8322</v>
      </c>
      <c r="R1496" t="s">
        <v>8324</v>
      </c>
      <c r="S1496" s="10">
        <f t="shared" si="46"/>
        <v>42097.318055555552</v>
      </c>
      <c r="T1496" s="9">
        <f t="shared" si="47"/>
        <v>42067.514039351845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>ROUND(($E1497/$D1497)*100,0)</f>
        <v>0</v>
      </c>
      <c r="P1497" t="e">
        <f>ROUND($E1497/$L1497,0)</f>
        <v>#DIV/0!</v>
      </c>
      <c r="Q1497" t="s">
        <v>8322</v>
      </c>
      <c r="R1497" t="s">
        <v>8324</v>
      </c>
      <c r="S1497" s="10">
        <f t="shared" si="46"/>
        <v>40782.456377314811</v>
      </c>
      <c r="T1497" s="9">
        <f t="shared" si="47"/>
        <v>40752.581377314811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>ROUND(($E1498/$D1498)*100,0)</f>
        <v>0</v>
      </c>
      <c r="P1498" t="e">
        <f>ROUND($E1498/$L1498,0)</f>
        <v>#DIV/0!</v>
      </c>
      <c r="Q1498" t="s">
        <v>8322</v>
      </c>
      <c r="R1498" t="s">
        <v>8324</v>
      </c>
      <c r="S1498" s="10">
        <f t="shared" si="46"/>
        <v>41898.141886574071</v>
      </c>
      <c r="T1498" s="9">
        <f t="shared" si="47"/>
        <v>41838.266886574071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ROUND(($E1499/$D1499)*100,0)</f>
        <v>0</v>
      </c>
      <c r="P1499">
        <f>ROUND($E1499/$L1499,0)</f>
        <v>1</v>
      </c>
      <c r="Q1499" t="s">
        <v>8322</v>
      </c>
      <c r="R1499" t="s">
        <v>8324</v>
      </c>
      <c r="S1499" s="10">
        <f t="shared" si="46"/>
        <v>41486.488194444442</v>
      </c>
      <c r="T1499" s="9">
        <f t="shared" si="47"/>
        <v>41444.434282407405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ROUND(($E1500/$D1500)*100,0)</f>
        <v>2</v>
      </c>
      <c r="P1500">
        <f>ROUND($E1500/$L1500,0)</f>
        <v>19</v>
      </c>
      <c r="Q1500" t="s">
        <v>8322</v>
      </c>
      <c r="R1500" t="s">
        <v>8324</v>
      </c>
      <c r="S1500" s="10">
        <f t="shared" si="46"/>
        <v>41885.650208333333</v>
      </c>
      <c r="T1500" s="9">
        <f t="shared" si="47"/>
        <v>41840.775208333333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ROUND(($E1501/$D1501)*100,0)</f>
        <v>0</v>
      </c>
      <c r="P1501">
        <f>ROUND($E1501/$L1501,0)</f>
        <v>5</v>
      </c>
      <c r="Q1501" t="s">
        <v>8322</v>
      </c>
      <c r="R1501" t="s">
        <v>8324</v>
      </c>
      <c r="S1501" s="10">
        <f t="shared" si="46"/>
        <v>42586.673993055556</v>
      </c>
      <c r="T1501" s="9">
        <f t="shared" si="47"/>
        <v>42526.798993055556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ROUND(($E1502/$D1502)*100,0)</f>
        <v>25</v>
      </c>
      <c r="P1502">
        <f>ROUND($E1502/$L1502,0)</f>
        <v>47</v>
      </c>
      <c r="Q1502" t="s">
        <v>8322</v>
      </c>
      <c r="R1502" t="s">
        <v>8324</v>
      </c>
      <c r="S1502" s="10">
        <f t="shared" si="46"/>
        <v>41395.57126157407</v>
      </c>
      <c r="T1502" s="9">
        <f t="shared" si="47"/>
        <v>41365.69626157407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ROUND(($E1503/$D1503)*100,0)</f>
        <v>166</v>
      </c>
      <c r="P1503">
        <f>ROUND($E1503/$L1503,0)</f>
        <v>98</v>
      </c>
      <c r="Q1503" t="s">
        <v>8338</v>
      </c>
      <c r="R1503" t="s">
        <v>8339</v>
      </c>
      <c r="S1503" s="10">
        <f t="shared" si="46"/>
        <v>42193.2502662037</v>
      </c>
      <c r="T1503" s="9">
        <f t="shared" si="47"/>
        <v>42163.3752662037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ROUND(($E1504/$D1504)*100,0)</f>
        <v>101</v>
      </c>
      <c r="P1504">
        <f>ROUND($E1504/$L1504,0)</f>
        <v>68</v>
      </c>
      <c r="Q1504" t="s">
        <v>8338</v>
      </c>
      <c r="R1504" t="s">
        <v>8339</v>
      </c>
      <c r="S1504" s="10">
        <f t="shared" si="46"/>
        <v>42454.583333333336</v>
      </c>
      <c r="T1504" s="9">
        <f t="shared" si="47"/>
        <v>42426.33425925926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ROUND(($E1505/$D1505)*100,0)</f>
        <v>108</v>
      </c>
      <c r="P1505">
        <f>ROUND($E1505/$L1505,0)</f>
        <v>57</v>
      </c>
      <c r="Q1505" t="s">
        <v>8338</v>
      </c>
      <c r="R1505" t="s">
        <v>8339</v>
      </c>
      <c r="S1505" s="10">
        <f t="shared" si="46"/>
        <v>42666.01390046296</v>
      </c>
      <c r="T1505" s="9">
        <f t="shared" si="47"/>
        <v>42606.13890046296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ROUND(($E1506/$D1506)*100,0)</f>
        <v>278</v>
      </c>
      <c r="P1506">
        <f>ROUND($E1506/$L1506,0)</f>
        <v>67</v>
      </c>
      <c r="Q1506" t="s">
        <v>8338</v>
      </c>
      <c r="R1506" t="s">
        <v>8339</v>
      </c>
      <c r="S1506" s="10">
        <f t="shared" si="46"/>
        <v>41800.022916666661</v>
      </c>
      <c r="T1506" s="9">
        <f t="shared" si="47"/>
        <v>41772.44935185185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ROUND(($E1507/$D1507)*100,0)</f>
        <v>104</v>
      </c>
      <c r="P1507">
        <f>ROUND($E1507/$L1507,0)</f>
        <v>48</v>
      </c>
      <c r="Q1507" t="s">
        <v>8338</v>
      </c>
      <c r="R1507" t="s">
        <v>8339</v>
      </c>
      <c r="S1507" s="10">
        <f t="shared" si="46"/>
        <v>42451.500694444439</v>
      </c>
      <c r="T1507" s="9">
        <f t="shared" si="47"/>
        <v>42414.234988425924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ROUND(($E1508/$D1508)*100,0)</f>
        <v>111</v>
      </c>
      <c r="P1508">
        <f>ROUND($E1508/$L1508,0)</f>
        <v>39</v>
      </c>
      <c r="Q1508" t="s">
        <v>8338</v>
      </c>
      <c r="R1508" t="s">
        <v>8339</v>
      </c>
      <c r="S1508" s="10">
        <f t="shared" si="46"/>
        <v>41844.452592592592</v>
      </c>
      <c r="T1508" s="9">
        <f t="shared" si="47"/>
        <v>41814.577592592592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ROUND(($E1509/$D1509)*100,0)</f>
        <v>215</v>
      </c>
      <c r="P1509">
        <f>ROUND($E1509/$L1509,0)</f>
        <v>78</v>
      </c>
      <c r="Q1509" t="s">
        <v>8338</v>
      </c>
      <c r="R1509" t="s">
        <v>8339</v>
      </c>
      <c r="S1509" s="10">
        <f t="shared" si="46"/>
        <v>40313.006944444445</v>
      </c>
      <c r="T1509" s="9">
        <f t="shared" si="47"/>
        <v>40254.242002314808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ROUND(($E1510/$D1510)*100,0)</f>
        <v>111</v>
      </c>
      <c r="P1510">
        <f>ROUND($E1510/$L1510,0)</f>
        <v>97</v>
      </c>
      <c r="Q1510" t="s">
        <v>8338</v>
      </c>
      <c r="R1510" t="s">
        <v>8339</v>
      </c>
      <c r="S1510" s="10">
        <f t="shared" si="46"/>
        <v>41817.281030092592</v>
      </c>
      <c r="T1510" s="9">
        <f t="shared" si="47"/>
        <v>41786.406030092592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ROUND(($E1511/$D1511)*100,0)</f>
        <v>124</v>
      </c>
      <c r="P1511">
        <f>ROUND($E1511/$L1511,0)</f>
        <v>110</v>
      </c>
      <c r="Q1511" t="s">
        <v>8338</v>
      </c>
      <c r="R1511" t="s">
        <v>8339</v>
      </c>
      <c r="S1511" s="10">
        <f t="shared" si="46"/>
        <v>42780.624305555553</v>
      </c>
      <c r="T1511" s="9">
        <f t="shared" si="47"/>
        <v>42751.325057870366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ROUND(($E1512/$D1512)*100,0)</f>
        <v>101</v>
      </c>
      <c r="P1512">
        <f>ROUND($E1512/$L1512,0)</f>
        <v>40</v>
      </c>
      <c r="Q1512" t="s">
        <v>8338</v>
      </c>
      <c r="R1512" t="s">
        <v>8339</v>
      </c>
      <c r="S1512" s="10">
        <f t="shared" si="46"/>
        <v>41839.051828703705</v>
      </c>
      <c r="T1512" s="9">
        <f t="shared" si="47"/>
        <v>41809.176828703705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ROUND(($E1513/$D1513)*100,0)</f>
        <v>112</v>
      </c>
      <c r="P1513">
        <f>ROUND($E1513/$L1513,0)</f>
        <v>76</v>
      </c>
      <c r="Q1513" t="s">
        <v>8338</v>
      </c>
      <c r="R1513" t="s">
        <v>8339</v>
      </c>
      <c r="S1513" s="10">
        <f t="shared" si="46"/>
        <v>42326.291712962957</v>
      </c>
      <c r="T1513" s="9">
        <f t="shared" si="47"/>
        <v>42296.375046296293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ROUND(($E1514/$D1514)*100,0)</f>
        <v>559</v>
      </c>
      <c r="P1514">
        <f>ROUND($E1514/$L1514,0)</f>
        <v>58</v>
      </c>
      <c r="Q1514" t="s">
        <v>8338</v>
      </c>
      <c r="R1514" t="s">
        <v>8339</v>
      </c>
      <c r="S1514" s="10">
        <f t="shared" si="46"/>
        <v>42771.351145833331</v>
      </c>
      <c r="T1514" s="9">
        <f t="shared" si="47"/>
        <v>42741.476145833331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ROUND(($E1515/$D1515)*100,0)</f>
        <v>150</v>
      </c>
      <c r="P1515">
        <f>ROUND($E1515/$L1515,0)</f>
        <v>56</v>
      </c>
      <c r="Q1515" t="s">
        <v>8338</v>
      </c>
      <c r="R1515" t="s">
        <v>8339</v>
      </c>
      <c r="S1515" s="10">
        <f t="shared" si="46"/>
        <v>41836.30400462963</v>
      </c>
      <c r="T1515" s="9">
        <f t="shared" si="47"/>
        <v>41806.42900462963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ROUND(($E1516/$D1516)*100,0)</f>
        <v>106</v>
      </c>
      <c r="P1516">
        <f>ROUND($E1516/$L1516,0)</f>
        <v>151</v>
      </c>
      <c r="Q1516" t="s">
        <v>8338</v>
      </c>
      <c r="R1516" t="s">
        <v>8339</v>
      </c>
      <c r="S1516" s="10">
        <f t="shared" si="46"/>
        <v>42274.264351851853</v>
      </c>
      <c r="T1516" s="9">
        <f t="shared" si="47"/>
        <v>42234.389351851853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ROUND(($E1517/$D1517)*100,0)</f>
        <v>157</v>
      </c>
      <c r="P1517">
        <f>ROUND($E1517/$L1517,0)</f>
        <v>850</v>
      </c>
      <c r="Q1517" t="s">
        <v>8338</v>
      </c>
      <c r="R1517" t="s">
        <v>8339</v>
      </c>
      <c r="S1517" s="10">
        <f t="shared" si="46"/>
        <v>42444.878437499996</v>
      </c>
      <c r="T1517" s="9">
        <f t="shared" si="47"/>
        <v>42415.04510416666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ROUND(($E1518/$D1518)*100,0)</f>
        <v>109</v>
      </c>
      <c r="P1518">
        <f>ROUND($E1518/$L1518,0)</f>
        <v>159</v>
      </c>
      <c r="Q1518" t="s">
        <v>8338</v>
      </c>
      <c r="R1518" t="s">
        <v>8339</v>
      </c>
      <c r="S1518" s="10">
        <f t="shared" si="46"/>
        <v>42649.249999999993</v>
      </c>
      <c r="T1518" s="9">
        <f t="shared" si="47"/>
        <v>42619.258009259262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ROUND(($E1519/$D1519)*100,0)</f>
        <v>162</v>
      </c>
      <c r="P1519">
        <f>ROUND($E1519/$L1519,0)</f>
        <v>40</v>
      </c>
      <c r="Q1519" t="s">
        <v>8338</v>
      </c>
      <c r="R1519" t="s">
        <v>8339</v>
      </c>
      <c r="S1519" s="10">
        <f t="shared" si="46"/>
        <v>41978.916666666664</v>
      </c>
      <c r="T1519" s="9">
        <f t="shared" si="47"/>
        <v>41948.358252314814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ROUND(($E1520/$D1520)*100,0)</f>
        <v>205</v>
      </c>
      <c r="P1520">
        <f>ROUND($E1520/$L1520,0)</f>
        <v>131</v>
      </c>
      <c r="Q1520" t="s">
        <v>8338</v>
      </c>
      <c r="R1520" t="s">
        <v>8339</v>
      </c>
      <c r="S1520" s="10">
        <f t="shared" si="46"/>
        <v>41790.486712962964</v>
      </c>
      <c r="T1520" s="9">
        <f t="shared" si="47"/>
        <v>41760.611712962964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ROUND(($E1521/$D1521)*100,0)</f>
        <v>103</v>
      </c>
      <c r="P1521">
        <f>ROUND($E1521/$L1521,0)</f>
        <v>64</v>
      </c>
      <c r="Q1521" t="s">
        <v>8338</v>
      </c>
      <c r="R1521" t="s">
        <v>8339</v>
      </c>
      <c r="S1521" s="10">
        <f t="shared" si="46"/>
        <v>41810.582638888889</v>
      </c>
      <c r="T1521" s="9">
        <f t="shared" si="47"/>
        <v>41782.533368055556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ROUND(($E1522/$D1522)*100,0)</f>
        <v>103</v>
      </c>
      <c r="P1522">
        <f>ROUND($E1522/$L1522,0)</f>
        <v>112</v>
      </c>
      <c r="Q1522" t="s">
        <v>8338</v>
      </c>
      <c r="R1522" t="s">
        <v>8339</v>
      </c>
      <c r="S1522" s="10">
        <f t="shared" si="46"/>
        <v>41991.833333333336</v>
      </c>
      <c r="T1522" s="9">
        <f t="shared" si="47"/>
        <v>41955.649456018517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ROUND(($E1523/$D1523)*100,0)</f>
        <v>107</v>
      </c>
      <c r="P1523">
        <f>ROUND($E1523/$L1523,0)</f>
        <v>170</v>
      </c>
      <c r="Q1523" t="s">
        <v>8338</v>
      </c>
      <c r="R1523" t="s">
        <v>8339</v>
      </c>
      <c r="S1523" s="10">
        <f t="shared" si="46"/>
        <v>42527.834386574068</v>
      </c>
      <c r="T1523" s="9">
        <f t="shared" si="47"/>
        <v>42492.959386574068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ROUND(($E1524/$D1524)*100,0)</f>
        <v>139</v>
      </c>
      <c r="P1524">
        <f>ROUND($E1524/$L1524,0)</f>
        <v>134</v>
      </c>
      <c r="Q1524" t="s">
        <v>8338</v>
      </c>
      <c r="R1524" t="s">
        <v>8339</v>
      </c>
      <c r="S1524" s="10">
        <f t="shared" si="46"/>
        <v>41929.496979166666</v>
      </c>
      <c r="T1524" s="9">
        <f t="shared" si="47"/>
        <v>41899.621979166666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ROUND(($E1525/$D1525)*100,0)</f>
        <v>125</v>
      </c>
      <c r="P1525">
        <f>ROUND($E1525/$L1525,0)</f>
        <v>96</v>
      </c>
      <c r="Q1525" t="s">
        <v>8338</v>
      </c>
      <c r="R1525" t="s">
        <v>8339</v>
      </c>
      <c r="S1525" s="10">
        <f t="shared" si="46"/>
        <v>41995.666666666664</v>
      </c>
      <c r="T1525" s="9">
        <f t="shared" si="47"/>
        <v>41964.543009259258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ROUND(($E1526/$D1526)*100,0)</f>
        <v>207</v>
      </c>
      <c r="P1526">
        <f>ROUND($E1526/$L1526,0)</f>
        <v>222</v>
      </c>
      <c r="Q1526" t="s">
        <v>8338</v>
      </c>
      <c r="R1526" t="s">
        <v>8339</v>
      </c>
      <c r="S1526" s="10">
        <f t="shared" si="46"/>
        <v>42786.167708333327</v>
      </c>
      <c r="T1526" s="9">
        <f t="shared" si="47"/>
        <v>42756.292708333327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ROUND(($E1527/$D1527)*100,0)</f>
        <v>174</v>
      </c>
      <c r="P1527">
        <f>ROUND($E1527/$L1527,0)</f>
        <v>32</v>
      </c>
      <c r="Q1527" t="s">
        <v>8338</v>
      </c>
      <c r="R1527" t="s">
        <v>8339</v>
      </c>
      <c r="S1527" s="10">
        <f t="shared" si="46"/>
        <v>42600.369652777772</v>
      </c>
      <c r="T1527" s="9">
        <f t="shared" si="47"/>
        <v>42570.494652777772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ROUND(($E1528/$D1528)*100,0)</f>
        <v>120</v>
      </c>
      <c r="P1528">
        <f>ROUND($E1528/$L1528,0)</f>
        <v>99</v>
      </c>
      <c r="Q1528" t="s">
        <v>8338</v>
      </c>
      <c r="R1528" t="s">
        <v>8339</v>
      </c>
      <c r="S1528" s="10">
        <f t="shared" si="46"/>
        <v>42387.942673611113</v>
      </c>
      <c r="T1528" s="9">
        <f t="shared" si="47"/>
        <v>42339.067673611113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ROUND(($E1529/$D1529)*100,0)</f>
        <v>110</v>
      </c>
      <c r="P1529">
        <f>ROUND($E1529/$L1529,0)</f>
        <v>55</v>
      </c>
      <c r="Q1529" t="s">
        <v>8338</v>
      </c>
      <c r="R1529" t="s">
        <v>8339</v>
      </c>
      <c r="S1529" s="10">
        <f t="shared" si="46"/>
        <v>42808.225532407407</v>
      </c>
      <c r="T1529" s="9">
        <f t="shared" si="47"/>
        <v>42780.392199074071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ROUND(($E1530/$D1530)*100,0)</f>
        <v>282</v>
      </c>
      <c r="P1530">
        <f>ROUND($E1530/$L1530,0)</f>
        <v>53</v>
      </c>
      <c r="Q1530" t="s">
        <v>8338</v>
      </c>
      <c r="R1530" t="s">
        <v>8339</v>
      </c>
      <c r="S1530" s="10">
        <f t="shared" si="46"/>
        <v>42766.666666666664</v>
      </c>
      <c r="T1530" s="9">
        <f t="shared" si="47"/>
        <v>42736.524560185186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ROUND(($E1531/$D1531)*100,0)</f>
        <v>101</v>
      </c>
      <c r="P1531">
        <f>ROUND($E1531/$L1531,0)</f>
        <v>136</v>
      </c>
      <c r="Q1531" t="s">
        <v>8338</v>
      </c>
      <c r="R1531" t="s">
        <v>8339</v>
      </c>
      <c r="S1531" s="10">
        <f t="shared" si="46"/>
        <v>42082.253703703704</v>
      </c>
      <c r="T1531" s="9">
        <f t="shared" si="47"/>
        <v>42052.420370370368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ROUND(($E1532/$D1532)*100,0)</f>
        <v>135</v>
      </c>
      <c r="P1532">
        <f>ROUND($E1532/$L1532,0)</f>
        <v>54</v>
      </c>
      <c r="Q1532" t="s">
        <v>8338</v>
      </c>
      <c r="R1532" t="s">
        <v>8339</v>
      </c>
      <c r="S1532" s="10">
        <f t="shared" si="46"/>
        <v>42300.433969907404</v>
      </c>
      <c r="T1532" s="9">
        <f t="shared" si="47"/>
        <v>42275.558969907404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ROUND(($E1533/$D1533)*100,0)</f>
        <v>176</v>
      </c>
      <c r="P1533">
        <f>ROUND($E1533/$L1533,0)</f>
        <v>57</v>
      </c>
      <c r="Q1533" t="s">
        <v>8338</v>
      </c>
      <c r="R1533" t="s">
        <v>8339</v>
      </c>
      <c r="S1533" s="10">
        <f t="shared" si="46"/>
        <v>41973.791666666664</v>
      </c>
      <c r="T1533" s="9">
        <f t="shared" si="47"/>
        <v>41941.594050925924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ROUND(($E1534/$D1534)*100,0)</f>
        <v>484</v>
      </c>
      <c r="P1534">
        <f>ROUND($E1534/$L1534,0)</f>
        <v>82</v>
      </c>
      <c r="Q1534" t="s">
        <v>8338</v>
      </c>
      <c r="R1534" t="s">
        <v>8339</v>
      </c>
      <c r="S1534" s="10">
        <f t="shared" si="46"/>
        <v>42415.291666666664</v>
      </c>
      <c r="T1534" s="9">
        <f t="shared" si="47"/>
        <v>42391.266956018517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ROUND(($E1535/$D1535)*100,0)</f>
        <v>145</v>
      </c>
      <c r="P1535">
        <f>ROUND($E1535/$L1535,0)</f>
        <v>88</v>
      </c>
      <c r="Q1535" t="s">
        <v>8338</v>
      </c>
      <c r="R1535" t="s">
        <v>8339</v>
      </c>
      <c r="S1535" s="10">
        <f t="shared" si="46"/>
        <v>42491.832638888889</v>
      </c>
      <c r="T1535" s="9">
        <f t="shared" si="47"/>
        <v>42442.793715277774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ROUND(($E1536/$D1536)*100,0)</f>
        <v>418</v>
      </c>
      <c r="P1536">
        <f>ROUND($E1536/$L1536,0)</f>
        <v>85</v>
      </c>
      <c r="Q1536" t="s">
        <v>8338</v>
      </c>
      <c r="R1536" t="s">
        <v>8339</v>
      </c>
      <c r="S1536" s="10">
        <f t="shared" si="46"/>
        <v>42251.340995370367</v>
      </c>
      <c r="T1536" s="9">
        <f t="shared" si="47"/>
        <v>42221.465995370367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ROUND(($E1537/$D1537)*100,0)</f>
        <v>132</v>
      </c>
      <c r="P1537">
        <f>ROUND($E1537/$L1537,0)</f>
        <v>48</v>
      </c>
      <c r="Q1537" t="s">
        <v>8338</v>
      </c>
      <c r="R1537" t="s">
        <v>8339</v>
      </c>
      <c r="S1537" s="10">
        <f t="shared" si="46"/>
        <v>42513.583333333336</v>
      </c>
      <c r="T1537" s="9">
        <f t="shared" si="47"/>
        <v>42484.620729166665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ROUND(($E1538/$D1538)*100,0)</f>
        <v>250</v>
      </c>
      <c r="P1538">
        <f>ROUND($E1538/$L1538,0)</f>
        <v>66</v>
      </c>
      <c r="Q1538" t="s">
        <v>8338</v>
      </c>
      <c r="R1538" t="s">
        <v>8339</v>
      </c>
      <c r="S1538" s="10">
        <f t="shared" si="46"/>
        <v>42243.468865740739</v>
      </c>
      <c r="T1538" s="9">
        <f t="shared" si="47"/>
        <v>42213.593865740739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ROUND(($E1539/$D1539)*100,0)</f>
        <v>180</v>
      </c>
      <c r="P1539">
        <f>ROUND($E1539/$L1539,0)</f>
        <v>96</v>
      </c>
      <c r="Q1539" t="s">
        <v>8338</v>
      </c>
      <c r="R1539" t="s">
        <v>8339</v>
      </c>
      <c r="S1539" s="10">
        <f t="shared" ref="S1539:S1602" si="48">($I1539/86400)+25569+(-8/24)</f>
        <v>42588.416666666664</v>
      </c>
      <c r="T1539" s="9">
        <f t="shared" ref="T1539:T1602" si="49">($J1539/86400)+25569+(-5/24)</f>
        <v>42552.106793981475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ROUND(($E1540/$D1540)*100,0)</f>
        <v>103</v>
      </c>
      <c r="P1540">
        <f>ROUND($E1540/$L1540,0)</f>
        <v>156</v>
      </c>
      <c r="Q1540" t="s">
        <v>8338</v>
      </c>
      <c r="R1540" t="s">
        <v>8339</v>
      </c>
      <c r="S1540" s="10">
        <f t="shared" si="48"/>
        <v>42026.44872685185</v>
      </c>
      <c r="T1540" s="9">
        <f t="shared" si="49"/>
        <v>41981.57372685185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ROUND(($E1541/$D1541)*100,0)</f>
        <v>136</v>
      </c>
      <c r="P1541">
        <f>ROUND($E1541/$L1541,0)</f>
        <v>96</v>
      </c>
      <c r="Q1541" t="s">
        <v>8338</v>
      </c>
      <c r="R1541" t="s">
        <v>8339</v>
      </c>
      <c r="S1541" s="10">
        <f t="shared" si="48"/>
        <v>42738.585868055554</v>
      </c>
      <c r="T1541" s="9">
        <f t="shared" si="49"/>
        <v>42705.710868055554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ROUND(($E1542/$D1542)*100,0)</f>
        <v>118</v>
      </c>
      <c r="P1542">
        <f>ROUND($E1542/$L1542,0)</f>
        <v>180</v>
      </c>
      <c r="Q1542" t="s">
        <v>8338</v>
      </c>
      <c r="R1542" t="s">
        <v>8339</v>
      </c>
      <c r="S1542" s="10">
        <f t="shared" si="48"/>
        <v>41968.718749999993</v>
      </c>
      <c r="T1542" s="9">
        <f t="shared" si="49"/>
        <v>41938.798796296294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ROUND(($E1543/$D1543)*100,0)</f>
        <v>0</v>
      </c>
      <c r="P1543">
        <f>ROUND($E1543/$L1543,0)</f>
        <v>3</v>
      </c>
      <c r="Q1543" t="s">
        <v>8338</v>
      </c>
      <c r="R1543" t="s">
        <v>8343</v>
      </c>
      <c r="S1543" s="10">
        <f t="shared" si="48"/>
        <v>42004.378912037035</v>
      </c>
      <c r="T1543" s="9">
        <f t="shared" si="49"/>
        <v>41974.503912037035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ROUND(($E1544/$D1544)*100,0)</f>
        <v>4</v>
      </c>
      <c r="P1544">
        <f>ROUND($E1544/$L1544,0)</f>
        <v>20</v>
      </c>
      <c r="Q1544" t="s">
        <v>8338</v>
      </c>
      <c r="R1544" t="s">
        <v>8343</v>
      </c>
      <c r="S1544" s="10">
        <f t="shared" si="48"/>
        <v>42185.663194444445</v>
      </c>
      <c r="T1544" s="9">
        <f t="shared" si="49"/>
        <v>42170.788194444445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ROUND(($E1545/$D1545)*100,0)</f>
        <v>0</v>
      </c>
      <c r="P1545">
        <f>ROUND($E1545/$L1545,0)</f>
        <v>10</v>
      </c>
      <c r="Q1545" t="s">
        <v>8338</v>
      </c>
      <c r="R1545" t="s">
        <v>8343</v>
      </c>
      <c r="S1545" s="10">
        <f t="shared" si="48"/>
        <v>41965.217986111107</v>
      </c>
      <c r="T1545" s="9">
        <f t="shared" si="49"/>
        <v>41935.301319444443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>ROUND(($E1546/$D1546)*100,0)</f>
        <v>0</v>
      </c>
      <c r="P1546" t="e">
        <f>ROUND($E1546/$L1546,0)</f>
        <v>#DIV/0!</v>
      </c>
      <c r="Q1546" t="s">
        <v>8338</v>
      </c>
      <c r="R1546" t="s">
        <v>8343</v>
      </c>
      <c r="S1546" s="10">
        <f t="shared" si="48"/>
        <v>42094.679166666661</v>
      </c>
      <c r="T1546" s="9">
        <f t="shared" si="49"/>
        <v>42052.842870370368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ROUND(($E1547/$D1547)*100,0)</f>
        <v>0</v>
      </c>
      <c r="P1547">
        <f>ROUND($E1547/$L1547,0)</f>
        <v>1</v>
      </c>
      <c r="Q1547" t="s">
        <v>8338</v>
      </c>
      <c r="R1547" t="s">
        <v>8343</v>
      </c>
      <c r="S1547" s="10">
        <f t="shared" si="48"/>
        <v>42065.552777777775</v>
      </c>
      <c r="T1547" s="9">
        <f t="shared" si="49"/>
        <v>42031.676319444443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ROUND(($E1548/$D1548)*100,0)</f>
        <v>29</v>
      </c>
      <c r="P1548">
        <f>ROUND($E1548/$L1548,0)</f>
        <v>26</v>
      </c>
      <c r="Q1548" t="s">
        <v>8338</v>
      </c>
      <c r="R1548" t="s">
        <v>8343</v>
      </c>
      <c r="S1548" s="10">
        <f t="shared" si="48"/>
        <v>41898.879618055551</v>
      </c>
      <c r="T1548" s="9">
        <f t="shared" si="49"/>
        <v>41839.004618055551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>ROUND(($E1549/$D1549)*100,0)</f>
        <v>0</v>
      </c>
      <c r="P1549" t="e">
        <f>ROUND($E1549/$L1549,0)</f>
        <v>#DIV/0!</v>
      </c>
      <c r="Q1549" t="s">
        <v>8338</v>
      </c>
      <c r="R1549" t="s">
        <v>8343</v>
      </c>
      <c r="S1549" s="10">
        <f t="shared" si="48"/>
        <v>42789.093541666669</v>
      </c>
      <c r="T1549" s="9">
        <f t="shared" si="49"/>
        <v>42782.218541666669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ROUND(($E1550/$D1550)*100,0)</f>
        <v>9</v>
      </c>
      <c r="P1550">
        <f>ROUND($E1550/$L1550,0)</f>
        <v>60</v>
      </c>
      <c r="Q1550" t="s">
        <v>8338</v>
      </c>
      <c r="R1550" t="s">
        <v>8343</v>
      </c>
      <c r="S1550" s="10">
        <f t="shared" si="48"/>
        <v>42316.590509259258</v>
      </c>
      <c r="T1550" s="9">
        <f t="shared" si="49"/>
        <v>42286.673842592594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ROUND(($E1551/$D1551)*100,0)</f>
        <v>34</v>
      </c>
      <c r="P1551">
        <f>ROUND($E1551/$L1551,0)</f>
        <v>28</v>
      </c>
      <c r="Q1551" t="s">
        <v>8338</v>
      </c>
      <c r="R1551" t="s">
        <v>8343</v>
      </c>
      <c r="S1551" s="10">
        <f t="shared" si="48"/>
        <v>42310.84443287037</v>
      </c>
      <c r="T1551" s="9">
        <f t="shared" si="49"/>
        <v>42280.927766203698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ROUND(($E1552/$D1552)*100,0)</f>
        <v>13</v>
      </c>
      <c r="P1552">
        <f>ROUND($E1552/$L1552,0)</f>
        <v>14</v>
      </c>
      <c r="Q1552" t="s">
        <v>8338</v>
      </c>
      <c r="R1552" t="s">
        <v>8343</v>
      </c>
      <c r="S1552" s="10">
        <f t="shared" si="48"/>
        <v>42502.11613425926</v>
      </c>
      <c r="T1552" s="9">
        <f t="shared" si="49"/>
        <v>42472.24113425926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>ROUND(($E1553/$D1553)*100,0)</f>
        <v>0</v>
      </c>
      <c r="P1553" t="e">
        <f>ROUND($E1553/$L1553,0)</f>
        <v>#DIV/0!</v>
      </c>
      <c r="Q1553" t="s">
        <v>8338</v>
      </c>
      <c r="R1553" t="s">
        <v>8343</v>
      </c>
      <c r="S1553" s="10">
        <f t="shared" si="48"/>
        <v>42151.491192129623</v>
      </c>
      <c r="T1553" s="9">
        <f t="shared" si="49"/>
        <v>42121.616192129623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ROUND(($E1554/$D1554)*100,0)</f>
        <v>49</v>
      </c>
      <c r="P1554">
        <f>ROUND($E1554/$L1554,0)</f>
        <v>132</v>
      </c>
      <c r="Q1554" t="s">
        <v>8338</v>
      </c>
      <c r="R1554" t="s">
        <v>8343</v>
      </c>
      <c r="S1554" s="10">
        <f t="shared" si="48"/>
        <v>41912.832638888889</v>
      </c>
      <c r="T1554" s="9">
        <f t="shared" si="49"/>
        <v>41892.480416666665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>ROUND(($E1555/$D1555)*100,0)</f>
        <v>0</v>
      </c>
      <c r="P1555" t="e">
        <f>ROUND($E1555/$L1555,0)</f>
        <v>#DIV/0!</v>
      </c>
      <c r="Q1555" t="s">
        <v>8338</v>
      </c>
      <c r="R1555" t="s">
        <v>8343</v>
      </c>
      <c r="S1555" s="10">
        <f t="shared" si="48"/>
        <v>42248.949618055551</v>
      </c>
      <c r="T1555" s="9">
        <f t="shared" si="49"/>
        <v>42219.074618055551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>ROUND(($E1556/$D1556)*100,0)</f>
        <v>0</v>
      </c>
      <c r="P1556" t="e">
        <f>ROUND($E1556/$L1556,0)</f>
        <v>#DIV/0!</v>
      </c>
      <c r="Q1556" t="s">
        <v>8338</v>
      </c>
      <c r="R1556" t="s">
        <v>8343</v>
      </c>
      <c r="S1556" s="10">
        <f t="shared" si="48"/>
        <v>42217.918865740743</v>
      </c>
      <c r="T1556" s="9">
        <f t="shared" si="49"/>
        <v>42188.043865740743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>ROUND(($E1557/$D1557)*100,0)</f>
        <v>0</v>
      </c>
      <c r="P1557" t="e">
        <f>ROUND($E1557/$L1557,0)</f>
        <v>#DIV/0!</v>
      </c>
      <c r="Q1557" t="s">
        <v>8338</v>
      </c>
      <c r="R1557" t="s">
        <v>8343</v>
      </c>
      <c r="S1557" s="10">
        <f t="shared" si="48"/>
        <v>42264.374999999993</v>
      </c>
      <c r="T1557" s="9">
        <f t="shared" si="49"/>
        <v>42241.405462962961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ROUND(($E1558/$D1558)*100,0)</f>
        <v>45</v>
      </c>
      <c r="P1558">
        <f>ROUND($E1558/$L1558,0)</f>
        <v>56</v>
      </c>
      <c r="Q1558" t="s">
        <v>8338</v>
      </c>
      <c r="R1558" t="s">
        <v>8343</v>
      </c>
      <c r="S1558" s="10">
        <f t="shared" si="48"/>
        <v>42554.819722222215</v>
      </c>
      <c r="T1558" s="9">
        <f t="shared" si="49"/>
        <v>42524.944722222215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ROUND(($E1559/$D1559)*100,0)</f>
        <v>4</v>
      </c>
      <c r="P1559">
        <f>ROUND($E1559/$L1559,0)</f>
        <v>100</v>
      </c>
      <c r="Q1559" t="s">
        <v>8338</v>
      </c>
      <c r="R1559" t="s">
        <v>8343</v>
      </c>
      <c r="S1559" s="10">
        <f t="shared" si="48"/>
        <v>41902.319826388884</v>
      </c>
      <c r="T1559" s="9">
        <f t="shared" si="49"/>
        <v>41871.444826388884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ROUND(($E1560/$D1560)*100,0)</f>
        <v>5</v>
      </c>
      <c r="P1560">
        <f>ROUND($E1560/$L1560,0)</f>
        <v>12</v>
      </c>
      <c r="Q1560" t="s">
        <v>8338</v>
      </c>
      <c r="R1560" t="s">
        <v>8343</v>
      </c>
      <c r="S1560" s="10">
        <f t="shared" si="48"/>
        <v>42244.174999999996</v>
      </c>
      <c r="T1560" s="9">
        <f t="shared" si="49"/>
        <v>42185.189340277771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ROUND(($E1561/$D1561)*100,0)</f>
        <v>0</v>
      </c>
      <c r="P1561">
        <f>ROUND($E1561/$L1561,0)</f>
        <v>50</v>
      </c>
      <c r="Q1561" t="s">
        <v>8338</v>
      </c>
      <c r="R1561" t="s">
        <v>8343</v>
      </c>
      <c r="S1561" s="10">
        <f t="shared" si="48"/>
        <v>42122.719895833332</v>
      </c>
      <c r="T1561" s="9">
        <f t="shared" si="49"/>
        <v>42107.844895833332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ROUND(($E1562/$D1562)*100,0)</f>
        <v>4</v>
      </c>
      <c r="P1562">
        <f>ROUND($E1562/$L1562,0)</f>
        <v>24</v>
      </c>
      <c r="Q1562" t="s">
        <v>8338</v>
      </c>
      <c r="R1562" t="s">
        <v>8343</v>
      </c>
      <c r="S1562" s="10">
        <f t="shared" si="48"/>
        <v>41955.729085648149</v>
      </c>
      <c r="T1562" s="9">
        <f t="shared" si="49"/>
        <v>41935.812418981477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ROUND(($E1563/$D1563)*100,0)</f>
        <v>1</v>
      </c>
      <c r="P1563">
        <f>ROUND($E1563/$L1563,0)</f>
        <v>67</v>
      </c>
      <c r="Q1563" t="s">
        <v>8322</v>
      </c>
      <c r="R1563" t="s">
        <v>8344</v>
      </c>
      <c r="S1563" s="10">
        <f t="shared" si="48"/>
        <v>41584.750034722216</v>
      </c>
      <c r="T1563" s="9">
        <f t="shared" si="49"/>
        <v>41554.833368055552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ROUND(($E1564/$D1564)*100,0)</f>
        <v>0</v>
      </c>
      <c r="P1564" t="e">
        <f>ROUND($E1564/$L1564,0)</f>
        <v>#DIV/0!</v>
      </c>
      <c r="Q1564" t="s">
        <v>8322</v>
      </c>
      <c r="R1564" t="s">
        <v>8344</v>
      </c>
      <c r="S1564" s="10">
        <f t="shared" si="48"/>
        <v>40148.701388888883</v>
      </c>
      <c r="T1564" s="9">
        <f t="shared" si="49"/>
        <v>40079.357824074068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ROUND(($E1565/$D1565)*100,0)</f>
        <v>1</v>
      </c>
      <c r="P1565">
        <f>ROUND($E1565/$L1565,0)</f>
        <v>43</v>
      </c>
      <c r="Q1565" t="s">
        <v>8322</v>
      </c>
      <c r="R1565" t="s">
        <v>8344</v>
      </c>
      <c r="S1565" s="10">
        <f t="shared" si="48"/>
        <v>41712.367488425924</v>
      </c>
      <c r="T1565" s="9">
        <f t="shared" si="49"/>
        <v>41652.534155092588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ROUND(($E1566/$D1566)*100,0)</f>
        <v>0</v>
      </c>
      <c r="P1566">
        <f>ROUND($E1566/$L1566,0)</f>
        <v>10</v>
      </c>
      <c r="Q1566" t="s">
        <v>8322</v>
      </c>
      <c r="R1566" t="s">
        <v>8344</v>
      </c>
      <c r="S1566" s="10">
        <f t="shared" si="48"/>
        <v>42152.503472222219</v>
      </c>
      <c r="T1566" s="9">
        <f t="shared" si="49"/>
        <v>42121.158668981479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ROUND(($E1567/$D1567)*100,0)</f>
        <v>3</v>
      </c>
      <c r="P1567">
        <f>ROUND($E1567/$L1567,0)</f>
        <v>100</v>
      </c>
      <c r="Q1567" t="s">
        <v>8322</v>
      </c>
      <c r="R1567" t="s">
        <v>8344</v>
      </c>
      <c r="S1567" s="10">
        <f t="shared" si="48"/>
        <v>40702.396539351852</v>
      </c>
      <c r="T1567" s="9">
        <f t="shared" si="49"/>
        <v>40672.521539351852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ROUND(($E1568/$D1568)*100,0)</f>
        <v>21</v>
      </c>
      <c r="P1568">
        <f>ROUND($E1568/$L1568,0)</f>
        <v>108</v>
      </c>
      <c r="Q1568" t="s">
        <v>8322</v>
      </c>
      <c r="R1568" t="s">
        <v>8344</v>
      </c>
      <c r="S1568" s="10">
        <f t="shared" si="48"/>
        <v>42578.583333333336</v>
      </c>
      <c r="T1568" s="9">
        <f t="shared" si="49"/>
        <v>42549.708379629628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ROUND(($E1569/$D1569)*100,0)</f>
        <v>4</v>
      </c>
      <c r="P1569">
        <f>ROUND($E1569/$L1569,0)</f>
        <v>27</v>
      </c>
      <c r="Q1569" t="s">
        <v>8322</v>
      </c>
      <c r="R1569" t="s">
        <v>8344</v>
      </c>
      <c r="S1569" s="10">
        <f t="shared" si="48"/>
        <v>41686.666666666664</v>
      </c>
      <c r="T1569" s="9">
        <f t="shared" si="49"/>
        <v>41671.728530092594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ROUND(($E1570/$D1570)*100,0)</f>
        <v>14</v>
      </c>
      <c r="P1570">
        <f>ROUND($E1570/$L1570,0)</f>
        <v>155</v>
      </c>
      <c r="Q1570" t="s">
        <v>8322</v>
      </c>
      <c r="R1570" t="s">
        <v>8344</v>
      </c>
      <c r="S1570" s="10">
        <f t="shared" si="48"/>
        <v>41996.728993055549</v>
      </c>
      <c r="T1570" s="9">
        <f t="shared" si="49"/>
        <v>41961.853993055549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ROUND(($E1571/$D1571)*100,0)</f>
        <v>0</v>
      </c>
      <c r="P1571" t="e">
        <f>ROUND($E1571/$L1571,0)</f>
        <v>#DIV/0!</v>
      </c>
      <c r="Q1571" t="s">
        <v>8322</v>
      </c>
      <c r="R1571" t="s">
        <v>8344</v>
      </c>
      <c r="S1571" s="10">
        <f t="shared" si="48"/>
        <v>41419.346226851849</v>
      </c>
      <c r="T1571" s="9">
        <f t="shared" si="49"/>
        <v>41389.471226851849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ROUND(($E1572/$D1572)*100,0)</f>
        <v>41</v>
      </c>
      <c r="P1572">
        <f>ROUND($E1572/$L1572,0)</f>
        <v>48</v>
      </c>
      <c r="Q1572" t="s">
        <v>8322</v>
      </c>
      <c r="R1572" t="s">
        <v>8344</v>
      </c>
      <c r="S1572" s="10">
        <f t="shared" si="48"/>
        <v>42468.43844907407</v>
      </c>
      <c r="T1572" s="9">
        <f t="shared" si="49"/>
        <v>42438.605115740742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ROUND(($E1573/$D1573)*100,0)</f>
        <v>1</v>
      </c>
      <c r="P1573">
        <f>ROUND($E1573/$L1573,0)</f>
        <v>20</v>
      </c>
      <c r="Q1573" t="s">
        <v>8322</v>
      </c>
      <c r="R1573" t="s">
        <v>8344</v>
      </c>
      <c r="S1573" s="10">
        <f t="shared" si="48"/>
        <v>42174.43614583333</v>
      </c>
      <c r="T1573" s="9">
        <f t="shared" si="49"/>
        <v>42144.56114583333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ROUND(($E1574/$D1574)*100,0)</f>
        <v>5</v>
      </c>
      <c r="P1574">
        <f>ROUND($E1574/$L1574,0)</f>
        <v>42</v>
      </c>
      <c r="Q1574" t="s">
        <v>8322</v>
      </c>
      <c r="R1574" t="s">
        <v>8344</v>
      </c>
      <c r="S1574" s="10">
        <f t="shared" si="48"/>
        <v>42428.665972222218</v>
      </c>
      <c r="T1574" s="9">
        <f t="shared" si="49"/>
        <v>42403.824756944443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ROUND(($E1575/$D1575)*100,0)</f>
        <v>2</v>
      </c>
      <c r="P1575">
        <f>ROUND($E1575/$L1575,0)</f>
        <v>74</v>
      </c>
      <c r="Q1575" t="s">
        <v>8322</v>
      </c>
      <c r="R1575" t="s">
        <v>8344</v>
      </c>
      <c r="S1575" s="10">
        <f t="shared" si="48"/>
        <v>42825.832638888889</v>
      </c>
      <c r="T1575" s="9">
        <f t="shared" si="49"/>
        <v>42785.791689814818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ROUND(($E1576/$D1576)*100,0)</f>
        <v>5</v>
      </c>
      <c r="P1576">
        <f>ROUND($E1576/$L1576,0)</f>
        <v>84</v>
      </c>
      <c r="Q1576" t="s">
        <v>8322</v>
      </c>
      <c r="R1576" t="s">
        <v>8344</v>
      </c>
      <c r="S1576" s="10">
        <f t="shared" si="48"/>
        <v>42052.594085648147</v>
      </c>
      <c r="T1576" s="9">
        <f t="shared" si="49"/>
        <v>42017.719085648147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ROUND(($E1577/$D1577)*100,0)</f>
        <v>23</v>
      </c>
      <c r="P1577">
        <f>ROUND($E1577/$L1577,0)</f>
        <v>65</v>
      </c>
      <c r="Q1577" t="s">
        <v>8322</v>
      </c>
      <c r="R1577" t="s">
        <v>8344</v>
      </c>
      <c r="S1577" s="10">
        <f t="shared" si="48"/>
        <v>41829.190925925919</v>
      </c>
      <c r="T1577" s="9">
        <f t="shared" si="49"/>
        <v>41799.315925925919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ROUND(($E1578/$D1578)*100,0)</f>
        <v>13</v>
      </c>
      <c r="P1578">
        <f>ROUND($E1578/$L1578,0)</f>
        <v>65</v>
      </c>
      <c r="Q1578" t="s">
        <v>8322</v>
      </c>
      <c r="R1578" t="s">
        <v>8344</v>
      </c>
      <c r="S1578" s="10">
        <f t="shared" si="48"/>
        <v>42185.545925925922</v>
      </c>
      <c r="T1578" s="9">
        <f t="shared" si="49"/>
        <v>42140.670925925922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ROUND(($E1579/$D1579)*100,0)</f>
        <v>1</v>
      </c>
      <c r="P1579">
        <f>ROUND($E1579/$L1579,0)</f>
        <v>28</v>
      </c>
      <c r="Q1579" t="s">
        <v>8322</v>
      </c>
      <c r="R1579" t="s">
        <v>8344</v>
      </c>
      <c r="S1579" s="10">
        <f t="shared" si="48"/>
        <v>41114.514444444438</v>
      </c>
      <c r="T1579" s="9">
        <f t="shared" si="49"/>
        <v>41054.639444444438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ROUND(($E1580/$D1580)*100,0)</f>
        <v>11</v>
      </c>
      <c r="P1580">
        <f>ROUND($E1580/$L1580,0)</f>
        <v>51</v>
      </c>
      <c r="Q1580" t="s">
        <v>8322</v>
      </c>
      <c r="R1580" t="s">
        <v>8344</v>
      </c>
      <c r="S1580" s="10">
        <f t="shared" si="48"/>
        <v>40422.75</v>
      </c>
      <c r="T1580" s="9">
        <f t="shared" si="49"/>
        <v>40398.857534722221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ROUND(($E1581/$D1581)*100,0)</f>
        <v>1</v>
      </c>
      <c r="P1581">
        <f>ROUND($E1581/$L1581,0)</f>
        <v>14</v>
      </c>
      <c r="Q1581" t="s">
        <v>8322</v>
      </c>
      <c r="R1581" t="s">
        <v>8344</v>
      </c>
      <c r="S1581" s="10">
        <f t="shared" si="48"/>
        <v>41514.663090277776</v>
      </c>
      <c r="T1581" s="9">
        <f t="shared" si="49"/>
        <v>41481.788090277776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ROUND(($E1582/$D1582)*100,0)</f>
        <v>0</v>
      </c>
      <c r="P1582" t="e">
        <f>ROUND($E1582/$L1582,0)</f>
        <v>#DIV/0!</v>
      </c>
      <c r="Q1582" t="s">
        <v>8322</v>
      </c>
      <c r="R1582" t="s">
        <v>8344</v>
      </c>
      <c r="S1582" s="10">
        <f t="shared" si="48"/>
        <v>41049.716736111106</v>
      </c>
      <c r="T1582" s="9">
        <f t="shared" si="49"/>
        <v>40989.841736111106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ROUND(($E1583/$D1583)*100,0)</f>
        <v>1</v>
      </c>
      <c r="P1583">
        <f>ROUND($E1583/$L1583,0)</f>
        <v>5</v>
      </c>
      <c r="Q1583" t="s">
        <v>8338</v>
      </c>
      <c r="R1583" t="s">
        <v>8345</v>
      </c>
      <c r="S1583" s="10">
        <f t="shared" si="48"/>
        <v>42357.115624999999</v>
      </c>
      <c r="T1583" s="9">
        <f t="shared" si="49"/>
        <v>42325.240624999999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ROUND(($E1584/$D1584)*100,0)</f>
        <v>9</v>
      </c>
      <c r="P1584">
        <f>ROUND($E1584/$L1584,0)</f>
        <v>31</v>
      </c>
      <c r="Q1584" t="s">
        <v>8338</v>
      </c>
      <c r="R1584" t="s">
        <v>8345</v>
      </c>
      <c r="S1584" s="10">
        <f t="shared" si="48"/>
        <v>42303.555555555555</v>
      </c>
      <c r="T1584" s="9">
        <f t="shared" si="49"/>
        <v>42246.581631944442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ROUND(($E1585/$D1585)*100,0)</f>
        <v>0</v>
      </c>
      <c r="P1585">
        <f>ROUND($E1585/$L1585,0)</f>
        <v>15</v>
      </c>
      <c r="Q1585" t="s">
        <v>8338</v>
      </c>
      <c r="R1585" t="s">
        <v>8345</v>
      </c>
      <c r="S1585" s="10">
        <f t="shared" si="48"/>
        <v>41907.571655092594</v>
      </c>
      <c r="T1585" s="9">
        <f t="shared" si="49"/>
        <v>41877.696655092594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>ROUND(($E1586/$D1586)*100,0)</f>
        <v>0</v>
      </c>
      <c r="P1586" t="e">
        <f>ROUND($E1586/$L1586,0)</f>
        <v>#DIV/0!</v>
      </c>
      <c r="Q1586" t="s">
        <v>8338</v>
      </c>
      <c r="R1586" t="s">
        <v>8345</v>
      </c>
      <c r="S1586" s="10">
        <f t="shared" si="48"/>
        <v>41789.315983796296</v>
      </c>
      <c r="T1586" s="9">
        <f t="shared" si="49"/>
        <v>41779.440983796296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ROUND(($E1587/$D1587)*100,0)</f>
        <v>79</v>
      </c>
      <c r="P1587">
        <f>ROUND($E1587/$L1587,0)</f>
        <v>132</v>
      </c>
      <c r="Q1587" t="s">
        <v>8338</v>
      </c>
      <c r="R1587" t="s">
        <v>8345</v>
      </c>
      <c r="S1587" s="10">
        <f t="shared" si="48"/>
        <v>42729.124999999993</v>
      </c>
      <c r="T1587" s="9">
        <f t="shared" si="49"/>
        <v>42707.687129629623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>ROUND(($E1588/$D1588)*100,0)</f>
        <v>0</v>
      </c>
      <c r="P1588" t="e">
        <f>ROUND($E1588/$L1588,0)</f>
        <v>#DIV/0!</v>
      </c>
      <c r="Q1588" t="s">
        <v>8338</v>
      </c>
      <c r="R1588" t="s">
        <v>8345</v>
      </c>
      <c r="S1588" s="10">
        <f t="shared" si="48"/>
        <v>42098.729421296295</v>
      </c>
      <c r="T1588" s="9">
        <f t="shared" si="49"/>
        <v>42068.896087962959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ROUND(($E1589/$D1589)*100,0)</f>
        <v>0</v>
      </c>
      <c r="P1589">
        <f>ROUND($E1589/$L1589,0)</f>
        <v>1</v>
      </c>
      <c r="Q1589" t="s">
        <v>8338</v>
      </c>
      <c r="R1589" t="s">
        <v>8345</v>
      </c>
      <c r="S1589" s="10">
        <f t="shared" si="48"/>
        <v>41986.617650462962</v>
      </c>
      <c r="T1589" s="9">
        <f t="shared" si="49"/>
        <v>41956.742650462962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>ROUND(($E1590/$D1590)*100,0)</f>
        <v>0</v>
      </c>
      <c r="P1590" t="e">
        <f>ROUND($E1590/$L1590,0)</f>
        <v>#DIV/0!</v>
      </c>
      <c r="Q1590" t="s">
        <v>8338</v>
      </c>
      <c r="R1590" t="s">
        <v>8345</v>
      </c>
      <c r="S1590" s="10">
        <f t="shared" si="48"/>
        <v>42035.508333333331</v>
      </c>
      <c r="T1590" s="9">
        <f t="shared" si="49"/>
        <v>42005.041655092595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>ROUND(($E1591/$D1591)*100,0)</f>
        <v>0</v>
      </c>
      <c r="P1591" t="e">
        <f>ROUND($E1591/$L1591,0)</f>
        <v>#DIV/0!</v>
      </c>
      <c r="Q1591" t="s">
        <v>8338</v>
      </c>
      <c r="R1591" t="s">
        <v>8345</v>
      </c>
      <c r="S1591" s="10">
        <f t="shared" si="48"/>
        <v>42286.651458333326</v>
      </c>
      <c r="T1591" s="9">
        <f t="shared" si="49"/>
        <v>42256.776458333326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ROUND(($E1592/$D1592)*100,0)</f>
        <v>2</v>
      </c>
      <c r="P1592">
        <f>ROUND($E1592/$L1592,0)</f>
        <v>510</v>
      </c>
      <c r="Q1592" t="s">
        <v>8338</v>
      </c>
      <c r="R1592" t="s">
        <v>8345</v>
      </c>
      <c r="S1592" s="10">
        <f t="shared" si="48"/>
        <v>42270.523888888885</v>
      </c>
      <c r="T1592" s="9">
        <f t="shared" si="49"/>
        <v>42240.648888888885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ROUND(($E1593/$D1593)*100,0)</f>
        <v>29</v>
      </c>
      <c r="P1593">
        <f>ROUND($E1593/$L1593,0)</f>
        <v>44</v>
      </c>
      <c r="Q1593" t="s">
        <v>8338</v>
      </c>
      <c r="R1593" t="s">
        <v>8345</v>
      </c>
      <c r="S1593" s="10">
        <f t="shared" si="48"/>
        <v>42463.351168981484</v>
      </c>
      <c r="T1593" s="9">
        <f t="shared" si="49"/>
        <v>42433.517835648141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>ROUND(($E1594/$D1594)*100,0)</f>
        <v>0</v>
      </c>
      <c r="P1594" t="e">
        <f>ROUND($E1594/$L1594,0)</f>
        <v>#DIV/0!</v>
      </c>
      <c r="Q1594" t="s">
        <v>8338</v>
      </c>
      <c r="R1594" t="s">
        <v>8345</v>
      </c>
      <c r="S1594" s="10">
        <f t="shared" si="48"/>
        <v>42090.697743055549</v>
      </c>
      <c r="T1594" s="9">
        <f t="shared" si="49"/>
        <v>42045.86440972222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ROUND(($E1595/$D1595)*100,0)</f>
        <v>0</v>
      </c>
      <c r="P1595">
        <f>ROUND($E1595/$L1595,0)</f>
        <v>1</v>
      </c>
      <c r="Q1595" t="s">
        <v>8338</v>
      </c>
      <c r="R1595" t="s">
        <v>8345</v>
      </c>
      <c r="S1595" s="10">
        <f t="shared" si="48"/>
        <v>42063.51221064815</v>
      </c>
      <c r="T1595" s="9">
        <f t="shared" si="49"/>
        <v>42033.63721064815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ROUND(($E1596/$D1596)*100,0)</f>
        <v>21</v>
      </c>
      <c r="P1596">
        <f>ROUND($E1596/$L1596,0)</f>
        <v>21</v>
      </c>
      <c r="Q1596" t="s">
        <v>8338</v>
      </c>
      <c r="R1596" t="s">
        <v>8345</v>
      </c>
      <c r="S1596" s="10">
        <f t="shared" si="48"/>
        <v>42505.347916666666</v>
      </c>
      <c r="T1596" s="9">
        <f t="shared" si="49"/>
        <v>42445.504421296289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ROUND(($E1597/$D1597)*100,0)</f>
        <v>0</v>
      </c>
      <c r="P1597">
        <f>ROUND($E1597/$L1597,0)</f>
        <v>40</v>
      </c>
      <c r="Q1597" t="s">
        <v>8338</v>
      </c>
      <c r="R1597" t="s">
        <v>8345</v>
      </c>
      <c r="S1597" s="10">
        <f t="shared" si="48"/>
        <v>41808.509027777771</v>
      </c>
      <c r="T1597" s="9">
        <f t="shared" si="49"/>
        <v>41779.84175925926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ROUND(($E1598/$D1598)*100,0)</f>
        <v>2</v>
      </c>
      <c r="P1598">
        <f>ROUND($E1598/$L1598,0)</f>
        <v>25</v>
      </c>
      <c r="Q1598" t="s">
        <v>8338</v>
      </c>
      <c r="R1598" t="s">
        <v>8345</v>
      </c>
      <c r="S1598" s="10">
        <f t="shared" si="48"/>
        <v>41986.13853009259</v>
      </c>
      <c r="T1598" s="9">
        <f t="shared" si="49"/>
        <v>41941.221863425926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>ROUND(($E1599/$D1599)*100,0)</f>
        <v>0</v>
      </c>
      <c r="P1599" t="e">
        <f>ROUND($E1599/$L1599,0)</f>
        <v>#DIV/0!</v>
      </c>
      <c r="Q1599" t="s">
        <v>8338</v>
      </c>
      <c r="R1599" t="s">
        <v>8345</v>
      </c>
      <c r="S1599" s="10">
        <f t="shared" si="48"/>
        <v>42633.020798611113</v>
      </c>
      <c r="T1599" s="9">
        <f t="shared" si="49"/>
        <v>42603.145798611113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ROUND(($E1600/$D1600)*100,0)</f>
        <v>0</v>
      </c>
      <c r="P1600">
        <f>ROUND($E1600/$L1600,0)</f>
        <v>1</v>
      </c>
      <c r="Q1600" t="s">
        <v>8338</v>
      </c>
      <c r="R1600" t="s">
        <v>8345</v>
      </c>
      <c r="S1600" s="10">
        <f t="shared" si="48"/>
        <v>42211.334004629629</v>
      </c>
      <c r="T1600" s="9">
        <f t="shared" si="49"/>
        <v>42151.459004629629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>ROUND(($E1601/$D1601)*100,0)</f>
        <v>0</v>
      </c>
      <c r="P1601" t="e">
        <f>ROUND($E1601/$L1601,0)</f>
        <v>#DIV/0!</v>
      </c>
      <c r="Q1601" t="s">
        <v>8338</v>
      </c>
      <c r="R1601" t="s">
        <v>8345</v>
      </c>
      <c r="S1601" s="10">
        <f t="shared" si="48"/>
        <v>42468.164074074077</v>
      </c>
      <c r="T1601" s="9">
        <f t="shared" si="49"/>
        <v>42438.330740740734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ROUND(($E1602/$D1602)*100,0)</f>
        <v>7</v>
      </c>
      <c r="P1602">
        <f>ROUND($E1602/$L1602,0)</f>
        <v>41</v>
      </c>
      <c r="Q1602" t="s">
        <v>8338</v>
      </c>
      <c r="R1602" t="s">
        <v>8345</v>
      </c>
      <c r="S1602" s="10">
        <f t="shared" si="48"/>
        <v>41834.882638888885</v>
      </c>
      <c r="T1602" s="9">
        <f t="shared" si="49"/>
        <v>41790.848981481475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ROUND(($E1603/$D1603)*100,0)</f>
        <v>108</v>
      </c>
      <c r="P1603">
        <f>ROUND($E1603/$L1603,0)</f>
        <v>48</v>
      </c>
      <c r="Q1603" t="s">
        <v>8325</v>
      </c>
      <c r="R1603" t="s">
        <v>8326</v>
      </c>
      <c r="S1603" s="10">
        <f t="shared" ref="S1603:S1666" si="50">($I1603/86400)+25569+(-8/24)</f>
        <v>40667.759641203702</v>
      </c>
      <c r="T1603" s="9">
        <f t="shared" ref="T1603:T1666" si="51">($J1603/86400)+25569+(-5/24)</f>
        <v>40637.884641203702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ROUND(($E1604/$D1604)*100,0)</f>
        <v>100</v>
      </c>
      <c r="P1604">
        <f>ROUND($E1604/$L1604,0)</f>
        <v>47</v>
      </c>
      <c r="Q1604" t="s">
        <v>8325</v>
      </c>
      <c r="R1604" t="s">
        <v>8326</v>
      </c>
      <c r="S1604" s="10">
        <f t="shared" si="50"/>
        <v>40830.625</v>
      </c>
      <c r="T1604" s="9">
        <f t="shared" si="51"/>
        <v>40788.089317129627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ROUND(($E1605/$D1605)*100,0)</f>
        <v>100</v>
      </c>
      <c r="P1605">
        <f>ROUND($E1605/$L1605,0)</f>
        <v>67</v>
      </c>
      <c r="Q1605" t="s">
        <v>8325</v>
      </c>
      <c r="R1605" t="s">
        <v>8326</v>
      </c>
      <c r="S1605" s="10">
        <f t="shared" si="50"/>
        <v>40935.836331018516</v>
      </c>
      <c r="T1605" s="9">
        <f t="shared" si="51"/>
        <v>40875.961331018516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ROUND(($E1606/$D1606)*100,0)</f>
        <v>122</v>
      </c>
      <c r="P1606">
        <f>ROUND($E1606/$L1606,0)</f>
        <v>49</v>
      </c>
      <c r="Q1606" t="s">
        <v>8325</v>
      </c>
      <c r="R1606" t="s">
        <v>8326</v>
      </c>
      <c r="S1606" s="10">
        <f t="shared" si="50"/>
        <v>40985.470312500001</v>
      </c>
      <c r="T1606" s="9">
        <f t="shared" si="51"/>
        <v>40945.636979166666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ROUND(($E1607/$D1607)*100,0)</f>
        <v>101</v>
      </c>
      <c r="P1607">
        <f>ROUND($E1607/$L1607,0)</f>
        <v>137</v>
      </c>
      <c r="Q1607" t="s">
        <v>8325</v>
      </c>
      <c r="R1607" t="s">
        <v>8326</v>
      </c>
      <c r="S1607" s="10">
        <f t="shared" si="50"/>
        <v>40755.958333333328</v>
      </c>
      <c r="T1607" s="9">
        <f t="shared" si="51"/>
        <v>40746.804548611108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ROUND(($E1608/$D1608)*100,0)</f>
        <v>101</v>
      </c>
      <c r="P1608">
        <f>ROUND($E1608/$L1608,0)</f>
        <v>88</v>
      </c>
      <c r="Q1608" t="s">
        <v>8325</v>
      </c>
      <c r="R1608" t="s">
        <v>8326</v>
      </c>
      <c r="S1608" s="10">
        <f t="shared" si="50"/>
        <v>40625.736550925925</v>
      </c>
      <c r="T1608" s="9">
        <f t="shared" si="51"/>
        <v>40535.903217592589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ROUND(($E1609/$D1609)*100,0)</f>
        <v>145</v>
      </c>
      <c r="P1609">
        <f>ROUND($E1609/$L1609,0)</f>
        <v>71</v>
      </c>
      <c r="Q1609" t="s">
        <v>8325</v>
      </c>
      <c r="R1609" t="s">
        <v>8326</v>
      </c>
      <c r="S1609" s="10">
        <f t="shared" si="50"/>
        <v>41074.475127314814</v>
      </c>
      <c r="T1609" s="9">
        <f t="shared" si="51"/>
        <v>41053.600127314814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ROUND(($E1610/$D1610)*100,0)</f>
        <v>101</v>
      </c>
      <c r="P1610">
        <f>ROUND($E1610/$L1610,0)</f>
        <v>53</v>
      </c>
      <c r="Q1610" t="s">
        <v>8325</v>
      </c>
      <c r="R1610" t="s">
        <v>8326</v>
      </c>
      <c r="S1610" s="10">
        <f t="shared" si="50"/>
        <v>41639.893055555549</v>
      </c>
      <c r="T1610" s="9">
        <f t="shared" si="51"/>
        <v>41607.622523148144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ROUND(($E1611/$D1611)*100,0)</f>
        <v>118</v>
      </c>
      <c r="P1611">
        <f>ROUND($E1611/$L1611,0)</f>
        <v>444</v>
      </c>
      <c r="Q1611" t="s">
        <v>8325</v>
      </c>
      <c r="R1611" t="s">
        <v>8326</v>
      </c>
      <c r="S1611" s="10">
        <f t="shared" si="50"/>
        <v>40849</v>
      </c>
      <c r="T1611" s="9">
        <f t="shared" si="51"/>
        <v>40795.792928240735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ROUND(($E1612/$D1612)*100,0)</f>
        <v>272</v>
      </c>
      <c r="P1612">
        <f>ROUND($E1612/$L1612,0)</f>
        <v>49</v>
      </c>
      <c r="Q1612" t="s">
        <v>8325</v>
      </c>
      <c r="R1612" t="s">
        <v>8326</v>
      </c>
      <c r="S1612" s="10">
        <f t="shared" si="50"/>
        <v>41258.591550925921</v>
      </c>
      <c r="T1612" s="9">
        <f t="shared" si="51"/>
        <v>41228.716550925921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ROUND(($E1613/$D1613)*100,0)</f>
        <v>125</v>
      </c>
      <c r="P1613">
        <f>ROUND($E1613/$L1613,0)</f>
        <v>37</v>
      </c>
      <c r="Q1613" t="s">
        <v>8325</v>
      </c>
      <c r="R1613" t="s">
        <v>8326</v>
      </c>
      <c r="S1613" s="10">
        <f t="shared" si="50"/>
        <v>41429.667037037034</v>
      </c>
      <c r="T1613" s="9">
        <f t="shared" si="51"/>
        <v>41408.792037037034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ROUND(($E1614/$D1614)*100,0)</f>
        <v>110</v>
      </c>
      <c r="P1614">
        <f>ROUND($E1614/$L1614,0)</f>
        <v>50</v>
      </c>
      <c r="Q1614" t="s">
        <v>8325</v>
      </c>
      <c r="R1614" t="s">
        <v>8326</v>
      </c>
      <c r="S1614" s="10">
        <f t="shared" si="50"/>
        <v>41276.541481481479</v>
      </c>
      <c r="T1614" s="9">
        <f t="shared" si="51"/>
        <v>41246.666481481479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ROUND(($E1615/$D1615)*100,0)</f>
        <v>102</v>
      </c>
      <c r="P1615">
        <f>ROUND($E1615/$L1615,0)</f>
        <v>39</v>
      </c>
      <c r="Q1615" t="s">
        <v>8325</v>
      </c>
      <c r="R1615" t="s">
        <v>8326</v>
      </c>
      <c r="S1615" s="10">
        <f t="shared" si="50"/>
        <v>41111.736134259256</v>
      </c>
      <c r="T1615" s="9">
        <f t="shared" si="51"/>
        <v>41081.861134259256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ROUND(($E1616/$D1616)*100,0)</f>
        <v>103</v>
      </c>
      <c r="P1616">
        <f>ROUND($E1616/$L1616,0)</f>
        <v>67</v>
      </c>
      <c r="Q1616" t="s">
        <v>8325</v>
      </c>
      <c r="R1616" t="s">
        <v>8326</v>
      </c>
      <c r="S1616" s="10">
        <f t="shared" si="50"/>
        <v>41854.375</v>
      </c>
      <c r="T1616" s="9">
        <f t="shared" si="51"/>
        <v>41794.772789351853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ROUND(($E1617/$D1617)*100,0)</f>
        <v>114</v>
      </c>
      <c r="P1617">
        <f>ROUND($E1617/$L1617,0)</f>
        <v>67</v>
      </c>
      <c r="Q1617" t="s">
        <v>8325</v>
      </c>
      <c r="R1617" t="s">
        <v>8326</v>
      </c>
      <c r="S1617" s="10">
        <f t="shared" si="50"/>
        <v>40889.759212962963</v>
      </c>
      <c r="T1617" s="9">
        <f t="shared" si="51"/>
        <v>40844.842546296291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ROUND(($E1618/$D1618)*100,0)</f>
        <v>104</v>
      </c>
      <c r="P1618">
        <f>ROUND($E1618/$L1618,0)</f>
        <v>66</v>
      </c>
      <c r="Q1618" t="s">
        <v>8325</v>
      </c>
      <c r="R1618" t="s">
        <v>8326</v>
      </c>
      <c r="S1618" s="10">
        <f t="shared" si="50"/>
        <v>41235.583333333328</v>
      </c>
      <c r="T1618" s="9">
        <f t="shared" si="51"/>
        <v>41194.507187499999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ROUND(($E1619/$D1619)*100,0)</f>
        <v>146</v>
      </c>
      <c r="P1619">
        <f>ROUND($E1619/$L1619,0)</f>
        <v>65</v>
      </c>
      <c r="Q1619" t="s">
        <v>8325</v>
      </c>
      <c r="R1619" t="s">
        <v>8326</v>
      </c>
      <c r="S1619" s="10">
        <f t="shared" si="50"/>
        <v>41579.458333333328</v>
      </c>
      <c r="T1619" s="9">
        <f t="shared" si="51"/>
        <v>41546.455879629626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ROUND(($E1620/$D1620)*100,0)</f>
        <v>105</v>
      </c>
      <c r="P1620">
        <f>ROUND($E1620/$L1620,0)</f>
        <v>58</v>
      </c>
      <c r="Q1620" t="s">
        <v>8325</v>
      </c>
      <c r="R1620" t="s">
        <v>8326</v>
      </c>
      <c r="S1620" s="10">
        <f t="shared" si="50"/>
        <v>41341.321006944439</v>
      </c>
      <c r="T1620" s="9">
        <f t="shared" si="51"/>
        <v>41301.446006944439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ROUND(($E1621/$D1621)*100,0)</f>
        <v>133</v>
      </c>
      <c r="P1621">
        <f>ROUND($E1621/$L1621,0)</f>
        <v>87</v>
      </c>
      <c r="Q1621" t="s">
        <v>8325</v>
      </c>
      <c r="R1621" t="s">
        <v>8326</v>
      </c>
      <c r="S1621" s="10">
        <f t="shared" si="50"/>
        <v>41896.852847222217</v>
      </c>
      <c r="T1621" s="9">
        <f t="shared" si="51"/>
        <v>41875.977847222217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ROUND(($E1622/$D1622)*100,0)</f>
        <v>113</v>
      </c>
      <c r="P1622">
        <f>ROUND($E1622/$L1622,0)</f>
        <v>66</v>
      </c>
      <c r="Q1622" t="s">
        <v>8325</v>
      </c>
      <c r="R1622" t="s">
        <v>8326</v>
      </c>
      <c r="S1622" s="10">
        <f t="shared" si="50"/>
        <v>41328.006249999999</v>
      </c>
      <c r="T1622" s="9">
        <f t="shared" si="51"/>
        <v>41321.131249999999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ROUND(($E1623/$D1623)*100,0)</f>
        <v>121</v>
      </c>
      <c r="P1623">
        <f>ROUND($E1623/$L1623,0)</f>
        <v>164</v>
      </c>
      <c r="Q1623" t="s">
        <v>8325</v>
      </c>
      <c r="R1623" t="s">
        <v>8326</v>
      </c>
      <c r="S1623" s="10">
        <f t="shared" si="50"/>
        <v>41056.832638888889</v>
      </c>
      <c r="T1623" s="9">
        <f t="shared" si="51"/>
        <v>41003.398321759254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ROUND(($E1624/$D1624)*100,0)</f>
        <v>102</v>
      </c>
      <c r="P1624">
        <f>ROUND($E1624/$L1624,0)</f>
        <v>108</v>
      </c>
      <c r="Q1624" t="s">
        <v>8325</v>
      </c>
      <c r="R1624" t="s">
        <v>8326</v>
      </c>
      <c r="S1624" s="10">
        <f t="shared" si="50"/>
        <v>41989.999305555553</v>
      </c>
      <c r="T1624" s="9">
        <f t="shared" si="51"/>
        <v>41950.086504629631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ROUND(($E1625/$D1625)*100,0)</f>
        <v>101</v>
      </c>
      <c r="P1625">
        <f>ROUND($E1625/$L1625,0)</f>
        <v>42</v>
      </c>
      <c r="Q1625" t="s">
        <v>8325</v>
      </c>
      <c r="R1625" t="s">
        <v>8326</v>
      </c>
      <c r="S1625" s="10">
        <f t="shared" si="50"/>
        <v>41513.355196759258</v>
      </c>
      <c r="T1625" s="9">
        <f t="shared" si="51"/>
        <v>41453.480196759258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ROUND(($E1626/$D1626)*100,0)</f>
        <v>118</v>
      </c>
      <c r="P1626">
        <f>ROUND($E1626/$L1626,0)</f>
        <v>47</v>
      </c>
      <c r="Q1626" t="s">
        <v>8325</v>
      </c>
      <c r="R1626" t="s">
        <v>8326</v>
      </c>
      <c r="S1626" s="10">
        <f t="shared" si="50"/>
        <v>41283.033969907403</v>
      </c>
      <c r="T1626" s="9">
        <f t="shared" si="51"/>
        <v>41243.158969907403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ROUND(($E1627/$D1627)*100,0)</f>
        <v>155</v>
      </c>
      <c r="P1627">
        <f>ROUND($E1627/$L1627,0)</f>
        <v>112</v>
      </c>
      <c r="Q1627" t="s">
        <v>8325</v>
      </c>
      <c r="R1627" t="s">
        <v>8326</v>
      </c>
      <c r="S1627" s="10">
        <f t="shared" si="50"/>
        <v>41163.366354166668</v>
      </c>
      <c r="T1627" s="9">
        <f t="shared" si="51"/>
        <v>41135.491354166668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ROUND(($E1628/$D1628)*100,0)</f>
        <v>101</v>
      </c>
      <c r="P1628">
        <f>ROUND($E1628/$L1628,0)</f>
        <v>75</v>
      </c>
      <c r="Q1628" t="s">
        <v>8325</v>
      </c>
      <c r="R1628" t="s">
        <v>8326</v>
      </c>
      <c r="S1628" s="10">
        <f t="shared" si="50"/>
        <v>41609.556331018517</v>
      </c>
      <c r="T1628" s="9">
        <f t="shared" si="51"/>
        <v>41579.639664351846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ROUND(($E1629/$D1629)*100,0)</f>
        <v>117</v>
      </c>
      <c r="P1629">
        <f>ROUND($E1629/$L1629,0)</f>
        <v>62</v>
      </c>
      <c r="Q1629" t="s">
        <v>8325</v>
      </c>
      <c r="R1629" t="s">
        <v>8326</v>
      </c>
      <c r="S1629" s="10">
        <f t="shared" si="50"/>
        <v>41238.874305555553</v>
      </c>
      <c r="T1629" s="9">
        <f t="shared" si="51"/>
        <v>41205.498715277776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ROUND(($E1630/$D1630)*100,0)</f>
        <v>101</v>
      </c>
      <c r="P1630">
        <f>ROUND($E1630/$L1630,0)</f>
        <v>46</v>
      </c>
      <c r="Q1630" t="s">
        <v>8325</v>
      </c>
      <c r="R1630" t="s">
        <v>8326</v>
      </c>
      <c r="S1630" s="10">
        <f t="shared" si="50"/>
        <v>41807.403726851851</v>
      </c>
      <c r="T1630" s="9">
        <f t="shared" si="51"/>
        <v>41774.528726851851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ROUND(($E1631/$D1631)*100,0)</f>
        <v>104</v>
      </c>
      <c r="P1631">
        <f>ROUND($E1631/$L1631,0)</f>
        <v>76</v>
      </c>
      <c r="Q1631" t="s">
        <v>8325</v>
      </c>
      <c r="R1631" t="s">
        <v>8326</v>
      </c>
      <c r="S1631" s="10">
        <f t="shared" si="50"/>
        <v>41690.533946759257</v>
      </c>
      <c r="T1631" s="9">
        <f t="shared" si="51"/>
        <v>41645.658946759257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ROUND(($E1632/$D1632)*100,0)</f>
        <v>265</v>
      </c>
      <c r="P1632">
        <f>ROUND($E1632/$L1632,0)</f>
        <v>84</v>
      </c>
      <c r="Q1632" t="s">
        <v>8325</v>
      </c>
      <c r="R1632" t="s">
        <v>8326</v>
      </c>
      <c r="S1632" s="10">
        <f t="shared" si="50"/>
        <v>40969.957638888889</v>
      </c>
      <c r="T1632" s="9">
        <f t="shared" si="51"/>
        <v>40939.629340277774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ROUND(($E1633/$D1633)*100,0)</f>
        <v>156</v>
      </c>
      <c r="P1633">
        <f>ROUND($E1633/$L1633,0)</f>
        <v>117</v>
      </c>
      <c r="Q1633" t="s">
        <v>8325</v>
      </c>
      <c r="R1633" t="s">
        <v>8326</v>
      </c>
      <c r="S1633" s="10">
        <f t="shared" si="50"/>
        <v>41194.52616898148</v>
      </c>
      <c r="T1633" s="9">
        <f t="shared" si="51"/>
        <v>41164.65116898148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ROUND(($E1634/$D1634)*100,0)</f>
        <v>102</v>
      </c>
      <c r="P1634">
        <f>ROUND($E1634/$L1634,0)</f>
        <v>86</v>
      </c>
      <c r="Q1634" t="s">
        <v>8325</v>
      </c>
      <c r="R1634" t="s">
        <v>8326</v>
      </c>
      <c r="S1634" s="10">
        <f t="shared" si="50"/>
        <v>40810.007569444446</v>
      </c>
      <c r="T1634" s="9">
        <f t="shared" si="51"/>
        <v>40750.132569444446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ROUND(($E1635/$D1635)*100,0)</f>
        <v>100</v>
      </c>
      <c r="P1635">
        <f>ROUND($E1635/$L1635,0)</f>
        <v>172</v>
      </c>
      <c r="Q1635" t="s">
        <v>8325</v>
      </c>
      <c r="R1635" t="s">
        <v>8326</v>
      </c>
      <c r="S1635" s="10">
        <f t="shared" si="50"/>
        <v>40923.875</v>
      </c>
      <c r="T1635" s="9">
        <f t="shared" si="51"/>
        <v>40896.675416666665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ROUND(($E1636/$D1636)*100,0)</f>
        <v>101</v>
      </c>
      <c r="P1636">
        <f>ROUND($E1636/$L1636,0)</f>
        <v>63</v>
      </c>
      <c r="Q1636" t="s">
        <v>8325</v>
      </c>
      <c r="R1636" t="s">
        <v>8326</v>
      </c>
      <c r="S1636" s="10">
        <f t="shared" si="50"/>
        <v>40695.915972222218</v>
      </c>
      <c r="T1636" s="9">
        <f t="shared" si="51"/>
        <v>40657.981493055551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ROUND(($E1637/$D1637)*100,0)</f>
        <v>125</v>
      </c>
      <c r="P1637">
        <f>ROUND($E1637/$L1637,0)</f>
        <v>68</v>
      </c>
      <c r="Q1637" t="s">
        <v>8325</v>
      </c>
      <c r="R1637" t="s">
        <v>8326</v>
      </c>
      <c r="S1637" s="10">
        <f t="shared" si="50"/>
        <v>42562.535428240742</v>
      </c>
      <c r="T1637" s="9">
        <f t="shared" si="51"/>
        <v>42502.660428240742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ROUND(($E1638/$D1638)*100,0)</f>
        <v>104</v>
      </c>
      <c r="P1638">
        <f>ROUND($E1638/$L1638,0)</f>
        <v>54</v>
      </c>
      <c r="Q1638" t="s">
        <v>8325</v>
      </c>
      <c r="R1638" t="s">
        <v>8326</v>
      </c>
      <c r="S1638" s="10">
        <f t="shared" si="50"/>
        <v>40705.833333333328</v>
      </c>
      <c r="T1638" s="9">
        <f t="shared" si="51"/>
        <v>40662.878333333334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ROUND(($E1639/$D1639)*100,0)</f>
        <v>104</v>
      </c>
      <c r="P1639">
        <f>ROUND($E1639/$L1639,0)</f>
        <v>35</v>
      </c>
      <c r="Q1639" t="s">
        <v>8325</v>
      </c>
      <c r="R1639" t="s">
        <v>8326</v>
      </c>
      <c r="S1639" s="10">
        <f t="shared" si="50"/>
        <v>40178.652083333327</v>
      </c>
      <c r="T1639" s="9">
        <f t="shared" si="51"/>
        <v>40122.543287037035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ROUND(($E1640/$D1640)*100,0)</f>
        <v>105</v>
      </c>
      <c r="P1640">
        <f>ROUND($E1640/$L1640,0)</f>
        <v>39</v>
      </c>
      <c r="Q1640" t="s">
        <v>8325</v>
      </c>
      <c r="R1640" t="s">
        <v>8326</v>
      </c>
      <c r="S1640" s="10">
        <f t="shared" si="50"/>
        <v>41333.559027777774</v>
      </c>
      <c r="T1640" s="9">
        <f t="shared" si="51"/>
        <v>41288.478796296295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ROUND(($E1641/$D1641)*100,0)</f>
        <v>100</v>
      </c>
      <c r="P1641">
        <f>ROUND($E1641/$L1641,0)</f>
        <v>95</v>
      </c>
      <c r="Q1641" t="s">
        <v>8325</v>
      </c>
      <c r="R1641" t="s">
        <v>8326</v>
      </c>
      <c r="S1641" s="10">
        <f t="shared" si="50"/>
        <v>40971.319039351853</v>
      </c>
      <c r="T1641" s="9">
        <f t="shared" si="51"/>
        <v>40941.444039351853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ROUND(($E1642/$D1642)*100,0)</f>
        <v>170</v>
      </c>
      <c r="P1642">
        <f>ROUND($E1642/$L1642,0)</f>
        <v>40</v>
      </c>
      <c r="Q1642" t="s">
        <v>8325</v>
      </c>
      <c r="R1642" t="s">
        <v>8326</v>
      </c>
      <c r="S1642" s="10">
        <f t="shared" si="50"/>
        <v>40392.749305555553</v>
      </c>
      <c r="T1642" s="9">
        <f t="shared" si="51"/>
        <v>40379.022627314815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ROUND(($E1643/$D1643)*100,0)</f>
        <v>101</v>
      </c>
      <c r="P1643">
        <f>ROUND($E1643/$L1643,0)</f>
        <v>98</v>
      </c>
      <c r="Q1643" t="s">
        <v>8325</v>
      </c>
      <c r="R1643" t="s">
        <v>8346</v>
      </c>
      <c r="S1643" s="10">
        <f t="shared" si="50"/>
        <v>41992.263240740744</v>
      </c>
      <c r="T1643" s="9">
        <f t="shared" si="51"/>
        <v>41962.388240740744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ROUND(($E1644/$D1644)*100,0)</f>
        <v>100</v>
      </c>
      <c r="P1644">
        <f>ROUND($E1644/$L1644,0)</f>
        <v>43</v>
      </c>
      <c r="Q1644" t="s">
        <v>8325</v>
      </c>
      <c r="R1644" t="s">
        <v>8346</v>
      </c>
      <c r="S1644" s="10">
        <f t="shared" si="50"/>
        <v>40707.691284722219</v>
      </c>
      <c r="T1644" s="9">
        <f t="shared" si="51"/>
        <v>40687.816284722219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ROUND(($E1645/$D1645)*100,0)</f>
        <v>125</v>
      </c>
      <c r="P1645">
        <f>ROUND($E1645/$L1645,0)</f>
        <v>169</v>
      </c>
      <c r="Q1645" t="s">
        <v>8325</v>
      </c>
      <c r="R1645" t="s">
        <v>8346</v>
      </c>
      <c r="S1645" s="10">
        <f t="shared" si="50"/>
        <v>41176.490879629629</v>
      </c>
      <c r="T1645" s="9">
        <f t="shared" si="51"/>
        <v>41146.615879629629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ROUND(($E1646/$D1646)*100,0)</f>
        <v>110</v>
      </c>
      <c r="P1646">
        <f>ROUND($E1646/$L1646,0)</f>
        <v>86</v>
      </c>
      <c r="Q1646" t="s">
        <v>8325</v>
      </c>
      <c r="R1646" t="s">
        <v>8346</v>
      </c>
      <c r="S1646" s="10">
        <f t="shared" si="50"/>
        <v>41234.768055555549</v>
      </c>
      <c r="T1646" s="9">
        <f t="shared" si="51"/>
        <v>41174.851388888885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ROUND(($E1647/$D1647)*100,0)</f>
        <v>111</v>
      </c>
      <c r="P1647">
        <f>ROUND($E1647/$L1647,0)</f>
        <v>554</v>
      </c>
      <c r="Q1647" t="s">
        <v>8325</v>
      </c>
      <c r="R1647" t="s">
        <v>8346</v>
      </c>
      <c r="S1647" s="10">
        <f t="shared" si="50"/>
        <v>41535.28402777778</v>
      </c>
      <c r="T1647" s="9">
        <f t="shared" si="51"/>
        <v>41521.40902777778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ROUND(($E1648/$D1648)*100,0)</f>
        <v>110</v>
      </c>
      <c r="P1648">
        <f>ROUND($E1648/$L1648,0)</f>
        <v>27</v>
      </c>
      <c r="Q1648" t="s">
        <v>8325</v>
      </c>
      <c r="R1648" t="s">
        <v>8346</v>
      </c>
      <c r="S1648" s="10">
        <f t="shared" si="50"/>
        <v>41865.424305555549</v>
      </c>
      <c r="T1648" s="9">
        <f t="shared" si="51"/>
        <v>41833.241932870369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ROUND(($E1649/$D1649)*100,0)</f>
        <v>105</v>
      </c>
      <c r="P1649">
        <f>ROUND($E1649/$L1649,0)</f>
        <v>114</v>
      </c>
      <c r="Q1649" t="s">
        <v>8325</v>
      </c>
      <c r="R1649" t="s">
        <v>8346</v>
      </c>
      <c r="S1649" s="10">
        <f t="shared" si="50"/>
        <v>41069.076122685183</v>
      </c>
      <c r="T1649" s="9">
        <f t="shared" si="51"/>
        <v>41039.201122685183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ROUND(($E1650/$D1650)*100,0)</f>
        <v>125</v>
      </c>
      <c r="P1650">
        <f>ROUND($E1650/$L1650,0)</f>
        <v>32</v>
      </c>
      <c r="Q1650" t="s">
        <v>8325</v>
      </c>
      <c r="R1650" t="s">
        <v>8346</v>
      </c>
      <c r="S1650" s="10">
        <f t="shared" si="50"/>
        <v>40622.329652777778</v>
      </c>
      <c r="T1650" s="9">
        <f t="shared" si="51"/>
        <v>40592.496319444443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ROUND(($E1651/$D1651)*100,0)</f>
        <v>101</v>
      </c>
      <c r="P1651">
        <f>ROUND($E1651/$L1651,0)</f>
        <v>47</v>
      </c>
      <c r="Q1651" t="s">
        <v>8325</v>
      </c>
      <c r="R1651" t="s">
        <v>8346</v>
      </c>
      <c r="S1651" s="10">
        <f t="shared" si="50"/>
        <v>41782.351331018515</v>
      </c>
      <c r="T1651" s="9">
        <f t="shared" si="51"/>
        <v>41737.476331018515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ROUND(($E1652/$D1652)*100,0)</f>
        <v>142</v>
      </c>
      <c r="P1652">
        <f>ROUND($E1652/$L1652,0)</f>
        <v>88</v>
      </c>
      <c r="Q1652" t="s">
        <v>8325</v>
      </c>
      <c r="R1652" t="s">
        <v>8346</v>
      </c>
      <c r="S1652" s="10">
        <f t="shared" si="50"/>
        <v>41556.102280092593</v>
      </c>
      <c r="T1652" s="9">
        <f t="shared" si="51"/>
        <v>41526.227280092593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ROUND(($E1653/$D1653)*100,0)</f>
        <v>101</v>
      </c>
      <c r="P1653">
        <f>ROUND($E1653/$L1653,0)</f>
        <v>101</v>
      </c>
      <c r="Q1653" t="s">
        <v>8325</v>
      </c>
      <c r="R1653" t="s">
        <v>8346</v>
      </c>
      <c r="S1653" s="10">
        <f t="shared" si="50"/>
        <v>40658.957638888889</v>
      </c>
      <c r="T1653" s="9">
        <f t="shared" si="51"/>
        <v>40625.692361111105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ROUND(($E1654/$D1654)*100,0)</f>
        <v>101</v>
      </c>
      <c r="P1654">
        <f>ROUND($E1654/$L1654,0)</f>
        <v>65</v>
      </c>
      <c r="Q1654" t="s">
        <v>8325</v>
      </c>
      <c r="R1654" t="s">
        <v>8346</v>
      </c>
      <c r="S1654" s="10">
        <f t="shared" si="50"/>
        <v>41602.201307870368</v>
      </c>
      <c r="T1654" s="9">
        <f t="shared" si="51"/>
        <v>41572.284641203703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ROUND(($E1655/$D1655)*100,0)</f>
        <v>174</v>
      </c>
      <c r="P1655">
        <f>ROUND($E1655/$L1655,0)</f>
        <v>52</v>
      </c>
      <c r="Q1655" t="s">
        <v>8325</v>
      </c>
      <c r="R1655" t="s">
        <v>8346</v>
      </c>
      <c r="S1655" s="10">
        <f t="shared" si="50"/>
        <v>40657.501111111109</v>
      </c>
      <c r="T1655" s="9">
        <f t="shared" si="51"/>
        <v>40626.626111111109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ROUND(($E1656/$D1656)*100,0)</f>
        <v>120</v>
      </c>
      <c r="P1656">
        <f>ROUND($E1656/$L1656,0)</f>
        <v>39</v>
      </c>
      <c r="Q1656" t="s">
        <v>8325</v>
      </c>
      <c r="R1656" t="s">
        <v>8346</v>
      </c>
      <c r="S1656" s="10">
        <f t="shared" si="50"/>
        <v>41017.557407407403</v>
      </c>
      <c r="T1656" s="9">
        <f t="shared" si="51"/>
        <v>40987.682407407403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ROUND(($E1657/$D1657)*100,0)</f>
        <v>143</v>
      </c>
      <c r="P1657">
        <f>ROUND($E1657/$L1657,0)</f>
        <v>45</v>
      </c>
      <c r="Q1657" t="s">
        <v>8325</v>
      </c>
      <c r="R1657" t="s">
        <v>8346</v>
      </c>
      <c r="S1657" s="10">
        <f t="shared" si="50"/>
        <v>41004.416898148142</v>
      </c>
      <c r="T1657" s="9">
        <f t="shared" si="51"/>
        <v>40974.583564814813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ROUND(($E1658/$D1658)*100,0)</f>
        <v>100</v>
      </c>
      <c r="P1658">
        <f>ROUND($E1658/$L1658,0)</f>
        <v>157</v>
      </c>
      <c r="Q1658" t="s">
        <v>8325</v>
      </c>
      <c r="R1658" t="s">
        <v>8346</v>
      </c>
      <c r="S1658" s="10">
        <f t="shared" si="50"/>
        <v>41256.595509259256</v>
      </c>
      <c r="T1658" s="9">
        <f t="shared" si="51"/>
        <v>41226.720509259256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ROUND(($E1659/$D1659)*100,0)</f>
        <v>105</v>
      </c>
      <c r="P1659">
        <f>ROUND($E1659/$L1659,0)</f>
        <v>119</v>
      </c>
      <c r="Q1659" t="s">
        <v>8325</v>
      </c>
      <c r="R1659" t="s">
        <v>8346</v>
      </c>
      <c r="S1659" s="10">
        <f t="shared" si="50"/>
        <v>41053.448703703703</v>
      </c>
      <c r="T1659" s="9">
        <f t="shared" si="51"/>
        <v>41023.573703703703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ROUND(($E1660/$D1660)*100,0)</f>
        <v>132</v>
      </c>
      <c r="P1660">
        <f>ROUND($E1660/$L1660,0)</f>
        <v>74</v>
      </c>
      <c r="Q1660" t="s">
        <v>8325</v>
      </c>
      <c r="R1660" t="s">
        <v>8346</v>
      </c>
      <c r="S1660" s="10">
        <f t="shared" si="50"/>
        <v>41261.263888888883</v>
      </c>
      <c r="T1660" s="9">
        <f t="shared" si="51"/>
        <v>41223.013506944444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ROUND(($E1661/$D1661)*100,0)</f>
        <v>113</v>
      </c>
      <c r="P1661">
        <f>ROUND($E1661/$L1661,0)</f>
        <v>13</v>
      </c>
      <c r="Q1661" t="s">
        <v>8325</v>
      </c>
      <c r="R1661" t="s">
        <v>8346</v>
      </c>
      <c r="S1661" s="10">
        <f t="shared" si="50"/>
        <v>41625.166666666664</v>
      </c>
      <c r="T1661" s="9">
        <f t="shared" si="51"/>
        <v>41596.705104166664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ROUND(($E1662/$D1662)*100,0)</f>
        <v>1254</v>
      </c>
      <c r="P1662">
        <f>ROUND($E1662/$L1662,0)</f>
        <v>28</v>
      </c>
      <c r="Q1662" t="s">
        <v>8325</v>
      </c>
      <c r="R1662" t="s">
        <v>8346</v>
      </c>
      <c r="S1662" s="10">
        <f t="shared" si="50"/>
        <v>42490.582638888889</v>
      </c>
      <c r="T1662" s="9">
        <f t="shared" si="51"/>
        <v>42459.485532407409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ROUND(($E1663/$D1663)*100,0)</f>
        <v>103</v>
      </c>
      <c r="P1663">
        <f>ROUND($E1663/$L1663,0)</f>
        <v>80</v>
      </c>
      <c r="Q1663" t="s">
        <v>8325</v>
      </c>
      <c r="R1663" t="s">
        <v>8346</v>
      </c>
      <c r="S1663" s="10">
        <f t="shared" si="50"/>
        <v>42386.541666666664</v>
      </c>
      <c r="T1663" s="9">
        <f t="shared" si="51"/>
        <v>42343.789710648147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ROUND(($E1664/$D1664)*100,0)</f>
        <v>103</v>
      </c>
      <c r="P1664">
        <f>ROUND($E1664/$L1664,0)</f>
        <v>132</v>
      </c>
      <c r="Q1664" t="s">
        <v>8325</v>
      </c>
      <c r="R1664" t="s">
        <v>8346</v>
      </c>
      <c r="S1664" s="10">
        <f t="shared" si="50"/>
        <v>40907.906666666662</v>
      </c>
      <c r="T1664" s="9">
        <f t="shared" si="51"/>
        <v>40847.99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ROUND(($E1665/$D1665)*100,0)</f>
        <v>108</v>
      </c>
      <c r="P1665">
        <f>ROUND($E1665/$L1665,0)</f>
        <v>34</v>
      </c>
      <c r="Q1665" t="s">
        <v>8325</v>
      </c>
      <c r="R1665" t="s">
        <v>8346</v>
      </c>
      <c r="S1665" s="10">
        <f t="shared" si="50"/>
        <v>42035.688738425924</v>
      </c>
      <c r="T1665" s="9">
        <f t="shared" si="51"/>
        <v>42005.813738425924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ROUND(($E1666/$D1666)*100,0)</f>
        <v>122</v>
      </c>
      <c r="P1666">
        <f>ROUND($E1666/$L1666,0)</f>
        <v>34</v>
      </c>
      <c r="Q1666" t="s">
        <v>8325</v>
      </c>
      <c r="R1666" t="s">
        <v>8346</v>
      </c>
      <c r="S1666" s="10">
        <f t="shared" si="50"/>
        <v>40983.832638888889</v>
      </c>
      <c r="T1666" s="9">
        <f t="shared" si="51"/>
        <v>40939.553449074076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ROUND(($E1667/$D1667)*100,0)</f>
        <v>119</v>
      </c>
      <c r="P1667">
        <f>ROUND($E1667/$L1667,0)</f>
        <v>45</v>
      </c>
      <c r="Q1667" t="s">
        <v>8325</v>
      </c>
      <c r="R1667" t="s">
        <v>8346</v>
      </c>
      <c r="S1667" s="10">
        <f t="shared" ref="S1667:S1730" si="52">($I1667/86400)+25569+(-8/24)</f>
        <v>40595.791666666664</v>
      </c>
      <c r="T1667" s="9">
        <f t="shared" ref="T1667:T1730" si="53">($J1667/86400)+25569+(-5/24)</f>
        <v>40564.441122685181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ROUND(($E1668/$D1668)*100,0)</f>
        <v>161</v>
      </c>
      <c r="P1668">
        <f>ROUND($E1668/$L1668,0)</f>
        <v>41</v>
      </c>
      <c r="Q1668" t="s">
        <v>8325</v>
      </c>
      <c r="R1668" t="s">
        <v>8346</v>
      </c>
      <c r="S1668" s="10">
        <f t="shared" si="52"/>
        <v>41360.878159722219</v>
      </c>
      <c r="T1668" s="9">
        <f t="shared" si="53"/>
        <v>41331.04482638889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ROUND(($E1669/$D1669)*100,0)</f>
        <v>127</v>
      </c>
      <c r="P1669">
        <f>ROUND($E1669/$L1669,0)</f>
        <v>53</v>
      </c>
      <c r="Q1669" t="s">
        <v>8325</v>
      </c>
      <c r="R1669" t="s">
        <v>8346</v>
      </c>
      <c r="S1669" s="10">
        <f t="shared" si="52"/>
        <v>41708.957638888889</v>
      </c>
      <c r="T1669" s="9">
        <f t="shared" si="53"/>
        <v>41681.862245370365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ROUND(($E1670/$D1670)*100,0)</f>
        <v>103</v>
      </c>
      <c r="P1670">
        <f>ROUND($E1670/$L1670,0)</f>
        <v>71</v>
      </c>
      <c r="Q1670" t="s">
        <v>8325</v>
      </c>
      <c r="R1670" t="s">
        <v>8346</v>
      </c>
      <c r="S1670" s="10">
        <f t="shared" si="52"/>
        <v>40874.858090277776</v>
      </c>
      <c r="T1670" s="9">
        <f t="shared" si="53"/>
        <v>40844.941423611112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ROUND(($E1671/$D1671)*100,0)</f>
        <v>140</v>
      </c>
      <c r="P1671">
        <f>ROUND($E1671/$L1671,0)</f>
        <v>54</v>
      </c>
      <c r="Q1671" t="s">
        <v>8325</v>
      </c>
      <c r="R1671" t="s">
        <v>8346</v>
      </c>
      <c r="S1671" s="10">
        <f t="shared" si="52"/>
        <v>42521.551805555551</v>
      </c>
      <c r="T1671" s="9">
        <f t="shared" si="53"/>
        <v>42461.676805555551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ROUND(($E1672/$D1672)*100,0)</f>
        <v>103</v>
      </c>
      <c r="P1672">
        <f>ROUND($E1672/$L1672,0)</f>
        <v>45</v>
      </c>
      <c r="Q1672" t="s">
        <v>8325</v>
      </c>
      <c r="R1672" t="s">
        <v>8346</v>
      </c>
      <c r="S1672" s="10">
        <f t="shared" si="52"/>
        <v>40363.833333333328</v>
      </c>
      <c r="T1672" s="9">
        <f t="shared" si="53"/>
        <v>40313.722210648142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ROUND(($E1673/$D1673)*100,0)</f>
        <v>101</v>
      </c>
      <c r="P1673">
        <f>ROUND($E1673/$L1673,0)</f>
        <v>26</v>
      </c>
      <c r="Q1673" t="s">
        <v>8325</v>
      </c>
      <c r="R1673" t="s">
        <v>8346</v>
      </c>
      <c r="S1673" s="10">
        <f t="shared" si="52"/>
        <v>42583.210810185185</v>
      </c>
      <c r="T1673" s="9">
        <f t="shared" si="53"/>
        <v>42553.335810185185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ROUND(($E1674/$D1674)*100,0)</f>
        <v>113</v>
      </c>
      <c r="P1674">
        <f>ROUND($E1674/$L1674,0)</f>
        <v>39</v>
      </c>
      <c r="Q1674" t="s">
        <v>8325</v>
      </c>
      <c r="R1674" t="s">
        <v>8346</v>
      </c>
      <c r="S1674" s="10">
        <f t="shared" si="52"/>
        <v>41064.323263888888</v>
      </c>
      <c r="T1674" s="9">
        <f t="shared" si="53"/>
        <v>41034.448263888888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ROUND(($E1675/$D1675)*100,0)</f>
        <v>128</v>
      </c>
      <c r="P1675">
        <f>ROUND($E1675/$L1675,0)</f>
        <v>46</v>
      </c>
      <c r="Q1675" t="s">
        <v>8325</v>
      </c>
      <c r="R1675" t="s">
        <v>8346</v>
      </c>
      <c r="S1675" s="10">
        <f t="shared" si="52"/>
        <v>42069.545046296298</v>
      </c>
      <c r="T1675" s="9">
        <f t="shared" si="53"/>
        <v>42039.670046296298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ROUND(($E1676/$D1676)*100,0)</f>
        <v>202</v>
      </c>
      <c r="P1676">
        <f>ROUND($E1676/$L1676,0)</f>
        <v>89</v>
      </c>
      <c r="Q1676" t="s">
        <v>8325</v>
      </c>
      <c r="R1676" t="s">
        <v>8346</v>
      </c>
      <c r="S1676" s="10">
        <f t="shared" si="52"/>
        <v>42599.957638888889</v>
      </c>
      <c r="T1676" s="9">
        <f t="shared" si="53"/>
        <v>42569.397060185183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ROUND(($E1677/$D1677)*100,0)</f>
        <v>137</v>
      </c>
      <c r="P1677">
        <f>ROUND($E1677/$L1677,0)</f>
        <v>40</v>
      </c>
      <c r="Q1677" t="s">
        <v>8325</v>
      </c>
      <c r="R1677" t="s">
        <v>8346</v>
      </c>
      <c r="S1677" s="10">
        <f t="shared" si="52"/>
        <v>40832.585416666661</v>
      </c>
      <c r="T1677" s="9">
        <f t="shared" si="53"/>
        <v>40802.524768518517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ROUND(($E1678/$D1678)*100,0)</f>
        <v>115</v>
      </c>
      <c r="P1678">
        <f>ROUND($E1678/$L1678,0)</f>
        <v>82</v>
      </c>
      <c r="Q1678" t="s">
        <v>8325</v>
      </c>
      <c r="R1678" t="s">
        <v>8346</v>
      </c>
      <c r="S1678" s="10">
        <f t="shared" si="52"/>
        <v>41019.832638888889</v>
      </c>
      <c r="T1678" s="9">
        <f t="shared" si="53"/>
        <v>40973.517905092587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ROUND(($E1679/$D1679)*100,0)</f>
        <v>112</v>
      </c>
      <c r="P1679">
        <f>ROUND($E1679/$L1679,0)</f>
        <v>160</v>
      </c>
      <c r="Q1679" t="s">
        <v>8325</v>
      </c>
      <c r="R1679" t="s">
        <v>8346</v>
      </c>
      <c r="S1679" s="10">
        <f t="shared" si="52"/>
        <v>42475.915972222218</v>
      </c>
      <c r="T1679" s="9">
        <f t="shared" si="53"/>
        <v>42416.198796296296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ROUND(($E1680/$D1680)*100,0)</f>
        <v>118</v>
      </c>
      <c r="P1680">
        <f>ROUND($E1680/$L1680,0)</f>
        <v>36</v>
      </c>
      <c r="Q1680" t="s">
        <v>8325</v>
      </c>
      <c r="R1680" t="s">
        <v>8346</v>
      </c>
      <c r="S1680" s="10">
        <f t="shared" si="52"/>
        <v>41676.521655092591</v>
      </c>
      <c r="T1680" s="9">
        <f t="shared" si="53"/>
        <v>41662.646655092591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ROUND(($E1681/$D1681)*100,0)</f>
        <v>175</v>
      </c>
      <c r="P1681">
        <f>ROUND($E1681/$L1681,0)</f>
        <v>63</v>
      </c>
      <c r="Q1681" t="s">
        <v>8325</v>
      </c>
      <c r="R1681" t="s">
        <v>8346</v>
      </c>
      <c r="S1681" s="10">
        <f t="shared" si="52"/>
        <v>40745.735474537032</v>
      </c>
      <c r="T1681" s="9">
        <f t="shared" si="53"/>
        <v>40722.860474537032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ROUND(($E1682/$D1682)*100,0)</f>
        <v>118</v>
      </c>
      <c r="P1682">
        <f>ROUND($E1682/$L1682,0)</f>
        <v>47</v>
      </c>
      <c r="Q1682" t="s">
        <v>8325</v>
      </c>
      <c r="R1682" t="s">
        <v>8346</v>
      </c>
      <c r="S1682" s="10">
        <f t="shared" si="52"/>
        <v>41832.424386574072</v>
      </c>
      <c r="T1682" s="9">
        <f t="shared" si="53"/>
        <v>41802.549386574072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ROUND(($E1683/$D1683)*100,0)</f>
        <v>101</v>
      </c>
      <c r="P1683">
        <f>ROUND($E1683/$L1683,0)</f>
        <v>75</v>
      </c>
      <c r="Q1683" t="s">
        <v>8325</v>
      </c>
      <c r="R1683" t="s">
        <v>8347</v>
      </c>
      <c r="S1683" s="10">
        <f t="shared" si="52"/>
        <v>42822.749999999993</v>
      </c>
      <c r="T1683" s="9">
        <f t="shared" si="53"/>
        <v>42773.91300925926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ROUND(($E1684/$D1684)*100,0)</f>
        <v>0</v>
      </c>
      <c r="P1684" t="e">
        <f>ROUND($E1684/$L1684,0)</f>
        <v>#DIV/0!</v>
      </c>
      <c r="Q1684" t="s">
        <v>8325</v>
      </c>
      <c r="R1684" t="s">
        <v>8347</v>
      </c>
      <c r="S1684" s="10">
        <f t="shared" si="52"/>
        <v>42838.838657407403</v>
      </c>
      <c r="T1684" s="9">
        <f t="shared" si="53"/>
        <v>42779.005324074074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ROUND(($E1685/$D1685)*100,0)</f>
        <v>22</v>
      </c>
      <c r="P1685">
        <f>ROUND($E1685/$L1685,0)</f>
        <v>76</v>
      </c>
      <c r="Q1685" t="s">
        <v>8325</v>
      </c>
      <c r="R1685" t="s">
        <v>8347</v>
      </c>
      <c r="S1685" s="10">
        <f t="shared" si="52"/>
        <v>42832.44835648148</v>
      </c>
      <c r="T1685" s="9">
        <f t="shared" si="53"/>
        <v>42808.57335648148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ROUND(($E1686/$D1686)*100,0)</f>
        <v>109</v>
      </c>
      <c r="P1686">
        <f>ROUND($E1686/$L1686,0)</f>
        <v>86</v>
      </c>
      <c r="Q1686" t="s">
        <v>8325</v>
      </c>
      <c r="R1686" t="s">
        <v>8347</v>
      </c>
      <c r="S1686" s="10">
        <f t="shared" si="52"/>
        <v>42811.440289351849</v>
      </c>
      <c r="T1686" s="9">
        <f t="shared" si="53"/>
        <v>42783.606956018521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ROUND(($E1687/$D1687)*100,0)</f>
        <v>103</v>
      </c>
      <c r="P1687">
        <f>ROUND($E1687/$L1687,0)</f>
        <v>24</v>
      </c>
      <c r="Q1687" t="s">
        <v>8325</v>
      </c>
      <c r="R1687" t="s">
        <v>8347</v>
      </c>
      <c r="S1687" s="10">
        <f t="shared" si="52"/>
        <v>42817.8752662037</v>
      </c>
      <c r="T1687" s="9">
        <f t="shared" si="53"/>
        <v>42788.041932870365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ROUND(($E1688/$D1688)*100,0)</f>
        <v>0</v>
      </c>
      <c r="P1688">
        <f>ROUND($E1688/$L1688,0)</f>
        <v>18</v>
      </c>
      <c r="Q1688" t="s">
        <v>8325</v>
      </c>
      <c r="R1688" t="s">
        <v>8347</v>
      </c>
      <c r="S1688" s="10">
        <f t="shared" si="52"/>
        <v>42852.468969907401</v>
      </c>
      <c r="T1688" s="9">
        <f t="shared" si="53"/>
        <v>42792.635636574072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ROUND(($E1689/$D1689)*100,0)</f>
        <v>31</v>
      </c>
      <c r="P1689">
        <f>ROUND($E1689/$L1689,0)</f>
        <v>80</v>
      </c>
      <c r="Q1689" t="s">
        <v>8325</v>
      </c>
      <c r="R1689" t="s">
        <v>8347</v>
      </c>
      <c r="S1689" s="10">
        <f t="shared" si="52"/>
        <v>42835.510416666664</v>
      </c>
      <c r="T1689" s="9">
        <f t="shared" si="53"/>
        <v>42801.838483796295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ROUND(($E1690/$D1690)*100,0)</f>
        <v>44</v>
      </c>
      <c r="P1690">
        <f>ROUND($E1690/$L1690,0)</f>
        <v>253</v>
      </c>
      <c r="Q1690" t="s">
        <v>8325</v>
      </c>
      <c r="R1690" t="s">
        <v>8347</v>
      </c>
      <c r="S1690" s="10">
        <f t="shared" si="52"/>
        <v>42834.15965277778</v>
      </c>
      <c r="T1690" s="9">
        <f t="shared" si="53"/>
        <v>42804.326319444437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ROUND(($E1691/$D1691)*100,0)</f>
        <v>100</v>
      </c>
      <c r="P1691">
        <f>ROUND($E1691/$L1691,0)</f>
        <v>171</v>
      </c>
      <c r="Q1691" t="s">
        <v>8325</v>
      </c>
      <c r="R1691" t="s">
        <v>8347</v>
      </c>
      <c r="S1691" s="10">
        <f t="shared" si="52"/>
        <v>42810.567476851851</v>
      </c>
      <c r="T1691" s="9">
        <f t="shared" si="53"/>
        <v>42780.734143518515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ROUND(($E1692/$D1692)*100,0)</f>
        <v>25</v>
      </c>
      <c r="P1692">
        <f>ROUND($E1692/$L1692,0)</f>
        <v>58</v>
      </c>
      <c r="Q1692" t="s">
        <v>8325</v>
      </c>
      <c r="R1692" t="s">
        <v>8347</v>
      </c>
      <c r="S1692" s="10">
        <f t="shared" si="52"/>
        <v>42831.056041666663</v>
      </c>
      <c r="T1692" s="9">
        <f t="shared" si="53"/>
        <v>42801.222708333335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ROUND(($E1693/$D1693)*100,0)</f>
        <v>33</v>
      </c>
      <c r="P1693">
        <f>ROUND($E1693/$L1693,0)</f>
        <v>264</v>
      </c>
      <c r="Q1693" t="s">
        <v>8325</v>
      </c>
      <c r="R1693" t="s">
        <v>8347</v>
      </c>
      <c r="S1693" s="10">
        <f t="shared" si="52"/>
        <v>42827.708333333336</v>
      </c>
      <c r="T1693" s="9">
        <f t="shared" si="53"/>
        <v>42795.493148148147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ROUND(($E1694/$D1694)*100,0)</f>
        <v>48</v>
      </c>
      <c r="P1694">
        <f>ROUND($E1694/$L1694,0)</f>
        <v>159</v>
      </c>
      <c r="Q1694" t="s">
        <v>8325</v>
      </c>
      <c r="R1694" t="s">
        <v>8347</v>
      </c>
      <c r="S1694" s="10">
        <f t="shared" si="52"/>
        <v>42820.665972222218</v>
      </c>
      <c r="T1694" s="9">
        <f t="shared" si="53"/>
        <v>42787.94290509259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ROUND(($E1695/$D1695)*100,0)</f>
        <v>9</v>
      </c>
      <c r="P1695">
        <f>ROUND($E1695/$L1695,0)</f>
        <v>35</v>
      </c>
      <c r="Q1695" t="s">
        <v>8325</v>
      </c>
      <c r="R1695" t="s">
        <v>8347</v>
      </c>
      <c r="S1695" s="10">
        <f t="shared" si="52"/>
        <v>42834.499999999993</v>
      </c>
      <c r="T1695" s="9">
        <f t="shared" si="53"/>
        <v>42803.711944444447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ROUND(($E1696/$D1696)*100,0)</f>
        <v>0</v>
      </c>
      <c r="P1696">
        <f>ROUND($E1696/$L1696,0)</f>
        <v>5</v>
      </c>
      <c r="Q1696" t="s">
        <v>8325</v>
      </c>
      <c r="R1696" t="s">
        <v>8347</v>
      </c>
      <c r="S1696" s="10">
        <f t="shared" si="52"/>
        <v>42820.85833333333</v>
      </c>
      <c r="T1696" s="9">
        <f t="shared" si="53"/>
        <v>42791.461504629631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ROUND(($E1697/$D1697)*100,0)</f>
        <v>12</v>
      </c>
      <c r="P1697">
        <f>ROUND($E1697/$L1697,0)</f>
        <v>61</v>
      </c>
      <c r="Q1697" t="s">
        <v>8325</v>
      </c>
      <c r="R1697" t="s">
        <v>8347</v>
      </c>
      <c r="S1697" s="10">
        <f t="shared" si="52"/>
        <v>42834.708333333336</v>
      </c>
      <c r="T1697" s="9">
        <f t="shared" si="53"/>
        <v>42800.823078703703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ROUND(($E1698/$D1698)*100,0)</f>
        <v>0</v>
      </c>
      <c r="P1698" t="e">
        <f>ROUND($E1698/$L1698,0)</f>
        <v>#DIV/0!</v>
      </c>
      <c r="Q1698" t="s">
        <v>8325</v>
      </c>
      <c r="R1698" t="s">
        <v>8347</v>
      </c>
      <c r="S1698" s="10">
        <f t="shared" si="52"/>
        <v>42825.694571759253</v>
      </c>
      <c r="T1698" s="9">
        <f t="shared" si="53"/>
        <v>42795.861238425925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ROUND(($E1699/$D1699)*100,0)</f>
        <v>20</v>
      </c>
      <c r="P1699">
        <f>ROUND($E1699/$L1699,0)</f>
        <v>115</v>
      </c>
      <c r="Q1699" t="s">
        <v>8325</v>
      </c>
      <c r="R1699" t="s">
        <v>8347</v>
      </c>
      <c r="S1699" s="10">
        <f t="shared" si="52"/>
        <v>42834.657962962963</v>
      </c>
      <c r="T1699" s="9">
        <f t="shared" si="53"/>
        <v>42804.824629629627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ROUND(($E1700/$D1700)*100,0)</f>
        <v>0</v>
      </c>
      <c r="P1700" t="e">
        <f>ROUND($E1700/$L1700,0)</f>
        <v>#DIV/0!</v>
      </c>
      <c r="Q1700" t="s">
        <v>8325</v>
      </c>
      <c r="R1700" t="s">
        <v>8347</v>
      </c>
      <c r="S1700" s="10">
        <f t="shared" si="52"/>
        <v>42819.814583333333</v>
      </c>
      <c r="T1700" s="9">
        <f t="shared" si="53"/>
        <v>42795.999537037038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ROUND(($E1701/$D1701)*100,0)</f>
        <v>4</v>
      </c>
      <c r="P1701">
        <f>ROUND($E1701/$L1701,0)</f>
        <v>54</v>
      </c>
      <c r="Q1701" t="s">
        <v>8325</v>
      </c>
      <c r="R1701" t="s">
        <v>8347</v>
      </c>
      <c r="S1701" s="10">
        <f t="shared" si="52"/>
        <v>42836.530613425923</v>
      </c>
      <c r="T1701" s="9">
        <f t="shared" si="53"/>
        <v>42806.655613425923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ROUND(($E1702/$D1702)*100,0)</f>
        <v>26</v>
      </c>
      <c r="P1702">
        <f>ROUND($E1702/$L1702,0)</f>
        <v>66</v>
      </c>
      <c r="Q1702" t="s">
        <v>8325</v>
      </c>
      <c r="R1702" t="s">
        <v>8347</v>
      </c>
      <c r="S1702" s="10">
        <f t="shared" si="52"/>
        <v>42825.833333333336</v>
      </c>
      <c r="T1702" s="9">
        <f t="shared" si="53"/>
        <v>42795.863310185181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ROUND(($E1703/$D1703)*100,0)</f>
        <v>0</v>
      </c>
      <c r="P1703">
        <f>ROUND($E1703/$L1703,0)</f>
        <v>5</v>
      </c>
      <c r="Q1703" t="s">
        <v>8325</v>
      </c>
      <c r="R1703" t="s">
        <v>8347</v>
      </c>
      <c r="S1703" s="10">
        <f t="shared" si="52"/>
        <v>42019.331076388888</v>
      </c>
      <c r="T1703" s="9">
        <f t="shared" si="53"/>
        <v>41989.456076388888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ROUND(($E1704/$D1704)*100,0)</f>
        <v>0</v>
      </c>
      <c r="P1704">
        <f>ROUND($E1704/$L1704,0)</f>
        <v>1</v>
      </c>
      <c r="Q1704" t="s">
        <v>8325</v>
      </c>
      <c r="R1704" t="s">
        <v>8347</v>
      </c>
      <c r="S1704" s="10">
        <f t="shared" si="52"/>
        <v>42093.494791666664</v>
      </c>
      <c r="T1704" s="9">
        <f t="shared" si="53"/>
        <v>42063.661458333336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ROUND(($E1705/$D1705)*100,0)</f>
        <v>1</v>
      </c>
      <c r="P1705">
        <f>ROUND($E1705/$L1705,0)</f>
        <v>26</v>
      </c>
      <c r="Q1705" t="s">
        <v>8325</v>
      </c>
      <c r="R1705" t="s">
        <v>8347</v>
      </c>
      <c r="S1705" s="10">
        <f t="shared" si="52"/>
        <v>42246.948344907403</v>
      </c>
      <c r="T1705" s="9">
        <f t="shared" si="53"/>
        <v>42187.073344907403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ROUND(($E1706/$D1706)*100,0)</f>
        <v>65</v>
      </c>
      <c r="P1706">
        <f>ROUND($E1706/$L1706,0)</f>
        <v>118</v>
      </c>
      <c r="Q1706" t="s">
        <v>8325</v>
      </c>
      <c r="R1706" t="s">
        <v>8347</v>
      </c>
      <c r="S1706" s="10">
        <f t="shared" si="52"/>
        <v>42050.806400462963</v>
      </c>
      <c r="T1706" s="9">
        <f t="shared" si="53"/>
        <v>42020.931400462963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>ROUND(($E1707/$D1707)*100,0)</f>
        <v>0</v>
      </c>
      <c r="P1707" t="e">
        <f>ROUND($E1707/$L1707,0)</f>
        <v>#DIV/0!</v>
      </c>
      <c r="Q1707" t="s">
        <v>8325</v>
      </c>
      <c r="R1707" t="s">
        <v>8347</v>
      </c>
      <c r="S1707" s="10">
        <f t="shared" si="52"/>
        <v>42256.333333333336</v>
      </c>
      <c r="T1707" s="9">
        <f t="shared" si="53"/>
        <v>42244.808402777773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>ROUND(($E1708/$D1708)*100,0)</f>
        <v>0</v>
      </c>
      <c r="P1708" t="e">
        <f>ROUND($E1708/$L1708,0)</f>
        <v>#DIV/0!</v>
      </c>
      <c r="Q1708" t="s">
        <v>8325</v>
      </c>
      <c r="R1708" t="s">
        <v>8347</v>
      </c>
      <c r="S1708" s="10">
        <f t="shared" si="52"/>
        <v>42238.973055555551</v>
      </c>
      <c r="T1708" s="9">
        <f t="shared" si="53"/>
        <v>42179.098055555551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ROUND(($E1709/$D1709)*100,0)</f>
        <v>10</v>
      </c>
      <c r="P1709">
        <f>ROUND($E1709/$L1709,0)</f>
        <v>54</v>
      </c>
      <c r="Q1709" t="s">
        <v>8325</v>
      </c>
      <c r="R1709" t="s">
        <v>8347</v>
      </c>
      <c r="S1709" s="10">
        <f t="shared" si="52"/>
        <v>42457.346006944441</v>
      </c>
      <c r="T1709" s="9">
        <f t="shared" si="53"/>
        <v>42427.512673611105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>ROUND(($E1710/$D1710)*100,0)</f>
        <v>0</v>
      </c>
      <c r="P1710" t="e">
        <f>ROUND($E1710/$L1710,0)</f>
        <v>#DIV/0!</v>
      </c>
      <c r="Q1710" t="s">
        <v>8325</v>
      </c>
      <c r="R1710" t="s">
        <v>8347</v>
      </c>
      <c r="S1710" s="10">
        <f t="shared" si="52"/>
        <v>42491.533634259256</v>
      </c>
      <c r="T1710" s="9">
        <f t="shared" si="53"/>
        <v>42451.658634259256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ROUND(($E1711/$D1711)*100,0)</f>
        <v>5</v>
      </c>
      <c r="P1711">
        <f>ROUND($E1711/$L1711,0)</f>
        <v>21</v>
      </c>
      <c r="Q1711" t="s">
        <v>8325</v>
      </c>
      <c r="R1711" t="s">
        <v>8347</v>
      </c>
      <c r="S1711" s="10">
        <f t="shared" si="52"/>
        <v>41882.485416666663</v>
      </c>
      <c r="T1711" s="9">
        <f t="shared" si="53"/>
        <v>41841.355486111112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ROUND(($E1712/$D1712)*100,0)</f>
        <v>1</v>
      </c>
      <c r="P1712">
        <f>ROUND($E1712/$L1712,0)</f>
        <v>34</v>
      </c>
      <c r="Q1712" t="s">
        <v>8325</v>
      </c>
      <c r="R1712" t="s">
        <v>8347</v>
      </c>
      <c r="S1712" s="10">
        <f t="shared" si="52"/>
        <v>42387.208333333336</v>
      </c>
      <c r="T1712" s="9">
        <f t="shared" si="53"/>
        <v>42341.382962962962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ROUND(($E1713/$D1713)*100,0)</f>
        <v>11</v>
      </c>
      <c r="P1713">
        <f>ROUND($E1713/$L1713,0)</f>
        <v>525</v>
      </c>
      <c r="Q1713" t="s">
        <v>8325</v>
      </c>
      <c r="R1713" t="s">
        <v>8347</v>
      </c>
      <c r="S1713" s="10">
        <f t="shared" si="52"/>
        <v>41883.312893518516</v>
      </c>
      <c r="T1713" s="9">
        <f t="shared" si="53"/>
        <v>41852.437893518516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>ROUND(($E1714/$D1714)*100,0)</f>
        <v>0</v>
      </c>
      <c r="P1714" t="e">
        <f>ROUND($E1714/$L1714,0)</f>
        <v>#DIV/0!</v>
      </c>
      <c r="Q1714" t="s">
        <v>8325</v>
      </c>
      <c r="R1714" t="s">
        <v>8347</v>
      </c>
      <c r="S1714" s="10">
        <f t="shared" si="52"/>
        <v>42185.580474537033</v>
      </c>
      <c r="T1714" s="9">
        <f t="shared" si="53"/>
        <v>42125.705474537033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ROUND(($E1715/$D1715)*100,0)</f>
        <v>2</v>
      </c>
      <c r="P1715">
        <f>ROUND($E1715/$L1715,0)</f>
        <v>50</v>
      </c>
      <c r="Q1715" t="s">
        <v>8325</v>
      </c>
      <c r="R1715" t="s">
        <v>8347</v>
      </c>
      <c r="S1715" s="10">
        <f t="shared" si="52"/>
        <v>41917.467731481483</v>
      </c>
      <c r="T1715" s="9">
        <f t="shared" si="53"/>
        <v>41887.592731481483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ROUND(($E1716/$D1716)*100,0)</f>
        <v>8</v>
      </c>
      <c r="P1716">
        <f>ROUND($E1716/$L1716,0)</f>
        <v>116</v>
      </c>
      <c r="Q1716" t="s">
        <v>8325</v>
      </c>
      <c r="R1716" t="s">
        <v>8347</v>
      </c>
      <c r="S1716" s="10">
        <f t="shared" si="52"/>
        <v>42125.585196759253</v>
      </c>
      <c r="T1716" s="9">
        <f t="shared" si="53"/>
        <v>42095.710196759253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ROUND(($E1717/$D1717)*100,0)</f>
        <v>0</v>
      </c>
      <c r="P1717">
        <f>ROUND($E1717/$L1717,0)</f>
        <v>6</v>
      </c>
      <c r="Q1717" t="s">
        <v>8325</v>
      </c>
      <c r="R1717" t="s">
        <v>8347</v>
      </c>
      <c r="S1717" s="10">
        <f t="shared" si="52"/>
        <v>42093.806944444441</v>
      </c>
      <c r="T1717" s="9">
        <f t="shared" si="53"/>
        <v>42064.009085648147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ROUND(($E1718/$D1718)*100,0)</f>
        <v>8</v>
      </c>
      <c r="P1718">
        <f>ROUND($E1718/$L1718,0)</f>
        <v>50</v>
      </c>
      <c r="Q1718" t="s">
        <v>8325</v>
      </c>
      <c r="R1718" t="s">
        <v>8347</v>
      </c>
      <c r="S1718" s="10">
        <f t="shared" si="52"/>
        <v>42713.285868055558</v>
      </c>
      <c r="T1718" s="9">
        <f t="shared" si="53"/>
        <v>42673.369201388887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ROUND(($E1719/$D1719)*100,0)</f>
        <v>43</v>
      </c>
      <c r="P1719">
        <f>ROUND($E1719/$L1719,0)</f>
        <v>34</v>
      </c>
      <c r="Q1719" t="s">
        <v>8325</v>
      </c>
      <c r="R1719" t="s">
        <v>8347</v>
      </c>
      <c r="S1719" s="10">
        <f t="shared" si="52"/>
        <v>42480.833333333336</v>
      </c>
      <c r="T1719" s="9">
        <f t="shared" si="53"/>
        <v>42460.773587962962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ROUND(($E1720/$D1720)*100,0)</f>
        <v>0</v>
      </c>
      <c r="P1720">
        <f>ROUND($E1720/$L1720,0)</f>
        <v>38</v>
      </c>
      <c r="Q1720" t="s">
        <v>8325</v>
      </c>
      <c r="R1720" t="s">
        <v>8347</v>
      </c>
      <c r="S1720" s="10">
        <f t="shared" si="52"/>
        <v>42503.874305555553</v>
      </c>
      <c r="T1720" s="9">
        <f t="shared" si="53"/>
        <v>42460.402187499996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ROUND(($E1721/$D1721)*100,0)</f>
        <v>1</v>
      </c>
      <c r="P1721">
        <f>ROUND($E1721/$L1721,0)</f>
        <v>12</v>
      </c>
      <c r="Q1721" t="s">
        <v>8325</v>
      </c>
      <c r="R1721" t="s">
        <v>8347</v>
      </c>
      <c r="S1721" s="10">
        <f t="shared" si="52"/>
        <v>41899.201284722221</v>
      </c>
      <c r="T1721" s="9">
        <f t="shared" si="53"/>
        <v>41869.326284722221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ROUND(($E1722/$D1722)*100,0)</f>
        <v>6</v>
      </c>
      <c r="P1722">
        <f>ROUND($E1722/$L1722,0)</f>
        <v>28</v>
      </c>
      <c r="Q1722" t="s">
        <v>8325</v>
      </c>
      <c r="R1722" t="s">
        <v>8347</v>
      </c>
      <c r="S1722" s="10">
        <f t="shared" si="52"/>
        <v>41952.491562499999</v>
      </c>
      <c r="T1722" s="9">
        <f t="shared" si="53"/>
        <v>41922.574895833335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>ROUND(($E1723/$D1723)*100,0)</f>
        <v>0</v>
      </c>
      <c r="P1723" t="e">
        <f>ROUND($E1723/$L1723,0)</f>
        <v>#DIV/0!</v>
      </c>
      <c r="Q1723" t="s">
        <v>8325</v>
      </c>
      <c r="R1723" t="s">
        <v>8347</v>
      </c>
      <c r="S1723" s="10">
        <f t="shared" si="52"/>
        <v>42349.12804398148</v>
      </c>
      <c r="T1723" s="9">
        <f t="shared" si="53"/>
        <v>42319.25304398148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ROUND(($E1724/$D1724)*100,0)</f>
        <v>0</v>
      </c>
      <c r="P1724">
        <f>ROUND($E1724/$L1724,0)</f>
        <v>1</v>
      </c>
      <c r="Q1724" t="s">
        <v>8325</v>
      </c>
      <c r="R1724" t="s">
        <v>8347</v>
      </c>
      <c r="S1724" s="10">
        <f t="shared" si="52"/>
        <v>42462.673611111109</v>
      </c>
      <c r="T1724" s="9">
        <f t="shared" si="53"/>
        <v>42425.752650462957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ROUND(($E1725/$D1725)*100,0)</f>
        <v>7</v>
      </c>
      <c r="P1725">
        <f>ROUND($E1725/$L1725,0)</f>
        <v>217</v>
      </c>
      <c r="Q1725" t="s">
        <v>8325</v>
      </c>
      <c r="R1725" t="s">
        <v>8347</v>
      </c>
      <c r="S1725" s="10">
        <f t="shared" si="52"/>
        <v>42185.916666666664</v>
      </c>
      <c r="T1725" s="9">
        <f t="shared" si="53"/>
        <v>42129.617071759254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ROUND(($E1726/$D1726)*100,0)</f>
        <v>1</v>
      </c>
      <c r="P1726">
        <f>ROUND($E1726/$L1726,0)</f>
        <v>9</v>
      </c>
      <c r="Q1726" t="s">
        <v>8325</v>
      </c>
      <c r="R1726" t="s">
        <v>8347</v>
      </c>
      <c r="S1726" s="10">
        <f t="shared" si="52"/>
        <v>41942.599097222221</v>
      </c>
      <c r="T1726" s="9">
        <f t="shared" si="53"/>
        <v>41912.724097222221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ROUND(($E1727/$D1727)*100,0)</f>
        <v>10</v>
      </c>
      <c r="P1727">
        <f>ROUND($E1727/$L1727,0)</f>
        <v>62</v>
      </c>
      <c r="Q1727" t="s">
        <v>8325</v>
      </c>
      <c r="R1727" t="s">
        <v>8347</v>
      </c>
      <c r="S1727" s="10">
        <f t="shared" si="52"/>
        <v>41875.634826388887</v>
      </c>
      <c r="T1727" s="9">
        <f t="shared" si="53"/>
        <v>41845.759826388887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ROUND(($E1728/$D1728)*100,0)</f>
        <v>34</v>
      </c>
      <c r="P1728">
        <f>ROUND($E1728/$L1728,0)</f>
        <v>137</v>
      </c>
      <c r="Q1728" t="s">
        <v>8325</v>
      </c>
      <c r="R1728" t="s">
        <v>8347</v>
      </c>
      <c r="S1728" s="10">
        <f t="shared" si="52"/>
        <v>41817.586388888885</v>
      </c>
      <c r="T1728" s="9">
        <f t="shared" si="53"/>
        <v>41788.711388888885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ROUND(($E1729/$D1729)*100,0)</f>
        <v>0</v>
      </c>
      <c r="P1729">
        <f>ROUND($E1729/$L1729,0)</f>
        <v>1</v>
      </c>
      <c r="Q1729" t="s">
        <v>8325</v>
      </c>
      <c r="R1729" t="s">
        <v>8347</v>
      </c>
      <c r="S1729" s="10">
        <f t="shared" si="52"/>
        <v>42099.124999999993</v>
      </c>
      <c r="T1729" s="9">
        <f t="shared" si="53"/>
        <v>42044.719641203701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ROUND(($E1730/$D1730)*100,0)</f>
        <v>68</v>
      </c>
      <c r="P1730">
        <f>ROUND($E1730/$L1730,0)</f>
        <v>122</v>
      </c>
      <c r="Q1730" t="s">
        <v>8325</v>
      </c>
      <c r="R1730" t="s">
        <v>8347</v>
      </c>
      <c r="S1730" s="10">
        <f t="shared" si="52"/>
        <v>42298.292523148142</v>
      </c>
      <c r="T1730" s="9">
        <f t="shared" si="53"/>
        <v>42268.417523148142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>ROUND(($E1731/$D1731)*100,0)</f>
        <v>0</v>
      </c>
      <c r="P1731" t="e">
        <f>ROUND($E1731/$L1731,0)</f>
        <v>#DIV/0!</v>
      </c>
      <c r="Q1731" t="s">
        <v>8325</v>
      </c>
      <c r="R1731" t="s">
        <v>8347</v>
      </c>
      <c r="S1731" s="10">
        <f t="shared" ref="S1731:S1794" si="54">($I1731/86400)+25569+(-8/24)</f>
        <v>42530.718819444439</v>
      </c>
      <c r="T1731" s="9">
        <f t="shared" ref="T1731:T1794" si="55">($J1731/86400)+25569+(-5/24)</f>
        <v>42470.843819444439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>ROUND(($E1732/$D1732)*100,0)</f>
        <v>0</v>
      </c>
      <c r="P1732" t="e">
        <f>ROUND($E1732/$L1732,0)</f>
        <v>#DIV/0!</v>
      </c>
      <c r="Q1732" t="s">
        <v>8325</v>
      </c>
      <c r="R1732" t="s">
        <v>8347</v>
      </c>
      <c r="S1732" s="10">
        <f t="shared" si="54"/>
        <v>42301.754432870366</v>
      </c>
      <c r="T1732" s="9">
        <f t="shared" si="55"/>
        <v>42271.879432870366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>ROUND(($E1733/$D1733)*100,0)</f>
        <v>0</v>
      </c>
      <c r="P1733" t="e">
        <f>ROUND($E1733/$L1733,0)</f>
        <v>#DIV/0!</v>
      </c>
      <c r="Q1733" t="s">
        <v>8325</v>
      </c>
      <c r="R1733" t="s">
        <v>8347</v>
      </c>
      <c r="S1733" s="10">
        <f t="shared" si="54"/>
        <v>42166.291666666664</v>
      </c>
      <c r="T1733" s="9">
        <f t="shared" si="55"/>
        <v>42152.698518518511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>ROUND(($E1734/$D1734)*100,0)</f>
        <v>0</v>
      </c>
      <c r="P1734" t="e">
        <f>ROUND($E1734/$L1734,0)</f>
        <v>#DIV/0!</v>
      </c>
      <c r="Q1734" t="s">
        <v>8325</v>
      </c>
      <c r="R1734" t="s">
        <v>8347</v>
      </c>
      <c r="S1734" s="10">
        <f t="shared" si="54"/>
        <v>42384.874999999993</v>
      </c>
      <c r="T1734" s="9">
        <f t="shared" si="55"/>
        <v>42325.475474537037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>ROUND(($E1735/$D1735)*100,0)</f>
        <v>0</v>
      </c>
      <c r="P1735" t="e">
        <f>ROUND($E1735/$L1735,0)</f>
        <v>#DIV/0!</v>
      </c>
      <c r="Q1735" t="s">
        <v>8325</v>
      </c>
      <c r="R1735" t="s">
        <v>8347</v>
      </c>
      <c r="S1735" s="10">
        <f t="shared" si="54"/>
        <v>42626.562499999993</v>
      </c>
      <c r="T1735" s="9">
        <f t="shared" si="55"/>
        <v>42614.467291666668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ROUND(($E1736/$D1736)*100,0)</f>
        <v>0</v>
      </c>
      <c r="P1736">
        <f>ROUND($E1736/$L1736,0)</f>
        <v>1</v>
      </c>
      <c r="Q1736" t="s">
        <v>8325</v>
      </c>
      <c r="R1736" t="s">
        <v>8347</v>
      </c>
      <c r="S1736" s="10">
        <f t="shared" si="54"/>
        <v>42131.703194444439</v>
      </c>
      <c r="T1736" s="9">
        <f t="shared" si="55"/>
        <v>42101.828194444439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ROUND(($E1737/$D1737)*100,0)</f>
        <v>11</v>
      </c>
      <c r="P1737">
        <f>ROUND($E1737/$L1737,0)</f>
        <v>55</v>
      </c>
      <c r="Q1737" t="s">
        <v>8325</v>
      </c>
      <c r="R1737" t="s">
        <v>8347</v>
      </c>
      <c r="S1737" s="10">
        <f t="shared" si="54"/>
        <v>42589.480844907404</v>
      </c>
      <c r="T1737" s="9">
        <f t="shared" si="55"/>
        <v>42559.605844907404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ROUND(($E1738/$D1738)*100,0)</f>
        <v>1</v>
      </c>
      <c r="P1738">
        <f>ROUND($E1738/$L1738,0)</f>
        <v>22</v>
      </c>
      <c r="Q1738" t="s">
        <v>8325</v>
      </c>
      <c r="R1738" t="s">
        <v>8347</v>
      </c>
      <c r="S1738" s="10">
        <f t="shared" si="54"/>
        <v>42316.569826388884</v>
      </c>
      <c r="T1738" s="9">
        <f t="shared" si="55"/>
        <v>42286.65315972222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ROUND(($E1739/$D1739)*100,0)</f>
        <v>21</v>
      </c>
      <c r="P1739">
        <f>ROUND($E1739/$L1739,0)</f>
        <v>57</v>
      </c>
      <c r="Q1739" t="s">
        <v>8325</v>
      </c>
      <c r="R1739" t="s">
        <v>8347</v>
      </c>
      <c r="S1739" s="10">
        <f t="shared" si="54"/>
        <v>42205.615648148145</v>
      </c>
      <c r="T1739" s="9">
        <f t="shared" si="55"/>
        <v>42175.740648148145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ROUND(($E1740/$D1740)*100,0)</f>
        <v>0</v>
      </c>
      <c r="P1740">
        <f>ROUND($E1740/$L1740,0)</f>
        <v>20</v>
      </c>
      <c r="Q1740" t="s">
        <v>8325</v>
      </c>
      <c r="R1740" t="s">
        <v>8347</v>
      </c>
      <c r="S1740" s="10">
        <f t="shared" si="54"/>
        <v>41914.540995370371</v>
      </c>
      <c r="T1740" s="9">
        <f t="shared" si="55"/>
        <v>41884.665995370371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ROUND(($E1741/$D1741)*100,0)</f>
        <v>0</v>
      </c>
      <c r="P1741">
        <f>ROUND($E1741/$L1741,0)</f>
        <v>1</v>
      </c>
      <c r="Q1741" t="s">
        <v>8325</v>
      </c>
      <c r="R1741" t="s">
        <v>8347</v>
      </c>
      <c r="S1741" s="10">
        <f t="shared" si="54"/>
        <v>42494.499212962961</v>
      </c>
      <c r="T1741" s="9">
        <f t="shared" si="55"/>
        <v>42435.665879629632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>ROUND(($E1742/$D1742)*100,0)</f>
        <v>0</v>
      </c>
      <c r="P1742" t="e">
        <f>ROUND($E1742/$L1742,0)</f>
        <v>#DIV/0!</v>
      </c>
      <c r="Q1742" t="s">
        <v>8325</v>
      </c>
      <c r="R1742" t="s">
        <v>8347</v>
      </c>
      <c r="S1742" s="10">
        <f t="shared" si="54"/>
        <v>42201.484050925923</v>
      </c>
      <c r="T1742" s="9">
        <f t="shared" si="55"/>
        <v>42171.609050925923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ROUND(($E1743/$D1743)*100,0)</f>
        <v>111</v>
      </c>
      <c r="P1743">
        <f>ROUND($E1743/$L1743,0)</f>
        <v>26</v>
      </c>
      <c r="Q1743" t="s">
        <v>8338</v>
      </c>
      <c r="R1743" t="s">
        <v>8339</v>
      </c>
      <c r="S1743" s="10">
        <f t="shared" si="54"/>
        <v>42165.294803240737</v>
      </c>
      <c r="T1743" s="9">
        <f t="shared" si="55"/>
        <v>42120.419803240737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ROUND(($E1744/$D1744)*100,0)</f>
        <v>109</v>
      </c>
      <c r="P1744">
        <f>ROUND($E1744/$L1744,0)</f>
        <v>64</v>
      </c>
      <c r="Q1744" t="s">
        <v>8338</v>
      </c>
      <c r="R1744" t="s">
        <v>8339</v>
      </c>
      <c r="S1744" s="10">
        <f t="shared" si="54"/>
        <v>42742.541666666664</v>
      </c>
      <c r="T1744" s="9">
        <f t="shared" si="55"/>
        <v>42710.668634259258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ROUND(($E1745/$D1745)*100,0)</f>
        <v>100</v>
      </c>
      <c r="P1745">
        <f>ROUND($E1745/$L1745,0)</f>
        <v>90</v>
      </c>
      <c r="Q1745" t="s">
        <v>8338</v>
      </c>
      <c r="R1745" t="s">
        <v>8339</v>
      </c>
      <c r="S1745" s="10">
        <f t="shared" si="54"/>
        <v>42608.832638888889</v>
      </c>
      <c r="T1745" s="9">
        <f t="shared" si="55"/>
        <v>42586.717303240737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ROUND(($E1746/$D1746)*100,0)</f>
        <v>118</v>
      </c>
      <c r="P1746">
        <f>ROUND($E1746/$L1746,0)</f>
        <v>93</v>
      </c>
      <c r="Q1746" t="s">
        <v>8338</v>
      </c>
      <c r="R1746" t="s">
        <v>8339</v>
      </c>
      <c r="S1746" s="10">
        <f t="shared" si="54"/>
        <v>42071.230057870365</v>
      </c>
      <c r="T1746" s="9">
        <f t="shared" si="55"/>
        <v>42026.396724537037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ROUND(($E1747/$D1747)*100,0)</f>
        <v>114</v>
      </c>
      <c r="P1747">
        <f>ROUND($E1747/$L1747,0)</f>
        <v>90</v>
      </c>
      <c r="Q1747" t="s">
        <v>8338</v>
      </c>
      <c r="R1747" t="s">
        <v>8339</v>
      </c>
      <c r="S1747" s="10">
        <f t="shared" si="54"/>
        <v>42725.749999999993</v>
      </c>
      <c r="T1747" s="9">
        <f t="shared" si="55"/>
        <v>42690.051365740735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ROUND(($E1748/$D1748)*100,0)</f>
        <v>148</v>
      </c>
      <c r="P1748">
        <f>ROUND($E1748/$L1748,0)</f>
        <v>208</v>
      </c>
      <c r="Q1748" t="s">
        <v>8338</v>
      </c>
      <c r="R1748" t="s">
        <v>8339</v>
      </c>
      <c r="S1748" s="10">
        <f t="shared" si="54"/>
        <v>42697.749999999993</v>
      </c>
      <c r="T1748" s="9">
        <f t="shared" si="55"/>
        <v>42667.968368055554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ROUND(($E1749/$D1749)*100,0)</f>
        <v>105</v>
      </c>
      <c r="P1749">
        <f>ROUND($E1749/$L1749,0)</f>
        <v>59</v>
      </c>
      <c r="Q1749" t="s">
        <v>8338</v>
      </c>
      <c r="R1749" t="s">
        <v>8339</v>
      </c>
      <c r="S1749" s="10">
        <f t="shared" si="54"/>
        <v>42321.291666666664</v>
      </c>
      <c r="T1749" s="9">
        <f t="shared" si="55"/>
        <v>42292.22719907407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ROUND(($E1750/$D1750)*100,0)</f>
        <v>130</v>
      </c>
      <c r="P1750">
        <f>ROUND($E1750/$L1750,0)</f>
        <v>359</v>
      </c>
      <c r="Q1750" t="s">
        <v>8338</v>
      </c>
      <c r="R1750" t="s">
        <v>8339</v>
      </c>
      <c r="S1750" s="10">
        <f t="shared" si="54"/>
        <v>42249.617395833331</v>
      </c>
      <c r="T1750" s="9">
        <f t="shared" si="55"/>
        <v>42219.742395833331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ROUND(($E1751/$D1751)*100,0)</f>
        <v>123</v>
      </c>
      <c r="P1751">
        <f>ROUND($E1751/$L1751,0)</f>
        <v>95</v>
      </c>
      <c r="Q1751" t="s">
        <v>8338</v>
      </c>
      <c r="R1751" t="s">
        <v>8339</v>
      </c>
      <c r="S1751" s="10">
        <f t="shared" si="54"/>
        <v>42795.458333333336</v>
      </c>
      <c r="T1751" s="9">
        <f t="shared" si="55"/>
        <v>42758.767604166664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ROUND(($E1752/$D1752)*100,0)</f>
        <v>202</v>
      </c>
      <c r="P1752">
        <f>ROUND($E1752/$L1752,0)</f>
        <v>81</v>
      </c>
      <c r="Q1752" t="s">
        <v>8338</v>
      </c>
      <c r="R1752" t="s">
        <v>8339</v>
      </c>
      <c r="S1752" s="10">
        <f t="shared" si="54"/>
        <v>42479.503518518519</v>
      </c>
      <c r="T1752" s="9">
        <f t="shared" si="55"/>
        <v>42454.628518518519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ROUND(($E1753/$D1753)*100,0)</f>
        <v>103</v>
      </c>
      <c r="P1753">
        <f>ROUND($E1753/$L1753,0)</f>
        <v>169</v>
      </c>
      <c r="Q1753" t="s">
        <v>8338</v>
      </c>
      <c r="R1753" t="s">
        <v>8339</v>
      </c>
      <c r="S1753" s="10">
        <f t="shared" si="54"/>
        <v>42082.4065162037</v>
      </c>
      <c r="T1753" s="9">
        <f t="shared" si="55"/>
        <v>42052.573182870365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ROUND(($E1754/$D1754)*100,0)</f>
        <v>260</v>
      </c>
      <c r="P1754">
        <f>ROUND($E1754/$L1754,0)</f>
        <v>35</v>
      </c>
      <c r="Q1754" t="s">
        <v>8338</v>
      </c>
      <c r="R1754" t="s">
        <v>8339</v>
      </c>
      <c r="S1754" s="10">
        <f t="shared" si="54"/>
        <v>42656.919930555552</v>
      </c>
      <c r="T1754" s="9">
        <f t="shared" si="55"/>
        <v>42627.044930555552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ROUND(($E1755/$D1755)*100,0)</f>
        <v>108</v>
      </c>
      <c r="P1755">
        <f>ROUND($E1755/$L1755,0)</f>
        <v>463</v>
      </c>
      <c r="Q1755" t="s">
        <v>8338</v>
      </c>
      <c r="R1755" t="s">
        <v>8339</v>
      </c>
      <c r="S1755" s="10">
        <f t="shared" si="54"/>
        <v>42450.374629629623</v>
      </c>
      <c r="T1755" s="9">
        <f t="shared" si="55"/>
        <v>42420.541296296295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ROUND(($E1756/$D1756)*100,0)</f>
        <v>111</v>
      </c>
      <c r="P1756">
        <f>ROUND($E1756/$L1756,0)</f>
        <v>104</v>
      </c>
      <c r="Q1756" t="s">
        <v>8338</v>
      </c>
      <c r="R1756" t="s">
        <v>8339</v>
      </c>
      <c r="S1756" s="10">
        <f t="shared" si="54"/>
        <v>42097.501770833333</v>
      </c>
      <c r="T1756" s="9">
        <f t="shared" si="55"/>
        <v>42067.668437499997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ROUND(($E1757/$D1757)*100,0)</f>
        <v>120</v>
      </c>
      <c r="P1757">
        <f>ROUND($E1757/$L1757,0)</f>
        <v>8</v>
      </c>
      <c r="Q1757" t="s">
        <v>8338</v>
      </c>
      <c r="R1757" t="s">
        <v>8339</v>
      </c>
      <c r="S1757" s="10">
        <f t="shared" si="54"/>
        <v>42282.455567129626</v>
      </c>
      <c r="T1757" s="9">
        <f t="shared" si="55"/>
        <v>42252.580567129626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ROUND(($E1758/$D1758)*100,0)</f>
        <v>103</v>
      </c>
      <c r="P1758">
        <f>ROUND($E1758/$L1758,0)</f>
        <v>47</v>
      </c>
      <c r="Q1758" t="s">
        <v>8338</v>
      </c>
      <c r="R1758" t="s">
        <v>8339</v>
      </c>
      <c r="S1758" s="10">
        <f t="shared" si="54"/>
        <v>42610.834131944437</v>
      </c>
      <c r="T1758" s="9">
        <f t="shared" si="55"/>
        <v>42570.959131944437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ROUND(($E1759/$D1759)*100,0)</f>
        <v>116</v>
      </c>
      <c r="P1759">
        <f>ROUND($E1759/$L1759,0)</f>
        <v>414</v>
      </c>
      <c r="Q1759" t="s">
        <v>8338</v>
      </c>
      <c r="R1759" t="s">
        <v>8339</v>
      </c>
      <c r="S1759" s="10">
        <f t="shared" si="54"/>
        <v>42763.478472222218</v>
      </c>
      <c r="T1759" s="9">
        <f t="shared" si="55"/>
        <v>42733.619016203702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ROUND(($E1760/$D1760)*100,0)</f>
        <v>115</v>
      </c>
      <c r="P1760">
        <f>ROUND($E1760/$L1760,0)</f>
        <v>42</v>
      </c>
      <c r="Q1760" t="s">
        <v>8338</v>
      </c>
      <c r="R1760" t="s">
        <v>8339</v>
      </c>
      <c r="S1760" s="10">
        <f t="shared" si="54"/>
        <v>42565.62259259259</v>
      </c>
      <c r="T1760" s="9">
        <f t="shared" si="55"/>
        <v>42505.74759259259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ROUND(($E1761/$D1761)*100,0)</f>
        <v>107</v>
      </c>
      <c r="P1761">
        <f>ROUND($E1761/$L1761,0)</f>
        <v>109</v>
      </c>
      <c r="Q1761" t="s">
        <v>8338</v>
      </c>
      <c r="R1761" t="s">
        <v>8339</v>
      </c>
      <c r="S1761" s="10">
        <f t="shared" si="54"/>
        <v>42088.454039351847</v>
      </c>
      <c r="T1761" s="9">
        <f t="shared" si="55"/>
        <v>42068.620706018519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ROUND(($E1762/$D1762)*100,0)</f>
        <v>165</v>
      </c>
      <c r="P1762">
        <f>ROUND($E1762/$L1762,0)</f>
        <v>81</v>
      </c>
      <c r="Q1762" t="s">
        <v>8338</v>
      </c>
      <c r="R1762" t="s">
        <v>8339</v>
      </c>
      <c r="S1762" s="10">
        <f t="shared" si="54"/>
        <v>42425.339270833334</v>
      </c>
      <c r="T1762" s="9">
        <f t="shared" si="55"/>
        <v>42405.464270833334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ROUND(($E1763/$D1763)*100,0)</f>
        <v>155</v>
      </c>
      <c r="P1763">
        <f>ROUND($E1763/$L1763,0)</f>
        <v>52</v>
      </c>
      <c r="Q1763" t="s">
        <v>8338</v>
      </c>
      <c r="R1763" t="s">
        <v>8339</v>
      </c>
      <c r="S1763" s="10">
        <f t="shared" si="54"/>
        <v>42259.234490740739</v>
      </c>
      <c r="T1763" s="9">
        <f t="shared" si="55"/>
        <v>42209.359490740739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ROUND(($E1764/$D1764)*100,0)</f>
        <v>885</v>
      </c>
      <c r="P1764">
        <f>ROUND($E1764/$L1764,0)</f>
        <v>35</v>
      </c>
      <c r="Q1764" t="s">
        <v>8338</v>
      </c>
      <c r="R1764" t="s">
        <v>8339</v>
      </c>
      <c r="S1764" s="10">
        <f t="shared" si="54"/>
        <v>42440.648668981477</v>
      </c>
      <c r="T1764" s="9">
        <f t="shared" si="55"/>
        <v>42410.773668981477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ROUND(($E1765/$D1765)*100,0)</f>
        <v>102</v>
      </c>
      <c r="P1765">
        <f>ROUND($E1765/$L1765,0)</f>
        <v>104</v>
      </c>
      <c r="Q1765" t="s">
        <v>8338</v>
      </c>
      <c r="R1765" t="s">
        <v>8339</v>
      </c>
      <c r="S1765" s="10">
        <f t="shared" si="54"/>
        <v>42666.535185185181</v>
      </c>
      <c r="T1765" s="9">
        <f t="shared" si="55"/>
        <v>42636.660185185181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ROUND(($E1766/$D1766)*100,0)</f>
        <v>20</v>
      </c>
      <c r="P1766">
        <f>ROUND($E1766/$L1766,0)</f>
        <v>55</v>
      </c>
      <c r="Q1766" t="s">
        <v>8338</v>
      </c>
      <c r="R1766" t="s">
        <v>8339</v>
      </c>
      <c r="S1766" s="10">
        <f t="shared" si="54"/>
        <v>41854.15253472222</v>
      </c>
      <c r="T1766" s="9">
        <f t="shared" si="55"/>
        <v>41825.27753472222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ROUND(($E1767/$D1767)*100,0)</f>
        <v>59</v>
      </c>
      <c r="P1767">
        <f>ROUND($E1767/$L1767,0)</f>
        <v>72</v>
      </c>
      <c r="Q1767" t="s">
        <v>8338</v>
      </c>
      <c r="R1767" t="s">
        <v>8339</v>
      </c>
      <c r="S1767" s="10">
        <f t="shared" si="54"/>
        <v>41864.647129629629</v>
      </c>
      <c r="T1767" s="9">
        <f t="shared" si="55"/>
        <v>41834.772129629629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>ROUND(($E1768/$D1768)*100,0)</f>
        <v>0</v>
      </c>
      <c r="P1768" t="e">
        <f>ROUND($E1768/$L1768,0)</f>
        <v>#DIV/0!</v>
      </c>
      <c r="Q1768" t="s">
        <v>8338</v>
      </c>
      <c r="R1768" t="s">
        <v>8339</v>
      </c>
      <c r="S1768" s="10">
        <f t="shared" si="54"/>
        <v>41876.52648148148</v>
      </c>
      <c r="T1768" s="9">
        <f t="shared" si="55"/>
        <v>41855.65148148148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ROUND(($E1769/$D1769)*100,0)</f>
        <v>46</v>
      </c>
      <c r="P1769">
        <f>ROUND($E1769/$L1769,0)</f>
        <v>59</v>
      </c>
      <c r="Q1769" t="s">
        <v>8338</v>
      </c>
      <c r="R1769" t="s">
        <v>8339</v>
      </c>
      <c r="S1769" s="10">
        <f t="shared" si="54"/>
        <v>41854.325046296297</v>
      </c>
      <c r="T1769" s="9">
        <f t="shared" si="55"/>
        <v>41824.450046296297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ROUND(($E1770/$D1770)*100,0)</f>
        <v>4</v>
      </c>
      <c r="P1770">
        <f>ROUND($E1770/$L1770,0)</f>
        <v>12</v>
      </c>
      <c r="Q1770" t="s">
        <v>8338</v>
      </c>
      <c r="R1770" t="s">
        <v>8339</v>
      </c>
      <c r="S1770" s="10">
        <f t="shared" si="54"/>
        <v>41909.227361111109</v>
      </c>
      <c r="T1770" s="9">
        <f t="shared" si="55"/>
        <v>41849.352361111109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ROUND(($E1771/$D1771)*100,0)</f>
        <v>3</v>
      </c>
      <c r="P1771">
        <f>ROUND($E1771/$L1771,0)</f>
        <v>49</v>
      </c>
      <c r="Q1771" t="s">
        <v>8338</v>
      </c>
      <c r="R1771" t="s">
        <v>8339</v>
      </c>
      <c r="S1771" s="10">
        <f t="shared" si="54"/>
        <v>42017.485636574071</v>
      </c>
      <c r="T1771" s="9">
        <f t="shared" si="55"/>
        <v>41987.610636574071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ROUND(($E1772/$D1772)*100,0)</f>
        <v>57</v>
      </c>
      <c r="P1772">
        <f>ROUND($E1772/$L1772,0)</f>
        <v>151</v>
      </c>
      <c r="Q1772" t="s">
        <v>8338</v>
      </c>
      <c r="R1772" t="s">
        <v>8339</v>
      </c>
      <c r="S1772" s="10">
        <f t="shared" si="54"/>
        <v>41926.446689814817</v>
      </c>
      <c r="T1772" s="9">
        <f t="shared" si="55"/>
        <v>41891.571689814817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ROUND(($E1773/$D1773)*100,0)</f>
        <v>21</v>
      </c>
      <c r="P1773">
        <f>ROUND($E1773/$L1773,0)</f>
        <v>36</v>
      </c>
      <c r="Q1773" t="s">
        <v>8338</v>
      </c>
      <c r="R1773" t="s">
        <v>8339</v>
      </c>
      <c r="S1773" s="10">
        <f t="shared" si="54"/>
        <v>41935.646296296291</v>
      </c>
      <c r="T1773" s="9">
        <f t="shared" si="55"/>
        <v>41905.771296296291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ROUND(($E1774/$D1774)*100,0)</f>
        <v>16</v>
      </c>
      <c r="P1774">
        <f>ROUND($E1774/$L1774,0)</f>
        <v>45</v>
      </c>
      <c r="Q1774" t="s">
        <v>8338</v>
      </c>
      <c r="R1774" t="s">
        <v>8339</v>
      </c>
      <c r="S1774" s="10">
        <f t="shared" si="54"/>
        <v>41826.384675925925</v>
      </c>
      <c r="T1774" s="9">
        <f t="shared" si="55"/>
        <v>41766.509675925925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ROUND(($E1775/$D1775)*100,0)</f>
        <v>6</v>
      </c>
      <c r="P1775">
        <f>ROUND($E1775/$L1775,0)</f>
        <v>99</v>
      </c>
      <c r="Q1775" t="s">
        <v>8338</v>
      </c>
      <c r="R1775" t="s">
        <v>8339</v>
      </c>
      <c r="S1775" s="10">
        <f t="shared" si="54"/>
        <v>42023.427060185182</v>
      </c>
      <c r="T1775" s="9">
        <f t="shared" si="55"/>
        <v>41978.552060185182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ROUND(($E1776/$D1776)*100,0)</f>
        <v>46</v>
      </c>
      <c r="P1776">
        <f>ROUND($E1776/$L1776,0)</f>
        <v>88</v>
      </c>
      <c r="Q1776" t="s">
        <v>8338</v>
      </c>
      <c r="R1776" t="s">
        <v>8339</v>
      </c>
      <c r="S1776" s="10">
        <f t="shared" si="54"/>
        <v>41972.290972222218</v>
      </c>
      <c r="T1776" s="9">
        <f t="shared" si="55"/>
        <v>41930.010324074072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ROUND(($E1777/$D1777)*100,0)</f>
        <v>65</v>
      </c>
      <c r="P1777">
        <f>ROUND($E1777/$L1777,0)</f>
        <v>171</v>
      </c>
      <c r="Q1777" t="s">
        <v>8338</v>
      </c>
      <c r="R1777" t="s">
        <v>8339</v>
      </c>
      <c r="S1777" s="10">
        <f t="shared" si="54"/>
        <v>41936.643055555549</v>
      </c>
      <c r="T1777" s="9">
        <f t="shared" si="55"/>
        <v>41891.768055555549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ROUND(($E1778/$D1778)*100,0)</f>
        <v>7</v>
      </c>
      <c r="P1778">
        <f>ROUND($E1778/$L1778,0)</f>
        <v>84</v>
      </c>
      <c r="Q1778" t="s">
        <v>8338</v>
      </c>
      <c r="R1778" t="s">
        <v>8339</v>
      </c>
      <c r="S1778" s="10">
        <f t="shared" si="54"/>
        <v>41941.623506944445</v>
      </c>
      <c r="T1778" s="9">
        <f t="shared" si="55"/>
        <v>41905.748506944445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ROUND(($E1779/$D1779)*100,0)</f>
        <v>14</v>
      </c>
      <c r="P1779">
        <f>ROUND($E1779/$L1779,0)</f>
        <v>65</v>
      </c>
      <c r="Q1779" t="s">
        <v>8338</v>
      </c>
      <c r="R1779" t="s">
        <v>8339</v>
      </c>
      <c r="S1779" s="10">
        <f t="shared" si="54"/>
        <v>42055.02376157407</v>
      </c>
      <c r="T1779" s="9">
        <f t="shared" si="55"/>
        <v>42025.14876157407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ROUND(($E1780/$D1780)*100,0)</f>
        <v>2</v>
      </c>
      <c r="P1780">
        <f>ROUND($E1780/$L1780,0)</f>
        <v>66</v>
      </c>
      <c r="Q1780" t="s">
        <v>8338</v>
      </c>
      <c r="R1780" t="s">
        <v>8339</v>
      </c>
      <c r="S1780" s="10">
        <f t="shared" si="54"/>
        <v>42090.488368055558</v>
      </c>
      <c r="T1780" s="9">
        <f t="shared" si="55"/>
        <v>42045.655034722215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ROUND(($E1781/$D1781)*100,0)</f>
        <v>36</v>
      </c>
      <c r="P1781">
        <f>ROUND($E1781/$L1781,0)</f>
        <v>105</v>
      </c>
      <c r="Q1781" t="s">
        <v>8338</v>
      </c>
      <c r="R1781" t="s">
        <v>8339</v>
      </c>
      <c r="S1781" s="10">
        <f t="shared" si="54"/>
        <v>42615.358564814807</v>
      </c>
      <c r="T1781" s="9">
        <f t="shared" si="55"/>
        <v>42585.483564814807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ROUND(($E1782/$D1782)*100,0)</f>
        <v>40</v>
      </c>
      <c r="P1782">
        <f>ROUND($E1782/$L1782,0)</f>
        <v>78</v>
      </c>
      <c r="Q1782" t="s">
        <v>8338</v>
      </c>
      <c r="R1782" t="s">
        <v>8339</v>
      </c>
      <c r="S1782" s="10">
        <f t="shared" si="54"/>
        <v>42553.267476851848</v>
      </c>
      <c r="T1782" s="9">
        <f t="shared" si="55"/>
        <v>42493.392476851848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ROUND(($E1783/$D1783)*100,0)</f>
        <v>26</v>
      </c>
      <c r="P1783">
        <f>ROUND($E1783/$L1783,0)</f>
        <v>59</v>
      </c>
      <c r="Q1783" t="s">
        <v>8338</v>
      </c>
      <c r="R1783" t="s">
        <v>8339</v>
      </c>
      <c r="S1783" s="10">
        <f t="shared" si="54"/>
        <v>42628.284085648142</v>
      </c>
      <c r="T1783" s="9">
        <f t="shared" si="55"/>
        <v>42597.409085648142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ROUND(($E1784/$D1784)*100,0)</f>
        <v>15</v>
      </c>
      <c r="P1784">
        <f>ROUND($E1784/$L1784,0)</f>
        <v>71</v>
      </c>
      <c r="Q1784" t="s">
        <v>8338</v>
      </c>
      <c r="R1784" t="s">
        <v>8339</v>
      </c>
      <c r="S1784" s="10">
        <f t="shared" si="54"/>
        <v>42421.241770833331</v>
      </c>
      <c r="T1784" s="9">
        <f t="shared" si="55"/>
        <v>42388.366770833331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ROUND(($E1785/$D1785)*100,0)</f>
        <v>24</v>
      </c>
      <c r="P1785">
        <f>ROUND($E1785/$L1785,0)</f>
        <v>51</v>
      </c>
      <c r="Q1785" t="s">
        <v>8338</v>
      </c>
      <c r="R1785" t="s">
        <v>8339</v>
      </c>
      <c r="S1785" s="10">
        <f t="shared" si="54"/>
        <v>42145.616643518515</v>
      </c>
      <c r="T1785" s="9">
        <f t="shared" si="55"/>
        <v>42115.741643518515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ROUND(($E1786/$D1786)*100,0)</f>
        <v>40</v>
      </c>
      <c r="P1786">
        <f>ROUND($E1786/$L1786,0)</f>
        <v>60</v>
      </c>
      <c r="Q1786" t="s">
        <v>8338</v>
      </c>
      <c r="R1786" t="s">
        <v>8339</v>
      </c>
      <c r="S1786" s="10">
        <f t="shared" si="54"/>
        <v>42034.809027777774</v>
      </c>
      <c r="T1786" s="9">
        <f t="shared" si="55"/>
        <v>42003.447222222218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ROUND(($E1787/$D1787)*100,0)</f>
        <v>20</v>
      </c>
      <c r="P1787">
        <f>ROUND($E1787/$L1787,0)</f>
        <v>45</v>
      </c>
      <c r="Q1787" t="s">
        <v>8338</v>
      </c>
      <c r="R1787" t="s">
        <v>8339</v>
      </c>
      <c r="S1787" s="10">
        <f t="shared" si="54"/>
        <v>41927.666666666664</v>
      </c>
      <c r="T1787" s="9">
        <f t="shared" si="55"/>
        <v>41896.926562499997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ROUND(($E1788/$D1788)*100,0)</f>
        <v>48</v>
      </c>
      <c r="P1788">
        <f>ROUND($E1788/$L1788,0)</f>
        <v>31</v>
      </c>
      <c r="Q1788" t="s">
        <v>8338</v>
      </c>
      <c r="R1788" t="s">
        <v>8339</v>
      </c>
      <c r="S1788" s="10">
        <f t="shared" si="54"/>
        <v>41988.217326388891</v>
      </c>
      <c r="T1788" s="9">
        <f t="shared" si="55"/>
        <v>41958.342326388891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ROUND(($E1789/$D1789)*100,0)</f>
        <v>15</v>
      </c>
      <c r="P1789">
        <f>ROUND($E1789/$L1789,0)</f>
        <v>64</v>
      </c>
      <c r="Q1789" t="s">
        <v>8338</v>
      </c>
      <c r="R1789" t="s">
        <v>8339</v>
      </c>
      <c r="S1789" s="10">
        <f t="shared" si="54"/>
        <v>42098.28052083333</v>
      </c>
      <c r="T1789" s="9">
        <f t="shared" si="55"/>
        <v>42068.447187499994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ROUND(($E1790/$D1790)*100,0)</f>
        <v>1</v>
      </c>
      <c r="P1790">
        <f>ROUND($E1790/$L1790,0)</f>
        <v>19</v>
      </c>
      <c r="Q1790" t="s">
        <v>8338</v>
      </c>
      <c r="R1790" t="s">
        <v>8339</v>
      </c>
      <c r="S1790" s="10">
        <f t="shared" si="54"/>
        <v>41943.615069444444</v>
      </c>
      <c r="T1790" s="9">
        <f t="shared" si="55"/>
        <v>41913.740069444444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ROUND(($E1791/$D1791)*100,0)</f>
        <v>1</v>
      </c>
      <c r="P1791">
        <f>ROUND($E1791/$L1791,0)</f>
        <v>10</v>
      </c>
      <c r="Q1791" t="s">
        <v>8338</v>
      </c>
      <c r="R1791" t="s">
        <v>8339</v>
      </c>
      <c r="S1791" s="10">
        <f t="shared" si="54"/>
        <v>42015.916701388887</v>
      </c>
      <c r="T1791" s="9">
        <f t="shared" si="55"/>
        <v>41956.041701388887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ROUND(($E1792/$D1792)*100,0)</f>
        <v>5</v>
      </c>
      <c r="P1792">
        <f>ROUND($E1792/$L1792,0)</f>
        <v>109</v>
      </c>
      <c r="Q1792" t="s">
        <v>8338</v>
      </c>
      <c r="R1792" t="s">
        <v>8339</v>
      </c>
      <c r="S1792" s="10">
        <f t="shared" si="54"/>
        <v>42040.341180555552</v>
      </c>
      <c r="T1792" s="9">
        <f t="shared" si="55"/>
        <v>42010.466180555552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ROUND(($E1793/$D1793)*100,0)</f>
        <v>4</v>
      </c>
      <c r="P1793">
        <f>ROUND($E1793/$L1793,0)</f>
        <v>27</v>
      </c>
      <c r="Q1793" t="s">
        <v>8338</v>
      </c>
      <c r="R1793" t="s">
        <v>8339</v>
      </c>
      <c r="S1793" s="10">
        <f t="shared" si="54"/>
        <v>42033.407002314816</v>
      </c>
      <c r="T1793" s="9">
        <f t="shared" si="55"/>
        <v>41973.532002314816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ROUND(($E1794/$D1794)*100,0)</f>
        <v>61</v>
      </c>
      <c r="P1794">
        <f>ROUND($E1794/$L1794,0)</f>
        <v>110</v>
      </c>
      <c r="Q1794" t="s">
        <v>8338</v>
      </c>
      <c r="R1794" t="s">
        <v>8339</v>
      </c>
      <c r="S1794" s="10">
        <f t="shared" si="54"/>
        <v>42225.957638888889</v>
      </c>
      <c r="T1794" s="9">
        <f t="shared" si="55"/>
        <v>42188.822708333326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ROUND(($E1795/$D1795)*100,0)</f>
        <v>1</v>
      </c>
      <c r="P1795">
        <f>ROUND($E1795/$L1795,0)</f>
        <v>20</v>
      </c>
      <c r="Q1795" t="s">
        <v>8338</v>
      </c>
      <c r="R1795" t="s">
        <v>8339</v>
      </c>
      <c r="S1795" s="10">
        <f t="shared" ref="S1795:S1858" si="56">($I1795/86400)+25569+(-8/24)</f>
        <v>41970.6</v>
      </c>
      <c r="T1795" s="9">
        <f t="shared" ref="T1795:T1858" si="57">($J1795/86400)+25569+(-5/24)</f>
        <v>41940.683333333327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ROUND(($E1796/$D1796)*100,0)</f>
        <v>11</v>
      </c>
      <c r="P1796">
        <f>ROUND($E1796/$L1796,0)</f>
        <v>55</v>
      </c>
      <c r="Q1796" t="s">
        <v>8338</v>
      </c>
      <c r="R1796" t="s">
        <v>8339</v>
      </c>
      <c r="S1796" s="10">
        <f t="shared" si="56"/>
        <v>42046.217847222222</v>
      </c>
      <c r="T1796" s="9">
        <f t="shared" si="57"/>
        <v>42011.342847222222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ROUND(($E1797/$D1797)*100,0)</f>
        <v>39</v>
      </c>
      <c r="P1797">
        <f>ROUND($E1797/$L1797,0)</f>
        <v>134</v>
      </c>
      <c r="Q1797" t="s">
        <v>8338</v>
      </c>
      <c r="R1797" t="s">
        <v>8339</v>
      </c>
      <c r="S1797" s="10">
        <f t="shared" si="56"/>
        <v>42657.333333333336</v>
      </c>
      <c r="T1797" s="9">
        <f t="shared" si="57"/>
        <v>42628.080335648141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ROUND(($E1798/$D1798)*100,0)</f>
        <v>22</v>
      </c>
      <c r="P1798">
        <f>ROUND($E1798/$L1798,0)</f>
        <v>49</v>
      </c>
      <c r="Q1798" t="s">
        <v>8338</v>
      </c>
      <c r="R1798" t="s">
        <v>8339</v>
      </c>
      <c r="S1798" s="10">
        <f t="shared" si="56"/>
        <v>42575.106087962959</v>
      </c>
      <c r="T1798" s="9">
        <f t="shared" si="57"/>
        <v>42515.231087962959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ROUND(($E1799/$D1799)*100,0)</f>
        <v>68</v>
      </c>
      <c r="P1799">
        <f>ROUND($E1799/$L1799,0)</f>
        <v>48</v>
      </c>
      <c r="Q1799" t="s">
        <v>8338</v>
      </c>
      <c r="R1799" t="s">
        <v>8339</v>
      </c>
      <c r="S1799" s="10">
        <f t="shared" si="56"/>
        <v>42719.235983796294</v>
      </c>
      <c r="T1799" s="9">
        <f t="shared" si="57"/>
        <v>42689.360983796294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ROUND(($E1800/$D1800)*100,0)</f>
        <v>14</v>
      </c>
      <c r="P1800">
        <f>ROUND($E1800/$L1800,0)</f>
        <v>59</v>
      </c>
      <c r="Q1800" t="s">
        <v>8338</v>
      </c>
      <c r="R1800" t="s">
        <v>8339</v>
      </c>
      <c r="S1800" s="10">
        <f t="shared" si="56"/>
        <v>42403.993437499994</v>
      </c>
      <c r="T1800" s="9">
        <f t="shared" si="57"/>
        <v>42344.118437499994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ROUND(($E1801/$D1801)*100,0)</f>
        <v>2</v>
      </c>
      <c r="P1801">
        <f>ROUND($E1801/$L1801,0)</f>
        <v>12</v>
      </c>
      <c r="Q1801" t="s">
        <v>8338</v>
      </c>
      <c r="R1801" t="s">
        <v>8339</v>
      </c>
      <c r="S1801" s="10">
        <f t="shared" si="56"/>
        <v>41954.551018518519</v>
      </c>
      <c r="T1801" s="9">
        <f t="shared" si="57"/>
        <v>41934.634351851848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ROUND(($E1802/$D1802)*100,0)</f>
        <v>20</v>
      </c>
      <c r="P1802">
        <f>ROUND($E1802/$L1802,0)</f>
        <v>84</v>
      </c>
      <c r="Q1802" t="s">
        <v>8338</v>
      </c>
      <c r="R1802" t="s">
        <v>8339</v>
      </c>
      <c r="S1802" s="10">
        <f t="shared" si="56"/>
        <v>42653.272800925923</v>
      </c>
      <c r="T1802" s="9">
        <f t="shared" si="57"/>
        <v>42623.397800925923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ROUND(($E1803/$D1803)*100,0)</f>
        <v>14</v>
      </c>
      <c r="P1803">
        <f>ROUND($E1803/$L1803,0)</f>
        <v>64</v>
      </c>
      <c r="Q1803" t="s">
        <v>8338</v>
      </c>
      <c r="R1803" t="s">
        <v>8339</v>
      </c>
      <c r="S1803" s="10">
        <f t="shared" si="56"/>
        <v>42353.173611111109</v>
      </c>
      <c r="T1803" s="9">
        <f t="shared" si="57"/>
        <v>42321.452175925922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ROUND(($E1804/$D1804)*100,0)</f>
        <v>48</v>
      </c>
      <c r="P1804">
        <f>ROUND($E1804/$L1804,0)</f>
        <v>94</v>
      </c>
      <c r="Q1804" t="s">
        <v>8338</v>
      </c>
      <c r="R1804" t="s">
        <v>8339</v>
      </c>
      <c r="S1804" s="10">
        <f t="shared" si="56"/>
        <v>42182.582638888889</v>
      </c>
      <c r="T1804" s="9">
        <f t="shared" si="57"/>
        <v>42159.264236111114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ROUND(($E1805/$D1805)*100,0)</f>
        <v>31</v>
      </c>
      <c r="P1805">
        <f>ROUND($E1805/$L1805,0)</f>
        <v>72</v>
      </c>
      <c r="Q1805" t="s">
        <v>8338</v>
      </c>
      <c r="R1805" t="s">
        <v>8339</v>
      </c>
      <c r="S1805" s="10">
        <f t="shared" si="56"/>
        <v>42048.738217592589</v>
      </c>
      <c r="T1805" s="9">
        <f t="shared" si="57"/>
        <v>42017.863217592589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ROUND(($E1806/$D1806)*100,0)</f>
        <v>35</v>
      </c>
      <c r="P1806">
        <f>ROUND($E1806/$L1806,0)</f>
        <v>105</v>
      </c>
      <c r="Q1806" t="s">
        <v>8338</v>
      </c>
      <c r="R1806" t="s">
        <v>8339</v>
      </c>
      <c r="S1806" s="10">
        <f t="shared" si="56"/>
        <v>42322.386620370373</v>
      </c>
      <c r="T1806" s="9">
        <f t="shared" si="57"/>
        <v>42282.469953703701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ROUND(($E1807/$D1807)*100,0)</f>
        <v>36</v>
      </c>
      <c r="P1807">
        <f>ROUND($E1807/$L1807,0)</f>
        <v>67</v>
      </c>
      <c r="Q1807" t="s">
        <v>8338</v>
      </c>
      <c r="R1807" t="s">
        <v>8339</v>
      </c>
      <c r="S1807" s="10">
        <f t="shared" si="56"/>
        <v>42279.416666666664</v>
      </c>
      <c r="T1807" s="9">
        <f t="shared" si="57"/>
        <v>42247.595578703702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ROUND(($E1808/$D1808)*100,0)</f>
        <v>3</v>
      </c>
      <c r="P1808">
        <f>ROUND($E1808/$L1808,0)</f>
        <v>74</v>
      </c>
      <c r="Q1808" t="s">
        <v>8338</v>
      </c>
      <c r="R1808" t="s">
        <v>8339</v>
      </c>
      <c r="S1808" s="10">
        <f t="shared" si="56"/>
        <v>41912.304965277777</v>
      </c>
      <c r="T1808" s="9">
        <f t="shared" si="57"/>
        <v>41877.429965277777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ROUND(($E1809/$D1809)*100,0)</f>
        <v>11</v>
      </c>
      <c r="P1809">
        <f>ROUND($E1809/$L1809,0)</f>
        <v>69</v>
      </c>
      <c r="Q1809" t="s">
        <v>8338</v>
      </c>
      <c r="R1809" t="s">
        <v>8339</v>
      </c>
      <c r="S1809" s="10">
        <f t="shared" si="56"/>
        <v>41909.735104166662</v>
      </c>
      <c r="T1809" s="9">
        <f t="shared" si="57"/>
        <v>41879.860104166662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ROUND(($E1810/$D1810)*100,0)</f>
        <v>41</v>
      </c>
      <c r="P1810">
        <f>ROUND($E1810/$L1810,0)</f>
        <v>121</v>
      </c>
      <c r="Q1810" t="s">
        <v>8338</v>
      </c>
      <c r="R1810" t="s">
        <v>8339</v>
      </c>
      <c r="S1810" s="10">
        <f t="shared" si="56"/>
        <v>42777.347569444442</v>
      </c>
      <c r="T1810" s="9">
        <f t="shared" si="57"/>
        <v>42742.472569444442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ROUND(($E1811/$D1811)*100,0)</f>
        <v>11</v>
      </c>
      <c r="P1811">
        <f>ROUND($E1811/$L1811,0)</f>
        <v>42</v>
      </c>
      <c r="Q1811" t="s">
        <v>8338</v>
      </c>
      <c r="R1811" t="s">
        <v>8339</v>
      </c>
      <c r="S1811" s="10">
        <f t="shared" si="56"/>
        <v>42064.574525462966</v>
      </c>
      <c r="T1811" s="9">
        <f t="shared" si="57"/>
        <v>42029.699525462966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ROUND(($E1812/$D1812)*100,0)</f>
        <v>3</v>
      </c>
      <c r="P1812">
        <f>ROUND($E1812/$L1812,0)</f>
        <v>8</v>
      </c>
      <c r="Q1812" t="s">
        <v>8338</v>
      </c>
      <c r="R1812" t="s">
        <v>8339</v>
      </c>
      <c r="S1812" s="10">
        <f t="shared" si="56"/>
        <v>41872.576689814814</v>
      </c>
      <c r="T1812" s="9">
        <f t="shared" si="57"/>
        <v>41860.701689814814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ROUND(($E1813/$D1813)*100,0)</f>
        <v>0</v>
      </c>
      <c r="P1813">
        <f>ROUND($E1813/$L1813,0)</f>
        <v>2</v>
      </c>
      <c r="Q1813" t="s">
        <v>8338</v>
      </c>
      <c r="R1813" t="s">
        <v>8339</v>
      </c>
      <c r="S1813" s="10">
        <f t="shared" si="56"/>
        <v>41935.833333333328</v>
      </c>
      <c r="T1813" s="9">
        <f t="shared" si="57"/>
        <v>41876.225347222222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ROUND(($E1814/$D1814)*100,0)</f>
        <v>13</v>
      </c>
      <c r="P1814">
        <f>ROUND($E1814/$L1814,0)</f>
        <v>38</v>
      </c>
      <c r="Q1814" t="s">
        <v>8338</v>
      </c>
      <c r="R1814" t="s">
        <v>8339</v>
      </c>
      <c r="S1814" s="10">
        <f t="shared" si="56"/>
        <v>42553.985370370363</v>
      </c>
      <c r="T1814" s="9">
        <f t="shared" si="57"/>
        <v>42524.110370370363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>ROUND(($E1815/$D1815)*100,0)</f>
        <v>0</v>
      </c>
      <c r="P1815" t="e">
        <f>ROUND($E1815/$L1815,0)</f>
        <v>#DIV/0!</v>
      </c>
      <c r="Q1815" t="s">
        <v>8338</v>
      </c>
      <c r="R1815" t="s">
        <v>8339</v>
      </c>
      <c r="S1815" s="10">
        <f t="shared" si="56"/>
        <v>41859.55569444444</v>
      </c>
      <c r="T1815" s="9">
        <f t="shared" si="57"/>
        <v>41829.68069444444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ROUND(($E1816/$D1816)*100,0)</f>
        <v>49</v>
      </c>
      <c r="P1816">
        <f>ROUND($E1816/$L1816,0)</f>
        <v>42</v>
      </c>
      <c r="Q1816" t="s">
        <v>8338</v>
      </c>
      <c r="R1816" t="s">
        <v>8339</v>
      </c>
      <c r="S1816" s="10">
        <f t="shared" si="56"/>
        <v>42062.980740740742</v>
      </c>
      <c r="T1816" s="9">
        <f t="shared" si="57"/>
        <v>42033.105740740742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>ROUND(($E1817/$D1817)*100,0)</f>
        <v>0</v>
      </c>
      <c r="P1817" t="e">
        <f>ROUND($E1817/$L1817,0)</f>
        <v>#DIV/0!</v>
      </c>
      <c r="Q1817" t="s">
        <v>8338</v>
      </c>
      <c r="R1817" t="s">
        <v>8339</v>
      </c>
      <c r="S1817" s="10">
        <f t="shared" si="56"/>
        <v>42186.573344907403</v>
      </c>
      <c r="T1817" s="9">
        <f t="shared" si="57"/>
        <v>42172.698344907403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ROUND(($E1818/$D1818)*100,0)</f>
        <v>2</v>
      </c>
      <c r="P1818">
        <f>ROUND($E1818/$L1818,0)</f>
        <v>85</v>
      </c>
      <c r="Q1818" t="s">
        <v>8338</v>
      </c>
      <c r="R1818" t="s">
        <v>8339</v>
      </c>
      <c r="S1818" s="10">
        <f t="shared" si="56"/>
        <v>42576.458333333336</v>
      </c>
      <c r="T1818" s="9">
        <f t="shared" si="57"/>
        <v>42548.667858796289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ROUND(($E1819/$D1819)*100,0)</f>
        <v>52</v>
      </c>
      <c r="P1819">
        <f>ROUND($E1819/$L1819,0)</f>
        <v>94</v>
      </c>
      <c r="Q1819" t="s">
        <v>8338</v>
      </c>
      <c r="R1819" t="s">
        <v>8339</v>
      </c>
      <c r="S1819" s="10">
        <f t="shared" si="56"/>
        <v>42764.957638888889</v>
      </c>
      <c r="T1819" s="9">
        <f t="shared" si="57"/>
        <v>42705.453784722216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>ROUND(($E1820/$D1820)*100,0)</f>
        <v>0</v>
      </c>
      <c r="P1820" t="e">
        <f>ROUND($E1820/$L1820,0)</f>
        <v>#DIV/0!</v>
      </c>
      <c r="Q1820" t="s">
        <v>8338</v>
      </c>
      <c r="R1820" t="s">
        <v>8339</v>
      </c>
      <c r="S1820" s="10">
        <f t="shared" si="56"/>
        <v>42096.859374999993</v>
      </c>
      <c r="T1820" s="9">
        <f t="shared" si="57"/>
        <v>42067.026041666664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ROUND(($E1821/$D1821)*100,0)</f>
        <v>2</v>
      </c>
      <c r="P1821">
        <f>ROUND($E1821/$L1821,0)</f>
        <v>6</v>
      </c>
      <c r="Q1821" t="s">
        <v>8338</v>
      </c>
      <c r="R1821" t="s">
        <v>8339</v>
      </c>
      <c r="S1821" s="10">
        <f t="shared" si="56"/>
        <v>41850.418935185182</v>
      </c>
      <c r="T1821" s="9">
        <f t="shared" si="57"/>
        <v>41820.543935185182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ROUND(($E1822/$D1822)*100,0)</f>
        <v>7</v>
      </c>
      <c r="P1822">
        <f>ROUND($E1822/$L1822,0)</f>
        <v>213</v>
      </c>
      <c r="Q1822" t="s">
        <v>8338</v>
      </c>
      <c r="R1822" t="s">
        <v>8339</v>
      </c>
      <c r="S1822" s="10">
        <f t="shared" si="56"/>
        <v>42094.709374999999</v>
      </c>
      <c r="T1822" s="9">
        <f t="shared" si="57"/>
        <v>42064.876041666663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ROUND(($E1823/$D1823)*100,0)</f>
        <v>135</v>
      </c>
      <c r="P1823">
        <f>ROUND($E1823/$L1823,0)</f>
        <v>59</v>
      </c>
      <c r="Q1823" t="s">
        <v>8325</v>
      </c>
      <c r="R1823" t="s">
        <v>8326</v>
      </c>
      <c r="S1823" s="10">
        <f t="shared" si="56"/>
        <v>40970.985729166663</v>
      </c>
      <c r="T1823" s="9">
        <f t="shared" si="57"/>
        <v>40926.110729166663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ROUND(($E1824/$D1824)*100,0)</f>
        <v>100</v>
      </c>
      <c r="P1824">
        <f>ROUND($E1824/$L1824,0)</f>
        <v>27</v>
      </c>
      <c r="Q1824" t="s">
        <v>8325</v>
      </c>
      <c r="R1824" t="s">
        <v>8326</v>
      </c>
      <c r="S1824" s="10">
        <f t="shared" si="56"/>
        <v>41670.459027777775</v>
      </c>
      <c r="T1824" s="9">
        <f t="shared" si="57"/>
        <v>41634.588680555556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ROUND(($E1825/$D1825)*100,0)</f>
        <v>116</v>
      </c>
      <c r="P1825">
        <f>ROUND($E1825/$L1825,0)</f>
        <v>25</v>
      </c>
      <c r="Q1825" t="s">
        <v>8325</v>
      </c>
      <c r="R1825" t="s">
        <v>8326</v>
      </c>
      <c r="S1825" s="10">
        <f t="shared" si="56"/>
        <v>41206.35157407407</v>
      </c>
      <c r="T1825" s="9">
        <f t="shared" si="57"/>
        <v>41176.47657407407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ROUND(($E1826/$D1826)*100,0)</f>
        <v>100</v>
      </c>
      <c r="P1826">
        <f>ROUND($E1826/$L1826,0)</f>
        <v>75</v>
      </c>
      <c r="Q1826" t="s">
        <v>8325</v>
      </c>
      <c r="R1826" t="s">
        <v>8326</v>
      </c>
      <c r="S1826" s="10">
        <f t="shared" si="56"/>
        <v>41646.755555555552</v>
      </c>
      <c r="T1826" s="9">
        <f t="shared" si="57"/>
        <v>41626.707951388882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ROUND(($E1827/$D1827)*100,0)</f>
        <v>105</v>
      </c>
      <c r="P1827">
        <f>ROUND($E1827/$L1827,0)</f>
        <v>42</v>
      </c>
      <c r="Q1827" t="s">
        <v>8325</v>
      </c>
      <c r="R1827" t="s">
        <v>8326</v>
      </c>
      <c r="S1827" s="10">
        <f t="shared" si="56"/>
        <v>41466.501192129625</v>
      </c>
      <c r="T1827" s="9">
        <f t="shared" si="57"/>
        <v>41443.626192129625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ROUND(($E1828/$D1828)*100,0)</f>
        <v>101</v>
      </c>
      <c r="P1828">
        <f>ROUND($E1828/$L1828,0)</f>
        <v>53</v>
      </c>
      <c r="Q1828" t="s">
        <v>8325</v>
      </c>
      <c r="R1828" t="s">
        <v>8326</v>
      </c>
      <c r="S1828" s="10">
        <f t="shared" si="56"/>
        <v>41687.590474537035</v>
      </c>
      <c r="T1828" s="9">
        <f t="shared" si="57"/>
        <v>41657.715474537035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ROUND(($E1829/$D1829)*100,0)</f>
        <v>101</v>
      </c>
      <c r="P1829">
        <f>ROUND($E1829/$L1829,0)</f>
        <v>84</v>
      </c>
      <c r="Q1829" t="s">
        <v>8325</v>
      </c>
      <c r="R1829" t="s">
        <v>8326</v>
      </c>
      <c r="S1829" s="10">
        <f t="shared" si="56"/>
        <v>40604.992604166662</v>
      </c>
      <c r="T1829" s="9">
        <f t="shared" si="57"/>
        <v>40555.117604166662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ROUND(($E1830/$D1830)*100,0)</f>
        <v>100</v>
      </c>
      <c r="P1830">
        <f>ROUND($E1830/$L1830,0)</f>
        <v>417</v>
      </c>
      <c r="Q1830" t="s">
        <v>8325</v>
      </c>
      <c r="R1830" t="s">
        <v>8326</v>
      </c>
      <c r="S1830" s="10">
        <f t="shared" si="56"/>
        <v>41768.583333333328</v>
      </c>
      <c r="T1830" s="9">
        <f t="shared" si="57"/>
        <v>41736.691319444442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ROUND(($E1831/$D1831)*100,0)</f>
        <v>167</v>
      </c>
      <c r="P1831">
        <f>ROUND($E1831/$L1831,0)</f>
        <v>76</v>
      </c>
      <c r="Q1831" t="s">
        <v>8325</v>
      </c>
      <c r="R1831" t="s">
        <v>8326</v>
      </c>
      <c r="S1831" s="10">
        <f t="shared" si="56"/>
        <v>40564.583333333328</v>
      </c>
      <c r="T1831" s="9">
        <f t="shared" si="57"/>
        <v>40515.879293981481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ROUND(($E1832/$D1832)*100,0)</f>
        <v>102</v>
      </c>
      <c r="P1832">
        <f>ROUND($E1832/$L1832,0)</f>
        <v>67</v>
      </c>
      <c r="Q1832" t="s">
        <v>8325</v>
      </c>
      <c r="R1832" t="s">
        <v>8326</v>
      </c>
      <c r="S1832" s="10">
        <f t="shared" si="56"/>
        <v>41694.350775462961</v>
      </c>
      <c r="T1832" s="9">
        <f t="shared" si="57"/>
        <v>41664.475775462961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ROUND(($E1833/$D1833)*100,0)</f>
        <v>103</v>
      </c>
      <c r="P1833">
        <f>ROUND($E1833/$L1833,0)</f>
        <v>74</v>
      </c>
      <c r="Q1833" t="s">
        <v>8325</v>
      </c>
      <c r="R1833" t="s">
        <v>8326</v>
      </c>
      <c r="S1833" s="10">
        <f t="shared" si="56"/>
        <v>41041.662766203699</v>
      </c>
      <c r="T1833" s="9">
        <f t="shared" si="57"/>
        <v>41026.787766203699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ROUND(($E1834/$D1834)*100,0)</f>
        <v>143</v>
      </c>
      <c r="P1834">
        <f>ROUND($E1834/$L1834,0)</f>
        <v>25</v>
      </c>
      <c r="Q1834" t="s">
        <v>8325</v>
      </c>
      <c r="R1834" t="s">
        <v>8326</v>
      </c>
      <c r="S1834" s="10">
        <f t="shared" si="56"/>
        <v>40606.206331018519</v>
      </c>
      <c r="T1834" s="9">
        <f t="shared" si="57"/>
        <v>40576.331331018519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ROUND(($E1835/$D1835)*100,0)</f>
        <v>263</v>
      </c>
      <c r="P1835">
        <f>ROUND($E1835/$L1835,0)</f>
        <v>42</v>
      </c>
      <c r="Q1835" t="s">
        <v>8325</v>
      </c>
      <c r="R1835" t="s">
        <v>8326</v>
      </c>
      <c r="S1835" s="10">
        <f t="shared" si="56"/>
        <v>41334.999305555553</v>
      </c>
      <c r="T1835" s="9">
        <f t="shared" si="57"/>
        <v>41302.835682870369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ROUND(($E1836/$D1836)*100,0)</f>
        <v>118</v>
      </c>
      <c r="P1836">
        <f>ROUND($E1836/$L1836,0)</f>
        <v>131</v>
      </c>
      <c r="Q1836" t="s">
        <v>8325</v>
      </c>
      <c r="R1836" t="s">
        <v>8326</v>
      </c>
      <c r="S1836" s="10">
        <f t="shared" si="56"/>
        <v>42028.630729166667</v>
      </c>
      <c r="T1836" s="9">
        <f t="shared" si="57"/>
        <v>41988.755729166667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ROUND(($E1837/$D1837)*100,0)</f>
        <v>104</v>
      </c>
      <c r="P1837">
        <f>ROUND($E1837/$L1837,0)</f>
        <v>47</v>
      </c>
      <c r="Q1837" t="s">
        <v>8325</v>
      </c>
      <c r="R1837" t="s">
        <v>8326</v>
      </c>
      <c r="S1837" s="10">
        <f t="shared" si="56"/>
        <v>42460.327210648145</v>
      </c>
      <c r="T1837" s="9">
        <f t="shared" si="57"/>
        <v>42430.49387731481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ROUND(($E1838/$D1838)*100,0)</f>
        <v>200</v>
      </c>
      <c r="P1838">
        <f>ROUND($E1838/$L1838,0)</f>
        <v>182</v>
      </c>
      <c r="Q1838" t="s">
        <v>8325</v>
      </c>
      <c r="R1838" t="s">
        <v>8326</v>
      </c>
      <c r="S1838" s="10">
        <f t="shared" si="56"/>
        <v>41322.476030092592</v>
      </c>
      <c r="T1838" s="9">
        <f t="shared" si="57"/>
        <v>41305.601030092592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ROUND(($E1839/$D1839)*100,0)</f>
        <v>307</v>
      </c>
      <c r="P1839">
        <f>ROUND($E1839/$L1839,0)</f>
        <v>61</v>
      </c>
      <c r="Q1839" t="s">
        <v>8325</v>
      </c>
      <c r="R1839" t="s">
        <v>8326</v>
      </c>
      <c r="S1839" s="10">
        <f t="shared" si="56"/>
        <v>40985.672858796293</v>
      </c>
      <c r="T1839" s="9">
        <f t="shared" si="57"/>
        <v>40925.839525462965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ROUND(($E1840/$D1840)*100,0)</f>
        <v>100</v>
      </c>
      <c r="P1840">
        <f>ROUND($E1840/$L1840,0)</f>
        <v>36</v>
      </c>
      <c r="Q1840" t="s">
        <v>8325</v>
      </c>
      <c r="R1840" t="s">
        <v>8326</v>
      </c>
      <c r="S1840" s="10">
        <f t="shared" si="56"/>
        <v>40816.791666666664</v>
      </c>
      <c r="T1840" s="9">
        <f t="shared" si="57"/>
        <v>40788.578206018516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ROUND(($E1841/$D1841)*100,0)</f>
        <v>205</v>
      </c>
      <c r="P1841">
        <f>ROUND($E1841/$L1841,0)</f>
        <v>46</v>
      </c>
      <c r="Q1841" t="s">
        <v>8325</v>
      </c>
      <c r="R1841" t="s">
        <v>8326</v>
      </c>
      <c r="S1841" s="10">
        <f t="shared" si="56"/>
        <v>42644.388680555552</v>
      </c>
      <c r="T1841" s="9">
        <f t="shared" si="57"/>
        <v>42614.513680555552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ROUND(($E1842/$D1842)*100,0)</f>
        <v>109</v>
      </c>
      <c r="P1842">
        <f>ROUND($E1842/$L1842,0)</f>
        <v>75</v>
      </c>
      <c r="Q1842" t="s">
        <v>8325</v>
      </c>
      <c r="R1842" t="s">
        <v>8326</v>
      </c>
      <c r="S1842" s="10">
        <f t="shared" si="56"/>
        <v>41400.874305555553</v>
      </c>
      <c r="T1842" s="9">
        <f t="shared" si="57"/>
        <v>41381.88784722222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ROUND(($E1843/$D1843)*100,0)</f>
        <v>102</v>
      </c>
      <c r="P1843">
        <f>ROUND($E1843/$L1843,0)</f>
        <v>51</v>
      </c>
      <c r="Q1843" t="s">
        <v>8325</v>
      </c>
      <c r="R1843" t="s">
        <v>8326</v>
      </c>
      <c r="S1843" s="10">
        <f t="shared" si="56"/>
        <v>41778.874305555553</v>
      </c>
      <c r="T1843" s="9">
        <f t="shared" si="57"/>
        <v>41745.637094907404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ROUND(($E1844/$D1844)*100,0)</f>
        <v>125</v>
      </c>
      <c r="P1844">
        <f>ROUND($E1844/$L1844,0)</f>
        <v>119</v>
      </c>
      <c r="Q1844" t="s">
        <v>8325</v>
      </c>
      <c r="R1844" t="s">
        <v>8326</v>
      </c>
      <c r="S1844" s="10">
        <f t="shared" si="56"/>
        <v>42064.915972222218</v>
      </c>
      <c r="T1844" s="9">
        <f t="shared" si="57"/>
        <v>42031.423391203702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ROUND(($E1845/$D1845)*100,0)</f>
        <v>124</v>
      </c>
      <c r="P1845">
        <f>ROUND($E1845/$L1845,0)</f>
        <v>93</v>
      </c>
      <c r="Q1845" t="s">
        <v>8325</v>
      </c>
      <c r="R1845" t="s">
        <v>8326</v>
      </c>
      <c r="S1845" s="10">
        <f t="shared" si="56"/>
        <v>40594.661504629628</v>
      </c>
      <c r="T1845" s="9">
        <f t="shared" si="57"/>
        <v>40564.786504629628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ROUND(($E1846/$D1846)*100,0)</f>
        <v>101</v>
      </c>
      <c r="P1846">
        <f>ROUND($E1846/$L1846,0)</f>
        <v>76</v>
      </c>
      <c r="Q1846" t="s">
        <v>8325</v>
      </c>
      <c r="R1846" t="s">
        <v>8326</v>
      </c>
      <c r="S1846" s="10">
        <f t="shared" si="56"/>
        <v>40704.791666666664</v>
      </c>
      <c r="T1846" s="9">
        <f t="shared" si="57"/>
        <v>40666.765208333331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ROUND(($E1847/$D1847)*100,0)</f>
        <v>100</v>
      </c>
      <c r="P1847">
        <f>ROUND($E1847/$L1847,0)</f>
        <v>53</v>
      </c>
      <c r="Q1847" t="s">
        <v>8325</v>
      </c>
      <c r="R1847" t="s">
        <v>8326</v>
      </c>
      <c r="S1847" s="10">
        <f t="shared" si="56"/>
        <v>42537.871527777774</v>
      </c>
      <c r="T1847" s="9">
        <f t="shared" si="57"/>
        <v>42523.124976851854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ROUND(($E1848/$D1848)*100,0)</f>
        <v>138</v>
      </c>
      <c r="P1848">
        <f>ROUND($E1848/$L1848,0)</f>
        <v>99</v>
      </c>
      <c r="Q1848" t="s">
        <v>8325</v>
      </c>
      <c r="R1848" t="s">
        <v>8326</v>
      </c>
      <c r="S1848" s="10">
        <f t="shared" si="56"/>
        <v>41258.316863425927</v>
      </c>
      <c r="T1848" s="9">
        <f t="shared" si="57"/>
        <v>41228.441863425927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ROUND(($E1849/$D1849)*100,0)</f>
        <v>121</v>
      </c>
      <c r="P1849">
        <f>ROUND($E1849/$L1849,0)</f>
        <v>80</v>
      </c>
      <c r="Q1849" t="s">
        <v>8325</v>
      </c>
      <c r="R1849" t="s">
        <v>8326</v>
      </c>
      <c r="S1849" s="10">
        <f t="shared" si="56"/>
        <v>42114.903148148143</v>
      </c>
      <c r="T1849" s="9">
        <f t="shared" si="57"/>
        <v>42094.028148148143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ROUND(($E1850/$D1850)*100,0)</f>
        <v>107</v>
      </c>
      <c r="P1850">
        <f>ROUND($E1850/$L1850,0)</f>
        <v>134</v>
      </c>
      <c r="Q1850" t="s">
        <v>8325</v>
      </c>
      <c r="R1850" t="s">
        <v>8326</v>
      </c>
      <c r="S1850" s="10">
        <f t="shared" si="56"/>
        <v>40754.957638888889</v>
      </c>
      <c r="T1850" s="9">
        <f t="shared" si="57"/>
        <v>40691.579722222217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ROUND(($E1851/$D1851)*100,0)</f>
        <v>100</v>
      </c>
      <c r="P1851">
        <f>ROUND($E1851/$L1851,0)</f>
        <v>38</v>
      </c>
      <c r="Q1851" t="s">
        <v>8325</v>
      </c>
      <c r="R1851" t="s">
        <v>8326</v>
      </c>
      <c r="S1851" s="10">
        <f t="shared" si="56"/>
        <v>41199.512256944443</v>
      </c>
      <c r="T1851" s="9">
        <f t="shared" si="57"/>
        <v>41169.637256944443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ROUND(($E1852/$D1852)*100,0)</f>
        <v>102</v>
      </c>
      <c r="P1852">
        <f>ROUND($E1852/$L1852,0)</f>
        <v>51</v>
      </c>
      <c r="Q1852" t="s">
        <v>8325</v>
      </c>
      <c r="R1852" t="s">
        <v>8326</v>
      </c>
      <c r="S1852" s="10">
        <f t="shared" si="56"/>
        <v>41830.626157407409</v>
      </c>
      <c r="T1852" s="9">
        <f t="shared" si="57"/>
        <v>41800.751157407409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ROUND(($E1853/$D1853)*100,0)</f>
        <v>100</v>
      </c>
      <c r="P1853">
        <f>ROUND($E1853/$L1853,0)</f>
        <v>50</v>
      </c>
      <c r="Q1853" t="s">
        <v>8325</v>
      </c>
      <c r="R1853" t="s">
        <v>8326</v>
      </c>
      <c r="S1853" s="10">
        <f t="shared" si="56"/>
        <v>41847.708333333328</v>
      </c>
      <c r="T1853" s="9">
        <f t="shared" si="57"/>
        <v>41827.69835648148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ROUND(($E1854/$D1854)*100,0)</f>
        <v>117</v>
      </c>
      <c r="P1854">
        <f>ROUND($E1854/$L1854,0)</f>
        <v>134</v>
      </c>
      <c r="Q1854" t="s">
        <v>8325</v>
      </c>
      <c r="R1854" t="s">
        <v>8326</v>
      </c>
      <c r="S1854" s="10">
        <f t="shared" si="56"/>
        <v>42118.666666666664</v>
      </c>
      <c r="T1854" s="9">
        <f t="shared" si="57"/>
        <v>42081.563101851854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ROUND(($E1855/$D1855)*100,0)</f>
        <v>102</v>
      </c>
      <c r="P1855">
        <f>ROUND($E1855/$L1855,0)</f>
        <v>58</v>
      </c>
      <c r="Q1855" t="s">
        <v>8325</v>
      </c>
      <c r="R1855" t="s">
        <v>8326</v>
      </c>
      <c r="S1855" s="10">
        <f t="shared" si="56"/>
        <v>41226.768715277773</v>
      </c>
      <c r="T1855" s="9">
        <f t="shared" si="57"/>
        <v>41176.852048611108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ROUND(($E1856/$D1856)*100,0)</f>
        <v>102</v>
      </c>
      <c r="P1856">
        <f>ROUND($E1856/$L1856,0)</f>
        <v>88</v>
      </c>
      <c r="Q1856" t="s">
        <v>8325</v>
      </c>
      <c r="R1856" t="s">
        <v>8326</v>
      </c>
      <c r="S1856" s="10">
        <f t="shared" si="56"/>
        <v>41417.687928240739</v>
      </c>
      <c r="T1856" s="9">
        <f t="shared" si="57"/>
        <v>41387.812928240739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ROUND(($E1857/$D1857)*100,0)</f>
        <v>154</v>
      </c>
      <c r="P1857">
        <f>ROUND($E1857/$L1857,0)</f>
        <v>71</v>
      </c>
      <c r="Q1857" t="s">
        <v>8325</v>
      </c>
      <c r="R1857" t="s">
        <v>8326</v>
      </c>
      <c r="S1857" s="10">
        <f t="shared" si="56"/>
        <v>41645.205324074072</v>
      </c>
      <c r="T1857" s="9">
        <f t="shared" si="57"/>
        <v>41600.330324074072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ROUND(($E1858/$D1858)*100,0)</f>
        <v>101</v>
      </c>
      <c r="P1858">
        <f>ROUND($E1858/$L1858,0)</f>
        <v>53</v>
      </c>
      <c r="Q1858" t="s">
        <v>8325</v>
      </c>
      <c r="R1858" t="s">
        <v>8326</v>
      </c>
      <c r="S1858" s="10">
        <f t="shared" si="56"/>
        <v>41838.52166666666</v>
      </c>
      <c r="T1858" s="9">
        <f t="shared" si="57"/>
        <v>41817.64666666666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ROUND(($E1859/$D1859)*100,0)</f>
        <v>100</v>
      </c>
      <c r="P1859">
        <f>ROUND($E1859/$L1859,0)</f>
        <v>136</v>
      </c>
      <c r="Q1859" t="s">
        <v>8325</v>
      </c>
      <c r="R1859" t="s">
        <v>8326</v>
      </c>
      <c r="S1859" s="10">
        <f t="shared" ref="S1859:S1922" si="58">($I1859/86400)+25569+(-8/24)</f>
        <v>41894.435335648144</v>
      </c>
      <c r="T1859" s="9">
        <f t="shared" ref="T1859:T1922" si="59">($J1859/86400)+25569+(-5/24)</f>
        <v>41864.560335648144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ROUND(($E1860/$D1860)*100,0)</f>
        <v>109</v>
      </c>
      <c r="P1860">
        <f>ROUND($E1860/$L1860,0)</f>
        <v>41</v>
      </c>
      <c r="Q1860" t="s">
        <v>8325</v>
      </c>
      <c r="R1860" t="s">
        <v>8326</v>
      </c>
      <c r="S1860" s="10">
        <f t="shared" si="58"/>
        <v>40892.908807870372</v>
      </c>
      <c r="T1860" s="9">
        <f t="shared" si="59"/>
        <v>40832.9921412037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ROUND(($E1861/$D1861)*100,0)</f>
        <v>132</v>
      </c>
      <c r="P1861">
        <f>ROUND($E1861/$L1861,0)</f>
        <v>71</v>
      </c>
      <c r="Q1861" t="s">
        <v>8325</v>
      </c>
      <c r="R1861" t="s">
        <v>8326</v>
      </c>
      <c r="S1861" s="10">
        <f t="shared" si="58"/>
        <v>40808.436678240738</v>
      </c>
      <c r="T1861" s="9">
        <f t="shared" si="59"/>
        <v>40778.561678240738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ROUND(($E1862/$D1862)*100,0)</f>
        <v>133</v>
      </c>
      <c r="P1862">
        <f>ROUND($E1862/$L1862,0)</f>
        <v>53</v>
      </c>
      <c r="Q1862" t="s">
        <v>8325</v>
      </c>
      <c r="R1862" t="s">
        <v>8326</v>
      </c>
      <c r="S1862" s="10">
        <f t="shared" si="58"/>
        <v>41676.375972222224</v>
      </c>
      <c r="T1862" s="9">
        <f t="shared" si="59"/>
        <v>41655.500972222224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>ROUND(($E1863/$D1863)*100,0)</f>
        <v>0</v>
      </c>
      <c r="P1863" t="e">
        <f>ROUND($E1863/$L1863,0)</f>
        <v>#DIV/0!</v>
      </c>
      <c r="Q1863" t="s">
        <v>8333</v>
      </c>
      <c r="R1863" t="s">
        <v>8335</v>
      </c>
      <c r="S1863" s="10">
        <f t="shared" si="58"/>
        <v>42029.966909722221</v>
      </c>
      <c r="T1863" s="9">
        <f t="shared" si="59"/>
        <v>42000.091909722221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ROUND(($E1864/$D1864)*100,0)</f>
        <v>8</v>
      </c>
      <c r="P1864">
        <f>ROUND($E1864/$L1864,0)</f>
        <v>91</v>
      </c>
      <c r="Q1864" t="s">
        <v>8333</v>
      </c>
      <c r="R1864" t="s">
        <v>8335</v>
      </c>
      <c r="S1864" s="10">
        <f t="shared" si="58"/>
        <v>42801.979166666664</v>
      </c>
      <c r="T1864" s="9">
        <f t="shared" si="59"/>
        <v>42755.284421296295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ROUND(($E1865/$D1865)*100,0)</f>
        <v>0</v>
      </c>
      <c r="P1865">
        <f>ROUND($E1865/$L1865,0)</f>
        <v>5</v>
      </c>
      <c r="Q1865" t="s">
        <v>8333</v>
      </c>
      <c r="R1865" t="s">
        <v>8335</v>
      </c>
      <c r="S1865" s="10">
        <f t="shared" si="58"/>
        <v>41802.463946759257</v>
      </c>
      <c r="T1865" s="9">
        <f t="shared" si="59"/>
        <v>41772.588946759257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ROUND(($E1866/$D1866)*100,0)</f>
        <v>43</v>
      </c>
      <c r="P1866">
        <f>ROUND($E1866/$L1866,0)</f>
        <v>58</v>
      </c>
      <c r="Q1866" t="s">
        <v>8333</v>
      </c>
      <c r="R1866" t="s">
        <v>8335</v>
      </c>
      <c r="S1866" s="10">
        <f t="shared" si="58"/>
        <v>41763.383101851847</v>
      </c>
      <c r="T1866" s="9">
        <f t="shared" si="59"/>
        <v>41733.508101851847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ROUND(($E1867/$D1867)*100,0)</f>
        <v>0</v>
      </c>
      <c r="P1867">
        <f>ROUND($E1867/$L1867,0)</f>
        <v>2</v>
      </c>
      <c r="Q1867" t="s">
        <v>8333</v>
      </c>
      <c r="R1867" t="s">
        <v>8335</v>
      </c>
      <c r="S1867" s="10">
        <f t="shared" si="58"/>
        <v>42680.075775462959</v>
      </c>
      <c r="T1867" s="9">
        <f t="shared" si="59"/>
        <v>42645.159108796295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ROUND(($E1868/$D1868)*100,0)</f>
        <v>1</v>
      </c>
      <c r="P1868">
        <f>ROUND($E1868/$L1868,0)</f>
        <v>63</v>
      </c>
      <c r="Q1868" t="s">
        <v>8333</v>
      </c>
      <c r="R1868" t="s">
        <v>8335</v>
      </c>
      <c r="S1868" s="10">
        <f t="shared" si="58"/>
        <v>42794.833333333336</v>
      </c>
      <c r="T1868" s="9">
        <f t="shared" si="59"/>
        <v>42742.038159722222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ROUND(($E1869/$D1869)*100,0)</f>
        <v>0</v>
      </c>
      <c r="P1869">
        <f>ROUND($E1869/$L1869,0)</f>
        <v>10</v>
      </c>
      <c r="Q1869" t="s">
        <v>8333</v>
      </c>
      <c r="R1869" t="s">
        <v>8335</v>
      </c>
      <c r="S1869" s="10">
        <f t="shared" si="58"/>
        <v>42679.591574074067</v>
      </c>
      <c r="T1869" s="9">
        <f t="shared" si="59"/>
        <v>42649.716574074067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ROUND(($E1870/$D1870)*100,0)</f>
        <v>5</v>
      </c>
      <c r="P1870">
        <f>ROUND($E1870/$L1870,0)</f>
        <v>72</v>
      </c>
      <c r="Q1870" t="s">
        <v>8333</v>
      </c>
      <c r="R1870" t="s">
        <v>8335</v>
      </c>
      <c r="S1870" s="10">
        <f t="shared" si="58"/>
        <v>42352.999305555553</v>
      </c>
      <c r="T1870" s="9">
        <f t="shared" si="59"/>
        <v>42328.570891203701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>ROUND(($E1871/$D1871)*100,0)</f>
        <v>0</v>
      </c>
      <c r="P1871" t="e">
        <f>ROUND($E1871/$L1871,0)</f>
        <v>#DIV/0!</v>
      </c>
      <c r="Q1871" t="s">
        <v>8333</v>
      </c>
      <c r="R1871" t="s">
        <v>8335</v>
      </c>
      <c r="S1871" s="10">
        <f t="shared" si="58"/>
        <v>42738.669548611106</v>
      </c>
      <c r="T1871" s="9">
        <f t="shared" si="59"/>
        <v>42708.794548611106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ROUND(($E1872/$D1872)*100,0)</f>
        <v>10</v>
      </c>
      <c r="P1872">
        <f>ROUND($E1872/$L1872,0)</f>
        <v>33</v>
      </c>
      <c r="Q1872" t="s">
        <v>8333</v>
      </c>
      <c r="R1872" t="s">
        <v>8335</v>
      </c>
      <c r="S1872" s="10">
        <f t="shared" si="58"/>
        <v>42399.845138888886</v>
      </c>
      <c r="T1872" s="9">
        <f t="shared" si="59"/>
        <v>42371.14739583333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ROUND(($E1873/$D1873)*100,0)</f>
        <v>72</v>
      </c>
      <c r="P1873">
        <f>ROUND($E1873/$L1873,0)</f>
        <v>49</v>
      </c>
      <c r="Q1873" t="s">
        <v>8333</v>
      </c>
      <c r="R1873" t="s">
        <v>8335</v>
      </c>
      <c r="S1873" s="10">
        <f t="shared" si="58"/>
        <v>41963.491909722223</v>
      </c>
      <c r="T1873" s="9">
        <f t="shared" si="59"/>
        <v>41923.575243055551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ROUND(($E1874/$D1874)*100,0)</f>
        <v>1</v>
      </c>
      <c r="P1874">
        <f>ROUND($E1874/$L1874,0)</f>
        <v>16</v>
      </c>
      <c r="Q1874" t="s">
        <v>8333</v>
      </c>
      <c r="R1874" t="s">
        <v>8335</v>
      </c>
      <c r="S1874" s="10">
        <f t="shared" si="58"/>
        <v>42184.796319444438</v>
      </c>
      <c r="T1874" s="9">
        <f t="shared" si="59"/>
        <v>42154.921319444438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ROUND(($E1875/$D1875)*100,0)</f>
        <v>0</v>
      </c>
      <c r="P1875">
        <f>ROUND($E1875/$L1875,0)</f>
        <v>18</v>
      </c>
      <c r="Q1875" t="s">
        <v>8333</v>
      </c>
      <c r="R1875" t="s">
        <v>8335</v>
      </c>
      <c r="S1875" s="10">
        <f t="shared" si="58"/>
        <v>42193.364583333336</v>
      </c>
      <c r="T1875" s="9">
        <f t="shared" si="59"/>
        <v>42164.407523148147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ROUND(($E1876/$D1876)*100,0)</f>
        <v>0</v>
      </c>
      <c r="P1876">
        <f>ROUND($E1876/$L1876,0)</f>
        <v>13</v>
      </c>
      <c r="Q1876" t="s">
        <v>8333</v>
      </c>
      <c r="R1876" t="s">
        <v>8335</v>
      </c>
      <c r="S1876" s="10">
        <f t="shared" si="58"/>
        <v>42549.635798611103</v>
      </c>
      <c r="T1876" s="9">
        <f t="shared" si="59"/>
        <v>42529.760798611103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ROUND(($E1877/$D1877)*100,0)</f>
        <v>1</v>
      </c>
      <c r="P1877">
        <f>ROUND($E1877/$L1877,0)</f>
        <v>17</v>
      </c>
      <c r="Q1877" t="s">
        <v>8333</v>
      </c>
      <c r="R1877" t="s">
        <v>8335</v>
      </c>
      <c r="S1877" s="10">
        <f t="shared" si="58"/>
        <v>42588.566064814811</v>
      </c>
      <c r="T1877" s="9">
        <f t="shared" si="59"/>
        <v>42528.691064814811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>ROUND(($E1878/$D1878)*100,0)</f>
        <v>0</v>
      </c>
      <c r="P1878" t="e">
        <f>ROUND($E1878/$L1878,0)</f>
        <v>#DIV/0!</v>
      </c>
      <c r="Q1878" t="s">
        <v>8333</v>
      </c>
      <c r="R1878" t="s">
        <v>8335</v>
      </c>
      <c r="S1878" s="10">
        <f t="shared" si="58"/>
        <v>41805.95144675926</v>
      </c>
      <c r="T1878" s="9">
        <f t="shared" si="59"/>
        <v>41776.07644675926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>ROUND(($E1879/$D1879)*100,0)</f>
        <v>0</v>
      </c>
      <c r="P1879" t="e">
        <f>ROUND($E1879/$L1879,0)</f>
        <v>#DIV/0!</v>
      </c>
      <c r="Q1879" t="s">
        <v>8333</v>
      </c>
      <c r="R1879" t="s">
        <v>8335</v>
      </c>
      <c r="S1879" s="10">
        <f t="shared" si="58"/>
        <v>42063.695891203701</v>
      </c>
      <c r="T1879" s="9">
        <f t="shared" si="59"/>
        <v>42034.820891203701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>ROUND(($E1880/$D1880)*100,0)</f>
        <v>0</v>
      </c>
      <c r="P1880" t="e">
        <f>ROUND($E1880/$L1880,0)</f>
        <v>#DIV/0!</v>
      </c>
      <c r="Q1880" t="s">
        <v>8333</v>
      </c>
      <c r="R1880" t="s">
        <v>8335</v>
      </c>
      <c r="S1880" s="10">
        <f t="shared" si="58"/>
        <v>41802.675405092588</v>
      </c>
      <c r="T1880" s="9">
        <f t="shared" si="59"/>
        <v>41772.800405092588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ROUND(($E1881/$D1881)*100,0)</f>
        <v>0</v>
      </c>
      <c r="P1881">
        <f>ROUND($E1881/$L1881,0)</f>
        <v>3</v>
      </c>
      <c r="Q1881" t="s">
        <v>8333</v>
      </c>
      <c r="R1881" t="s">
        <v>8335</v>
      </c>
      <c r="S1881" s="10">
        <f t="shared" si="58"/>
        <v>42443.274641203701</v>
      </c>
      <c r="T1881" s="9">
        <f t="shared" si="59"/>
        <v>42413.441307870373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ROUND(($E1882/$D1882)*100,0)</f>
        <v>20</v>
      </c>
      <c r="P1882">
        <f>ROUND($E1882/$L1882,0)</f>
        <v>42</v>
      </c>
      <c r="Q1882" t="s">
        <v>8333</v>
      </c>
      <c r="R1882" t="s">
        <v>8335</v>
      </c>
      <c r="S1882" s="10">
        <f t="shared" si="58"/>
        <v>42459.19189814815</v>
      </c>
      <c r="T1882" s="9">
        <f t="shared" si="59"/>
        <v>42430.358564814807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ROUND(($E1883/$D1883)*100,0)</f>
        <v>173</v>
      </c>
      <c r="P1883">
        <f>ROUND($E1883/$L1883,0)</f>
        <v>49</v>
      </c>
      <c r="Q1883" t="s">
        <v>8325</v>
      </c>
      <c r="R1883" t="s">
        <v>8329</v>
      </c>
      <c r="S1883" s="10">
        <f t="shared" si="58"/>
        <v>42072.777650462966</v>
      </c>
      <c r="T1883" s="9">
        <f t="shared" si="59"/>
        <v>42042.944317129623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ROUND(($E1884/$D1884)*100,0)</f>
        <v>101</v>
      </c>
      <c r="P1884">
        <f>ROUND($E1884/$L1884,0)</f>
        <v>42</v>
      </c>
      <c r="Q1884" t="s">
        <v>8325</v>
      </c>
      <c r="R1884" t="s">
        <v>8329</v>
      </c>
      <c r="S1884" s="10">
        <f t="shared" si="58"/>
        <v>41100.658333333333</v>
      </c>
      <c r="T1884" s="9">
        <f t="shared" si="59"/>
        <v>41067.740879629629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ROUND(($E1885/$D1885)*100,0)</f>
        <v>105</v>
      </c>
      <c r="P1885">
        <f>ROUND($E1885/$L1885,0)</f>
        <v>33</v>
      </c>
      <c r="Q1885" t="s">
        <v>8325</v>
      </c>
      <c r="R1885" t="s">
        <v>8329</v>
      </c>
      <c r="S1885" s="10">
        <f t="shared" si="58"/>
        <v>41007.573009259257</v>
      </c>
      <c r="T1885" s="9">
        <f t="shared" si="59"/>
        <v>40977.739675925921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ROUND(($E1886/$D1886)*100,0)</f>
        <v>135</v>
      </c>
      <c r="P1886">
        <f>ROUND($E1886/$L1886,0)</f>
        <v>52</v>
      </c>
      <c r="Q1886" t="s">
        <v>8325</v>
      </c>
      <c r="R1886" t="s">
        <v>8329</v>
      </c>
      <c r="S1886" s="10">
        <f t="shared" si="58"/>
        <v>41240.166666666664</v>
      </c>
      <c r="T1886" s="9">
        <f t="shared" si="59"/>
        <v>41204.989988425921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ROUND(($E1887/$D1887)*100,0)</f>
        <v>116</v>
      </c>
      <c r="P1887">
        <f>ROUND($E1887/$L1887,0)</f>
        <v>51</v>
      </c>
      <c r="Q1887" t="s">
        <v>8325</v>
      </c>
      <c r="R1887" t="s">
        <v>8329</v>
      </c>
      <c r="S1887" s="10">
        <f t="shared" si="58"/>
        <v>41131.583333333328</v>
      </c>
      <c r="T1887" s="9">
        <f t="shared" si="59"/>
        <v>41098.885532407403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ROUND(($E1888/$D1888)*100,0)</f>
        <v>102</v>
      </c>
      <c r="P1888">
        <f>ROUND($E1888/$L1888,0)</f>
        <v>42</v>
      </c>
      <c r="Q1888" t="s">
        <v>8325</v>
      </c>
      <c r="R1888" t="s">
        <v>8329</v>
      </c>
      <c r="S1888" s="10">
        <f t="shared" si="58"/>
        <v>41955.615023148144</v>
      </c>
      <c r="T1888" s="9">
        <f t="shared" si="59"/>
        <v>41925.69835648148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ROUND(($E1889/$D1889)*100,0)</f>
        <v>111</v>
      </c>
      <c r="P1889">
        <f>ROUND($E1889/$L1889,0)</f>
        <v>417</v>
      </c>
      <c r="Q1889" t="s">
        <v>8325</v>
      </c>
      <c r="R1889" t="s">
        <v>8329</v>
      </c>
      <c r="S1889" s="10">
        <f t="shared" si="58"/>
        <v>42341.562499999993</v>
      </c>
      <c r="T1889" s="9">
        <f t="shared" si="59"/>
        <v>42323.591805555552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ROUND(($E1890/$D1890)*100,0)</f>
        <v>166</v>
      </c>
      <c r="P1890">
        <f>ROUND($E1890/$L1890,0)</f>
        <v>47</v>
      </c>
      <c r="Q1890" t="s">
        <v>8325</v>
      </c>
      <c r="R1890" t="s">
        <v>8329</v>
      </c>
      <c r="S1890" s="10">
        <f t="shared" si="58"/>
        <v>40329.874305555553</v>
      </c>
      <c r="T1890" s="9">
        <f t="shared" si="59"/>
        <v>40299.03162037037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ROUND(($E1891/$D1891)*100,0)</f>
        <v>107</v>
      </c>
      <c r="P1891">
        <f>ROUND($E1891/$L1891,0)</f>
        <v>48</v>
      </c>
      <c r="Q1891" t="s">
        <v>8325</v>
      </c>
      <c r="R1891" t="s">
        <v>8329</v>
      </c>
      <c r="S1891" s="10">
        <f t="shared" si="58"/>
        <v>41344.418356481481</v>
      </c>
      <c r="T1891" s="9">
        <f t="shared" si="59"/>
        <v>41299.585023148145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ROUND(($E1892/$D1892)*100,0)</f>
        <v>145</v>
      </c>
      <c r="P1892">
        <f>ROUND($E1892/$L1892,0)</f>
        <v>71</v>
      </c>
      <c r="Q1892" t="s">
        <v>8325</v>
      </c>
      <c r="R1892" t="s">
        <v>8329</v>
      </c>
      <c r="S1892" s="10">
        <f t="shared" si="58"/>
        <v>41258.452870370369</v>
      </c>
      <c r="T1892" s="9">
        <f t="shared" si="59"/>
        <v>41228.577870370369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ROUND(($E1893/$D1893)*100,0)</f>
        <v>106</v>
      </c>
      <c r="P1893">
        <f>ROUND($E1893/$L1893,0)</f>
        <v>88</v>
      </c>
      <c r="Q1893" t="s">
        <v>8325</v>
      </c>
      <c r="R1893" t="s">
        <v>8329</v>
      </c>
      <c r="S1893" s="10">
        <f t="shared" si="58"/>
        <v>40380.916666666664</v>
      </c>
      <c r="T1893" s="9">
        <f t="shared" si="59"/>
        <v>40335.589745370366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ROUND(($E1894/$D1894)*100,0)</f>
        <v>137</v>
      </c>
      <c r="P1894">
        <f>ROUND($E1894/$L1894,0)</f>
        <v>26</v>
      </c>
      <c r="Q1894" t="s">
        <v>8325</v>
      </c>
      <c r="R1894" t="s">
        <v>8329</v>
      </c>
      <c r="S1894" s="10">
        <f t="shared" si="58"/>
        <v>40701.304178240738</v>
      </c>
      <c r="T1894" s="9">
        <f t="shared" si="59"/>
        <v>40671.429178240738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ROUND(($E1895/$D1895)*100,0)</f>
        <v>104</v>
      </c>
      <c r="P1895">
        <f>ROUND($E1895/$L1895,0)</f>
        <v>58</v>
      </c>
      <c r="Q1895" t="s">
        <v>8325</v>
      </c>
      <c r="R1895" t="s">
        <v>8329</v>
      </c>
      <c r="S1895" s="10">
        <f t="shared" si="58"/>
        <v>40648.832638888889</v>
      </c>
      <c r="T1895" s="9">
        <f t="shared" si="59"/>
        <v>40632.733622685184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ROUND(($E1896/$D1896)*100,0)</f>
        <v>115</v>
      </c>
      <c r="P1896">
        <f>ROUND($E1896/$L1896,0)</f>
        <v>57</v>
      </c>
      <c r="Q1896" t="s">
        <v>8325</v>
      </c>
      <c r="R1896" t="s">
        <v>8329</v>
      </c>
      <c r="S1896" s="10">
        <f t="shared" si="58"/>
        <v>40951.571562499994</v>
      </c>
      <c r="T1896" s="9">
        <f t="shared" si="59"/>
        <v>40920.696562499994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ROUND(($E1897/$D1897)*100,0)</f>
        <v>102</v>
      </c>
      <c r="P1897">
        <f>ROUND($E1897/$L1897,0)</f>
        <v>196</v>
      </c>
      <c r="Q1897" t="s">
        <v>8325</v>
      </c>
      <c r="R1897" t="s">
        <v>8329</v>
      </c>
      <c r="S1897" s="10">
        <f t="shared" si="58"/>
        <v>42297.413449074076</v>
      </c>
      <c r="T1897" s="9">
        <f t="shared" si="59"/>
        <v>42267.538449074076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ROUND(($E1898/$D1898)*100,0)</f>
        <v>124</v>
      </c>
      <c r="P1898">
        <f>ROUND($E1898/$L1898,0)</f>
        <v>43</v>
      </c>
      <c r="Q1898" t="s">
        <v>8325</v>
      </c>
      <c r="R1898" t="s">
        <v>8329</v>
      </c>
      <c r="S1898" s="10">
        <f t="shared" si="58"/>
        <v>41011.376909722218</v>
      </c>
      <c r="T1898" s="9">
        <f t="shared" si="59"/>
        <v>40981.501909722218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ROUND(($E1899/$D1899)*100,0)</f>
        <v>102</v>
      </c>
      <c r="P1899">
        <f>ROUND($E1899/$L1899,0)</f>
        <v>36</v>
      </c>
      <c r="Q1899" t="s">
        <v>8325</v>
      </c>
      <c r="R1899" t="s">
        <v>8329</v>
      </c>
      <c r="S1899" s="10">
        <f t="shared" si="58"/>
        <v>41702.541666666664</v>
      </c>
      <c r="T1899" s="9">
        <f t="shared" si="59"/>
        <v>41680.375069444439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ROUND(($E1900/$D1900)*100,0)</f>
        <v>145</v>
      </c>
      <c r="P1900">
        <f>ROUND($E1900/$L1900,0)</f>
        <v>69</v>
      </c>
      <c r="Q1900" t="s">
        <v>8325</v>
      </c>
      <c r="R1900" t="s">
        <v>8329</v>
      </c>
      <c r="S1900" s="10">
        <f t="shared" si="58"/>
        <v>42401.416666666664</v>
      </c>
      <c r="T1900" s="9">
        <f t="shared" si="59"/>
        <v>42365.9846412037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ROUND(($E1901/$D1901)*100,0)</f>
        <v>133</v>
      </c>
      <c r="P1901">
        <f>ROUND($E1901/$L1901,0)</f>
        <v>29</v>
      </c>
      <c r="Q1901" t="s">
        <v>8325</v>
      </c>
      <c r="R1901" t="s">
        <v>8329</v>
      </c>
      <c r="S1901" s="10">
        <f t="shared" si="58"/>
        <v>42088.566736111105</v>
      </c>
      <c r="T1901" s="9">
        <f t="shared" si="59"/>
        <v>42058.733402777776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ROUND(($E1902/$D1902)*100,0)</f>
        <v>109</v>
      </c>
      <c r="P1902">
        <f>ROUND($E1902/$L1902,0)</f>
        <v>51</v>
      </c>
      <c r="Q1902" t="s">
        <v>8325</v>
      </c>
      <c r="R1902" t="s">
        <v>8329</v>
      </c>
      <c r="S1902" s="10">
        <f t="shared" si="58"/>
        <v>41188.082638888889</v>
      </c>
      <c r="T1902" s="9">
        <f t="shared" si="59"/>
        <v>41160.663553240738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ROUND(($E1903/$D1903)*100,0)</f>
        <v>3</v>
      </c>
      <c r="P1903">
        <f>ROUND($E1903/$L1903,0)</f>
        <v>107</v>
      </c>
      <c r="Q1903" t="s">
        <v>8319</v>
      </c>
      <c r="R1903" t="s">
        <v>8348</v>
      </c>
      <c r="S1903" s="10">
        <f t="shared" si="58"/>
        <v>42146.208333333336</v>
      </c>
      <c r="T1903" s="9">
        <f t="shared" si="59"/>
        <v>42116.334826388884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ROUND(($E1904/$D1904)*100,0)</f>
        <v>1</v>
      </c>
      <c r="P1904">
        <f>ROUND($E1904/$L1904,0)</f>
        <v>4</v>
      </c>
      <c r="Q1904" t="s">
        <v>8319</v>
      </c>
      <c r="R1904" t="s">
        <v>8348</v>
      </c>
      <c r="S1904" s="10">
        <f t="shared" si="58"/>
        <v>42067.456562499996</v>
      </c>
      <c r="T1904" s="9">
        <f t="shared" si="59"/>
        <v>42037.581562499996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ROUND(($E1905/$D1905)*100,0)</f>
        <v>47</v>
      </c>
      <c r="P1905">
        <f>ROUND($E1905/$L1905,0)</f>
        <v>34</v>
      </c>
      <c r="Q1905" t="s">
        <v>8319</v>
      </c>
      <c r="R1905" t="s">
        <v>8348</v>
      </c>
      <c r="S1905" s="10">
        <f t="shared" si="58"/>
        <v>42762.437395833331</v>
      </c>
      <c r="T1905" s="9">
        <f t="shared" si="59"/>
        <v>42702.562395833331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ROUND(($E1906/$D1906)*100,0)</f>
        <v>0</v>
      </c>
      <c r="P1906">
        <f>ROUND($E1906/$L1906,0)</f>
        <v>25</v>
      </c>
      <c r="Q1906" t="s">
        <v>8319</v>
      </c>
      <c r="R1906" t="s">
        <v>8348</v>
      </c>
      <c r="S1906" s="10">
        <f t="shared" si="58"/>
        <v>42371.352094907408</v>
      </c>
      <c r="T1906" s="9">
        <f t="shared" si="59"/>
        <v>42326.477094907408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ROUND(($E1907/$D1907)*100,0)</f>
        <v>0</v>
      </c>
      <c r="P1907">
        <f>ROUND($E1907/$L1907,0)</f>
        <v>11</v>
      </c>
      <c r="Q1907" t="s">
        <v>8319</v>
      </c>
      <c r="R1907" t="s">
        <v>8348</v>
      </c>
      <c r="S1907" s="10">
        <f t="shared" si="58"/>
        <v>41889.592523148145</v>
      </c>
      <c r="T1907" s="9">
        <f t="shared" si="59"/>
        <v>41859.717523148145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ROUND(($E1908/$D1908)*100,0)</f>
        <v>43</v>
      </c>
      <c r="P1908">
        <f>ROUND($E1908/$L1908,0)</f>
        <v>216</v>
      </c>
      <c r="Q1908" t="s">
        <v>8319</v>
      </c>
      <c r="R1908" t="s">
        <v>8348</v>
      </c>
      <c r="S1908" s="10">
        <f t="shared" si="58"/>
        <v>42544.337766203702</v>
      </c>
      <c r="T1908" s="9">
        <f t="shared" si="59"/>
        <v>42514.462766203702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ROUND(($E1909/$D1909)*100,0)</f>
        <v>0</v>
      </c>
      <c r="P1909">
        <f>ROUND($E1909/$L1909,0)</f>
        <v>21</v>
      </c>
      <c r="Q1909" t="s">
        <v>8319</v>
      </c>
      <c r="R1909" t="s">
        <v>8348</v>
      </c>
      <c r="S1909" s="10">
        <f t="shared" si="58"/>
        <v>41782.253761574073</v>
      </c>
      <c r="T1909" s="9">
        <f t="shared" si="59"/>
        <v>41767.378761574073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ROUND(($E1910/$D1910)*100,0)</f>
        <v>2</v>
      </c>
      <c r="P1910">
        <f>ROUND($E1910/$L1910,0)</f>
        <v>108</v>
      </c>
      <c r="Q1910" t="s">
        <v>8319</v>
      </c>
      <c r="R1910" t="s">
        <v>8348</v>
      </c>
      <c r="S1910" s="10">
        <f t="shared" si="58"/>
        <v>42733.584490740737</v>
      </c>
      <c r="T1910" s="9">
        <f t="shared" si="59"/>
        <v>42703.709490740737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ROUND(($E1911/$D1911)*100,0)</f>
        <v>14</v>
      </c>
      <c r="P1911">
        <f>ROUND($E1911/$L1911,0)</f>
        <v>130</v>
      </c>
      <c r="Q1911" t="s">
        <v>8319</v>
      </c>
      <c r="R1911" t="s">
        <v>8348</v>
      </c>
      <c r="S1911" s="10">
        <f t="shared" si="58"/>
        <v>41935.095821759256</v>
      </c>
      <c r="T1911" s="9">
        <f t="shared" si="59"/>
        <v>41905.220821759256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ROUND(($E1912/$D1912)*100,0)</f>
        <v>39</v>
      </c>
      <c r="P1912">
        <f>ROUND($E1912/$L1912,0)</f>
        <v>117</v>
      </c>
      <c r="Q1912" t="s">
        <v>8319</v>
      </c>
      <c r="R1912" t="s">
        <v>8348</v>
      </c>
      <c r="S1912" s="10">
        <f t="shared" si="58"/>
        <v>42308.614583333336</v>
      </c>
      <c r="T1912" s="9">
        <f t="shared" si="59"/>
        <v>42264.754826388882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ROUND(($E1913/$D1913)*100,0)</f>
        <v>0</v>
      </c>
      <c r="P1913">
        <f>ROUND($E1913/$L1913,0)</f>
        <v>10</v>
      </c>
      <c r="Q1913" t="s">
        <v>8319</v>
      </c>
      <c r="R1913" t="s">
        <v>8348</v>
      </c>
      <c r="S1913" s="10">
        <f t="shared" si="58"/>
        <v>41859.700624999998</v>
      </c>
      <c r="T1913" s="9">
        <f t="shared" si="59"/>
        <v>41829.825624999998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ROUND(($E1914/$D1914)*100,0)</f>
        <v>59</v>
      </c>
      <c r="P1914">
        <f>ROUND($E1914/$L1914,0)</f>
        <v>71</v>
      </c>
      <c r="Q1914" t="s">
        <v>8319</v>
      </c>
      <c r="R1914" t="s">
        <v>8348</v>
      </c>
      <c r="S1914" s="10">
        <f t="shared" si="58"/>
        <v>42158.893055555549</v>
      </c>
      <c r="T1914" s="9">
        <f t="shared" si="59"/>
        <v>42129.018055555549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ROUND(($E1915/$D1915)*100,0)</f>
        <v>1</v>
      </c>
      <c r="P1915">
        <f>ROUND($E1915/$L1915,0)</f>
        <v>25</v>
      </c>
      <c r="Q1915" t="s">
        <v>8319</v>
      </c>
      <c r="R1915" t="s">
        <v>8348</v>
      </c>
      <c r="S1915" s="10">
        <f t="shared" si="58"/>
        <v>41920.177986111106</v>
      </c>
      <c r="T1915" s="9">
        <f t="shared" si="59"/>
        <v>41890.302986111106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ROUND(($E1916/$D1916)*100,0)</f>
        <v>9</v>
      </c>
      <c r="P1916">
        <f>ROUND($E1916/$L1916,0)</f>
        <v>30</v>
      </c>
      <c r="Q1916" t="s">
        <v>8319</v>
      </c>
      <c r="R1916" t="s">
        <v>8348</v>
      </c>
      <c r="S1916" s="10">
        <f t="shared" si="58"/>
        <v>41943.832638888889</v>
      </c>
      <c r="T1916" s="9">
        <f t="shared" si="59"/>
        <v>41928.966122685182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ROUND(($E1917/$D1917)*100,0)</f>
        <v>2</v>
      </c>
      <c r="P1917">
        <f>ROUND($E1917/$L1917,0)</f>
        <v>2</v>
      </c>
      <c r="Q1917" t="s">
        <v>8319</v>
      </c>
      <c r="R1917" t="s">
        <v>8348</v>
      </c>
      <c r="S1917" s="10">
        <f t="shared" si="58"/>
        <v>41883.715532407405</v>
      </c>
      <c r="T1917" s="9">
        <f t="shared" si="59"/>
        <v>41863.840532407405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ROUND(($E1918/$D1918)*100,0)</f>
        <v>1</v>
      </c>
      <c r="P1918">
        <f>ROUND($E1918/$L1918,0)</f>
        <v>17</v>
      </c>
      <c r="Q1918" t="s">
        <v>8319</v>
      </c>
      <c r="R1918" t="s">
        <v>8348</v>
      </c>
      <c r="S1918" s="10">
        <f t="shared" si="58"/>
        <v>42681.425636574073</v>
      </c>
      <c r="T1918" s="9">
        <f t="shared" si="59"/>
        <v>42656.508969907409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ROUND(($E1919/$D1919)*100,0)</f>
        <v>53</v>
      </c>
      <c r="P1919">
        <f>ROUND($E1919/$L1919,0)</f>
        <v>2929</v>
      </c>
      <c r="Q1919" t="s">
        <v>8319</v>
      </c>
      <c r="R1919" t="s">
        <v>8348</v>
      </c>
      <c r="S1919" s="10">
        <f t="shared" si="58"/>
        <v>42775.93672453703</v>
      </c>
      <c r="T1919" s="9">
        <f t="shared" si="59"/>
        <v>42746.06172453703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ROUND(($E1920/$D1920)*100,0)</f>
        <v>1</v>
      </c>
      <c r="P1920">
        <f>ROUND($E1920/$L1920,0)</f>
        <v>29</v>
      </c>
      <c r="Q1920" t="s">
        <v>8319</v>
      </c>
      <c r="R1920" t="s">
        <v>8348</v>
      </c>
      <c r="S1920" s="10">
        <f t="shared" si="58"/>
        <v>41863.456608796296</v>
      </c>
      <c r="T1920" s="9">
        <f t="shared" si="59"/>
        <v>41828.581608796296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ROUND(($E1921/$D1921)*100,0)</f>
        <v>47</v>
      </c>
      <c r="P1921">
        <f>ROUND($E1921/$L1921,0)</f>
        <v>30</v>
      </c>
      <c r="Q1921" t="s">
        <v>8319</v>
      </c>
      <c r="R1921" t="s">
        <v>8348</v>
      </c>
      <c r="S1921" s="10">
        <f t="shared" si="58"/>
        <v>42143.542233796295</v>
      </c>
      <c r="T1921" s="9">
        <f t="shared" si="59"/>
        <v>42113.667233796295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ROUND(($E1922/$D1922)*100,0)</f>
        <v>43</v>
      </c>
      <c r="P1922">
        <f>ROUND($E1922/$L1922,0)</f>
        <v>41</v>
      </c>
      <c r="Q1922" t="s">
        <v>8319</v>
      </c>
      <c r="R1922" t="s">
        <v>8348</v>
      </c>
      <c r="S1922" s="10">
        <f t="shared" si="58"/>
        <v>42298.624999999993</v>
      </c>
      <c r="T1922" s="9">
        <f t="shared" si="59"/>
        <v>42270.66737268518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ROUND(($E1923/$D1923)*100,0)</f>
        <v>137</v>
      </c>
      <c r="P1923">
        <f>ROUND($E1923/$L1923,0)</f>
        <v>54</v>
      </c>
      <c r="Q1923" t="s">
        <v>8325</v>
      </c>
      <c r="R1923" t="s">
        <v>8329</v>
      </c>
      <c r="S1923" s="10">
        <f t="shared" ref="S1923:S1986" si="60">($I1923/86400)+25569+(-8/24)</f>
        <v>41103.888229166667</v>
      </c>
      <c r="T1923" s="9">
        <f t="shared" ref="T1923:T1986" si="61">($J1923/86400)+25569+(-5/24)</f>
        <v>41074.013229166667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ROUND(($E1924/$D1924)*100,0)</f>
        <v>116</v>
      </c>
      <c r="P1924">
        <f>ROUND($E1924/$L1924,0)</f>
        <v>36</v>
      </c>
      <c r="Q1924" t="s">
        <v>8325</v>
      </c>
      <c r="R1924" t="s">
        <v>8329</v>
      </c>
      <c r="S1924" s="10">
        <f t="shared" si="60"/>
        <v>41619.922534722216</v>
      </c>
      <c r="T1924" s="9">
        <f t="shared" si="61"/>
        <v>41590.047534722216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ROUND(($E1925/$D1925)*100,0)</f>
        <v>241</v>
      </c>
      <c r="P1925">
        <f>ROUND($E1925/$L1925,0)</f>
        <v>23</v>
      </c>
      <c r="Q1925" t="s">
        <v>8325</v>
      </c>
      <c r="R1925" t="s">
        <v>8329</v>
      </c>
      <c r="S1925" s="10">
        <f t="shared" si="60"/>
        <v>40812.874305555553</v>
      </c>
      <c r="T1925" s="9">
        <f t="shared" si="61"/>
        <v>40772.640416666662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ROUND(($E1926/$D1926)*100,0)</f>
        <v>114</v>
      </c>
      <c r="P1926">
        <f>ROUND($E1926/$L1926,0)</f>
        <v>104</v>
      </c>
      <c r="Q1926" t="s">
        <v>8325</v>
      </c>
      <c r="R1926" t="s">
        <v>8329</v>
      </c>
      <c r="S1926" s="10">
        <f t="shared" si="60"/>
        <v>41654.481249999997</v>
      </c>
      <c r="T1926" s="9">
        <f t="shared" si="61"/>
        <v>41626.552719907406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ROUND(($E1927/$D1927)*100,0)</f>
        <v>110</v>
      </c>
      <c r="P1927">
        <f>ROUND($E1927/$L1927,0)</f>
        <v>32</v>
      </c>
      <c r="Q1927" t="s">
        <v>8325</v>
      </c>
      <c r="R1927" t="s">
        <v>8329</v>
      </c>
      <c r="S1927" s="10">
        <f t="shared" si="60"/>
        <v>41557.666666666664</v>
      </c>
      <c r="T1927" s="9">
        <f t="shared" si="61"/>
        <v>41535.693148148144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ROUND(($E1928/$D1928)*100,0)</f>
        <v>195</v>
      </c>
      <c r="P1928">
        <f>ROUND($E1928/$L1928,0)</f>
        <v>27</v>
      </c>
      <c r="Q1928" t="s">
        <v>8325</v>
      </c>
      <c r="R1928" t="s">
        <v>8329</v>
      </c>
      <c r="S1928" s="10">
        <f t="shared" si="60"/>
        <v>40483.68472222222</v>
      </c>
      <c r="T1928" s="9">
        <f t="shared" si="61"/>
        <v>40456.746018518512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ROUND(($E1929/$D1929)*100,0)</f>
        <v>103</v>
      </c>
      <c r="P1929">
        <f>ROUND($E1929/$L1929,0)</f>
        <v>56</v>
      </c>
      <c r="Q1929" t="s">
        <v>8325</v>
      </c>
      <c r="R1929" t="s">
        <v>8329</v>
      </c>
      <c r="S1929" s="10">
        <f t="shared" si="60"/>
        <v>40975.874305555553</v>
      </c>
      <c r="T1929" s="9">
        <f t="shared" si="61"/>
        <v>40960.653229166666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ROUND(($E1930/$D1930)*100,0)</f>
        <v>103</v>
      </c>
      <c r="P1930">
        <f>ROUND($E1930/$L1930,0)</f>
        <v>77</v>
      </c>
      <c r="Q1930" t="s">
        <v>8325</v>
      </c>
      <c r="R1930" t="s">
        <v>8329</v>
      </c>
      <c r="S1930" s="10">
        <f t="shared" si="60"/>
        <v>41401.314745370364</v>
      </c>
      <c r="T1930" s="9">
        <f t="shared" si="61"/>
        <v>41371.439745370364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ROUND(($E1931/$D1931)*100,0)</f>
        <v>100</v>
      </c>
      <c r="P1931">
        <f>ROUND($E1931/$L1931,0)</f>
        <v>43</v>
      </c>
      <c r="Q1931" t="s">
        <v>8325</v>
      </c>
      <c r="R1931" t="s">
        <v>8329</v>
      </c>
      <c r="S1931" s="10">
        <f t="shared" si="60"/>
        <v>40728.688263888886</v>
      </c>
      <c r="T1931" s="9">
        <f t="shared" si="61"/>
        <v>40686.813263888886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ROUND(($E1932/$D1932)*100,0)</f>
        <v>127</v>
      </c>
      <c r="P1932">
        <f>ROUND($E1932/$L1932,0)</f>
        <v>49</v>
      </c>
      <c r="Q1932" t="s">
        <v>8325</v>
      </c>
      <c r="R1932" t="s">
        <v>8329</v>
      </c>
      <c r="S1932" s="10">
        <f t="shared" si="60"/>
        <v>41462.225486111107</v>
      </c>
      <c r="T1932" s="9">
        <f t="shared" si="61"/>
        <v>41402.350486111107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ROUND(($E1933/$D1933)*100,0)</f>
        <v>121</v>
      </c>
      <c r="P1933">
        <f>ROUND($E1933/$L1933,0)</f>
        <v>48</v>
      </c>
      <c r="Q1933" t="s">
        <v>8325</v>
      </c>
      <c r="R1933" t="s">
        <v>8329</v>
      </c>
      <c r="S1933" s="10">
        <f t="shared" si="60"/>
        <v>41050.8125</v>
      </c>
      <c r="T1933" s="9">
        <f t="shared" si="61"/>
        <v>41037.684131944443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ROUND(($E1934/$D1934)*100,0)</f>
        <v>107</v>
      </c>
      <c r="P1934">
        <f>ROUND($E1934/$L1934,0)</f>
        <v>70</v>
      </c>
      <c r="Q1934" t="s">
        <v>8325</v>
      </c>
      <c r="R1934" t="s">
        <v>8329</v>
      </c>
      <c r="S1934" s="10">
        <f t="shared" si="60"/>
        <v>40932.476539351854</v>
      </c>
      <c r="T1934" s="9">
        <f t="shared" si="61"/>
        <v>40911.601539351854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ROUND(($E1935/$D1935)*100,0)</f>
        <v>172</v>
      </c>
      <c r="P1935">
        <f>ROUND($E1935/$L1935,0)</f>
        <v>94</v>
      </c>
      <c r="Q1935" t="s">
        <v>8325</v>
      </c>
      <c r="R1935" t="s">
        <v>8329</v>
      </c>
      <c r="S1935" s="10">
        <f t="shared" si="60"/>
        <v>41908.797534722216</v>
      </c>
      <c r="T1935" s="9">
        <f t="shared" si="61"/>
        <v>41878.922534722216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ROUND(($E1936/$D1936)*100,0)</f>
        <v>124</v>
      </c>
      <c r="P1936">
        <f>ROUND($E1936/$L1936,0)</f>
        <v>80</v>
      </c>
      <c r="Q1936" t="s">
        <v>8325</v>
      </c>
      <c r="R1936" t="s">
        <v>8329</v>
      </c>
      <c r="S1936" s="10">
        <f t="shared" si="60"/>
        <v>40901.875</v>
      </c>
      <c r="T1936" s="9">
        <f t="shared" si="61"/>
        <v>40865.658807870372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ROUND(($E1937/$D1937)*100,0)</f>
        <v>108</v>
      </c>
      <c r="P1937">
        <f>ROUND($E1937/$L1937,0)</f>
        <v>54</v>
      </c>
      <c r="Q1937" t="s">
        <v>8325</v>
      </c>
      <c r="R1937" t="s">
        <v>8329</v>
      </c>
      <c r="S1937" s="10">
        <f t="shared" si="60"/>
        <v>41810.874305555553</v>
      </c>
      <c r="T1937" s="9">
        <f t="shared" si="61"/>
        <v>41773.724201388883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ROUND(($E1938/$D1938)*100,0)</f>
        <v>117</v>
      </c>
      <c r="P1938">
        <f>ROUND($E1938/$L1938,0)</f>
        <v>60</v>
      </c>
      <c r="Q1938" t="s">
        <v>8325</v>
      </c>
      <c r="R1938" t="s">
        <v>8329</v>
      </c>
      <c r="S1938" s="10">
        <f t="shared" si="60"/>
        <v>40882.915972222218</v>
      </c>
      <c r="T1938" s="9">
        <f t="shared" si="61"/>
        <v>40852.68136574074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ROUND(($E1939/$D1939)*100,0)</f>
        <v>187</v>
      </c>
      <c r="P1939">
        <f>ROUND($E1939/$L1939,0)</f>
        <v>39</v>
      </c>
      <c r="Q1939" t="s">
        <v>8325</v>
      </c>
      <c r="R1939" t="s">
        <v>8329</v>
      </c>
      <c r="S1939" s="10">
        <f t="shared" si="60"/>
        <v>41074.832638888889</v>
      </c>
      <c r="T1939" s="9">
        <f t="shared" si="61"/>
        <v>41058.91065972222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ROUND(($E1940/$D1940)*100,0)</f>
        <v>116</v>
      </c>
      <c r="P1940">
        <f>ROUND($E1940/$L1940,0)</f>
        <v>153</v>
      </c>
      <c r="Q1940" t="s">
        <v>8325</v>
      </c>
      <c r="R1940" t="s">
        <v>8329</v>
      </c>
      <c r="S1940" s="10">
        <f t="shared" si="60"/>
        <v>41456.875</v>
      </c>
      <c r="T1940" s="9">
        <f t="shared" si="61"/>
        <v>41426.05128472222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ROUND(($E1941/$D1941)*100,0)</f>
        <v>111</v>
      </c>
      <c r="P1941">
        <f>ROUND($E1941/$L1941,0)</f>
        <v>115</v>
      </c>
      <c r="Q1941" t="s">
        <v>8325</v>
      </c>
      <c r="R1941" t="s">
        <v>8329</v>
      </c>
      <c r="S1941" s="10">
        <f t="shared" si="60"/>
        <v>41343.610046296293</v>
      </c>
      <c r="T1941" s="9">
        <f t="shared" si="61"/>
        <v>41313.776712962957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ROUND(($E1942/$D1942)*100,0)</f>
        <v>171</v>
      </c>
      <c r="P1942">
        <f>ROUND($E1942/$L1942,0)</f>
        <v>36</v>
      </c>
      <c r="Q1942" t="s">
        <v>8325</v>
      </c>
      <c r="R1942" t="s">
        <v>8329</v>
      </c>
      <c r="S1942" s="10">
        <f t="shared" si="60"/>
        <v>40708.832638888889</v>
      </c>
      <c r="T1942" s="9">
        <f t="shared" si="61"/>
        <v>40670.298993055556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ROUND(($E1943/$D1943)*100,0)</f>
        <v>126</v>
      </c>
      <c r="P1943">
        <f>ROUND($E1943/$L1943,0)</f>
        <v>65</v>
      </c>
      <c r="Q1943" t="s">
        <v>8319</v>
      </c>
      <c r="R1943" t="s">
        <v>8349</v>
      </c>
      <c r="S1943" s="10">
        <f t="shared" si="60"/>
        <v>41773.95753472222</v>
      </c>
      <c r="T1943" s="9">
        <f t="shared" si="61"/>
        <v>41744.08253472222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ROUND(($E1944/$D1944)*100,0)</f>
        <v>138</v>
      </c>
      <c r="P1944">
        <f>ROUND($E1944/$L1944,0)</f>
        <v>87</v>
      </c>
      <c r="Q1944" t="s">
        <v>8319</v>
      </c>
      <c r="R1944" t="s">
        <v>8349</v>
      </c>
      <c r="S1944" s="10">
        <f t="shared" si="60"/>
        <v>40728.494675925926</v>
      </c>
      <c r="T1944" s="9">
        <f t="shared" si="61"/>
        <v>40638.619675925926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ROUND(($E1945/$D1945)*100,0)</f>
        <v>1705</v>
      </c>
      <c r="P1945">
        <f>ROUND($E1945/$L1945,0)</f>
        <v>69</v>
      </c>
      <c r="Q1945" t="s">
        <v>8319</v>
      </c>
      <c r="R1945" t="s">
        <v>8349</v>
      </c>
      <c r="S1945" s="10">
        <f t="shared" si="60"/>
        <v>42592.936527777776</v>
      </c>
      <c r="T1945" s="9">
        <f t="shared" si="61"/>
        <v>42548.061527777776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ROUND(($E1946/$D1946)*100,0)</f>
        <v>788</v>
      </c>
      <c r="P1946">
        <f>ROUND($E1946/$L1946,0)</f>
        <v>176</v>
      </c>
      <c r="Q1946" t="s">
        <v>8319</v>
      </c>
      <c r="R1946" t="s">
        <v>8349</v>
      </c>
      <c r="S1946" s="10">
        <f t="shared" si="60"/>
        <v>41760.251041666663</v>
      </c>
      <c r="T1946" s="9">
        <f t="shared" si="61"/>
        <v>41730.376041666663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ROUND(($E1947/$D1947)*100,0)</f>
        <v>348</v>
      </c>
      <c r="P1947">
        <f>ROUND($E1947/$L1947,0)</f>
        <v>512</v>
      </c>
      <c r="Q1947" t="s">
        <v>8319</v>
      </c>
      <c r="R1947" t="s">
        <v>8349</v>
      </c>
      <c r="S1947" s="10">
        <f t="shared" si="60"/>
        <v>42196.918495370366</v>
      </c>
      <c r="T1947" s="9">
        <f t="shared" si="61"/>
        <v>42157.043495370366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ROUND(($E1948/$D1948)*100,0)</f>
        <v>150</v>
      </c>
      <c r="P1948">
        <f>ROUND($E1948/$L1948,0)</f>
        <v>160</v>
      </c>
      <c r="Q1948" t="s">
        <v>8319</v>
      </c>
      <c r="R1948" t="s">
        <v>8349</v>
      </c>
      <c r="S1948" s="10">
        <f t="shared" si="60"/>
        <v>41748.775011574071</v>
      </c>
      <c r="T1948" s="9">
        <f t="shared" si="61"/>
        <v>41688.941678240742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ROUND(($E1949/$D1949)*100,0)</f>
        <v>101</v>
      </c>
      <c r="P1949">
        <f>ROUND($E1949/$L1949,0)</f>
        <v>35</v>
      </c>
      <c r="Q1949" t="s">
        <v>8319</v>
      </c>
      <c r="R1949" t="s">
        <v>8349</v>
      </c>
      <c r="S1949" s="10">
        <f t="shared" si="60"/>
        <v>40139.915972222218</v>
      </c>
      <c r="T1949" s="9">
        <f t="shared" si="61"/>
        <v>40102.709722222222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ROUND(($E1950/$D1950)*100,0)</f>
        <v>800</v>
      </c>
      <c r="P1950">
        <f>ROUND($E1950/$L1950,0)</f>
        <v>189</v>
      </c>
      <c r="Q1950" t="s">
        <v>8319</v>
      </c>
      <c r="R1950" t="s">
        <v>8349</v>
      </c>
      <c r="S1950" s="10">
        <f t="shared" si="60"/>
        <v>42527.376388888886</v>
      </c>
      <c r="T1950" s="9">
        <f t="shared" si="61"/>
        <v>42473.395937499998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ROUND(($E1951/$D1951)*100,0)</f>
        <v>106</v>
      </c>
      <c r="P1951">
        <f>ROUND($E1951/$L1951,0)</f>
        <v>56</v>
      </c>
      <c r="Q1951" t="s">
        <v>8319</v>
      </c>
      <c r="R1951" t="s">
        <v>8349</v>
      </c>
      <c r="S1951" s="10">
        <f t="shared" si="60"/>
        <v>41830.08971064815</v>
      </c>
      <c r="T1951" s="9">
        <f t="shared" si="61"/>
        <v>41800.21471064815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ROUND(($E1952/$D1952)*100,0)</f>
        <v>201</v>
      </c>
      <c r="P1952">
        <f>ROUND($E1952/$L1952,0)</f>
        <v>51</v>
      </c>
      <c r="Q1952" t="s">
        <v>8319</v>
      </c>
      <c r="R1952" t="s">
        <v>8349</v>
      </c>
      <c r="S1952" s="10">
        <f t="shared" si="60"/>
        <v>40654.848067129627</v>
      </c>
      <c r="T1952" s="9">
        <f t="shared" si="61"/>
        <v>40623.973067129627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ROUND(($E1953/$D1953)*100,0)</f>
        <v>212</v>
      </c>
      <c r="P1953">
        <f>ROUND($E1953/$L1953,0)</f>
        <v>127</v>
      </c>
      <c r="Q1953" t="s">
        <v>8319</v>
      </c>
      <c r="R1953" t="s">
        <v>8349</v>
      </c>
      <c r="S1953" s="10">
        <f t="shared" si="60"/>
        <v>42681.128900462958</v>
      </c>
      <c r="T1953" s="9">
        <f t="shared" si="61"/>
        <v>42651.212233796294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ROUND(($E1954/$D1954)*100,0)</f>
        <v>198</v>
      </c>
      <c r="P1954">
        <f>ROUND($E1954/$L1954,0)</f>
        <v>102</v>
      </c>
      <c r="Q1954" t="s">
        <v>8319</v>
      </c>
      <c r="R1954" t="s">
        <v>8349</v>
      </c>
      <c r="S1954" s="10">
        <f t="shared" si="60"/>
        <v>41563.273321759254</v>
      </c>
      <c r="T1954" s="9">
        <f t="shared" si="61"/>
        <v>41526.398321759254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ROUND(($E1955/$D1955)*100,0)</f>
        <v>226</v>
      </c>
      <c r="P1955">
        <f>ROUND($E1955/$L1955,0)</f>
        <v>231</v>
      </c>
      <c r="Q1955" t="s">
        <v>8319</v>
      </c>
      <c r="R1955" t="s">
        <v>8349</v>
      </c>
      <c r="S1955" s="10">
        <f t="shared" si="60"/>
        <v>40969.791666666664</v>
      </c>
      <c r="T1955" s="9">
        <f t="shared" si="61"/>
        <v>40940.991493055553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ROUND(($E1956/$D1956)*100,0)</f>
        <v>699</v>
      </c>
      <c r="P1956">
        <f>ROUND($E1956/$L1956,0)</f>
        <v>842</v>
      </c>
      <c r="Q1956" t="s">
        <v>8319</v>
      </c>
      <c r="R1956" t="s">
        <v>8349</v>
      </c>
      <c r="S1956" s="10">
        <f t="shared" si="60"/>
        <v>42440.874999999993</v>
      </c>
      <c r="T1956" s="9">
        <f t="shared" si="61"/>
        <v>42394.372407407405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ROUND(($E1957/$D1957)*100,0)</f>
        <v>399</v>
      </c>
      <c r="P1957">
        <f>ROUND($E1957/$L1957,0)</f>
        <v>577</v>
      </c>
      <c r="Q1957" t="s">
        <v>8319</v>
      </c>
      <c r="R1957" t="s">
        <v>8349</v>
      </c>
      <c r="S1957" s="10">
        <f t="shared" si="60"/>
        <v>41052.458333333328</v>
      </c>
      <c r="T1957" s="9">
        <f t="shared" si="61"/>
        <v>41020.063437500001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ROUND(($E1958/$D1958)*100,0)</f>
        <v>294</v>
      </c>
      <c r="P1958">
        <f>ROUND($E1958/$L1958,0)</f>
        <v>483</v>
      </c>
      <c r="Q1958" t="s">
        <v>8319</v>
      </c>
      <c r="R1958" t="s">
        <v>8349</v>
      </c>
      <c r="S1958" s="10">
        <f t="shared" si="60"/>
        <v>42112.548668981479</v>
      </c>
      <c r="T1958" s="9">
        <f t="shared" si="61"/>
        <v>42067.71533564815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ROUND(($E1959/$D1959)*100,0)</f>
        <v>168</v>
      </c>
      <c r="P1959">
        <f>ROUND($E1959/$L1959,0)</f>
        <v>76</v>
      </c>
      <c r="Q1959" t="s">
        <v>8319</v>
      </c>
      <c r="R1959" t="s">
        <v>8349</v>
      </c>
      <c r="S1959" s="10">
        <f t="shared" si="60"/>
        <v>41208.765196759261</v>
      </c>
      <c r="T1959" s="9">
        <f t="shared" si="61"/>
        <v>41178.890196759261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ROUND(($E1960/$D1960)*100,0)</f>
        <v>1436</v>
      </c>
      <c r="P1960">
        <f>ROUND($E1960/$L1960,0)</f>
        <v>74</v>
      </c>
      <c r="Q1960" t="s">
        <v>8319</v>
      </c>
      <c r="R1960" t="s">
        <v>8349</v>
      </c>
      <c r="S1960" s="10">
        <f t="shared" si="60"/>
        <v>41356.612974537034</v>
      </c>
      <c r="T1960" s="9">
        <f t="shared" si="61"/>
        <v>41326.779641203699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ROUND(($E1961/$D1961)*100,0)</f>
        <v>157</v>
      </c>
      <c r="P1961">
        <f>ROUND($E1961/$L1961,0)</f>
        <v>37</v>
      </c>
      <c r="Q1961" t="s">
        <v>8319</v>
      </c>
      <c r="R1961" t="s">
        <v>8349</v>
      </c>
      <c r="S1961" s="10">
        <f t="shared" si="60"/>
        <v>41912.666666666664</v>
      </c>
      <c r="T1961" s="9">
        <f t="shared" si="61"/>
        <v>41871.637268518512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ROUND(($E1962/$D1962)*100,0)</f>
        <v>118</v>
      </c>
      <c r="P1962">
        <f>ROUND($E1962/$L1962,0)</f>
        <v>2501</v>
      </c>
      <c r="Q1962" t="s">
        <v>8319</v>
      </c>
      <c r="R1962" t="s">
        <v>8349</v>
      </c>
      <c r="S1962" s="10">
        <f t="shared" si="60"/>
        <v>41994.029409722221</v>
      </c>
      <c r="T1962" s="9">
        <f t="shared" si="61"/>
        <v>41964.154409722221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ROUND(($E1963/$D1963)*100,0)</f>
        <v>1105</v>
      </c>
      <c r="P1963">
        <f>ROUND($E1963/$L1963,0)</f>
        <v>68</v>
      </c>
      <c r="Q1963" t="s">
        <v>8319</v>
      </c>
      <c r="R1963" t="s">
        <v>8349</v>
      </c>
      <c r="S1963" s="10">
        <f t="shared" si="60"/>
        <v>41187.832638888889</v>
      </c>
      <c r="T1963" s="9">
        <f t="shared" si="61"/>
        <v>41147.986307870371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ROUND(($E1964/$D1964)*100,0)</f>
        <v>193</v>
      </c>
      <c r="P1964">
        <f>ROUND($E1964/$L1964,0)</f>
        <v>63</v>
      </c>
      <c r="Q1964" t="s">
        <v>8319</v>
      </c>
      <c r="R1964" t="s">
        <v>8349</v>
      </c>
      <c r="S1964" s="10">
        <f t="shared" si="60"/>
        <v>41772.447175925925</v>
      </c>
      <c r="T1964" s="9">
        <f t="shared" si="61"/>
        <v>41742.572175925925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ROUND(($E1965/$D1965)*100,0)</f>
        <v>127</v>
      </c>
      <c r="P1965">
        <f>ROUND($E1965/$L1965,0)</f>
        <v>118</v>
      </c>
      <c r="Q1965" t="s">
        <v>8319</v>
      </c>
      <c r="R1965" t="s">
        <v>8349</v>
      </c>
      <c r="S1965" s="10">
        <f t="shared" si="60"/>
        <v>41898.096458333333</v>
      </c>
      <c r="T1965" s="9">
        <f t="shared" si="61"/>
        <v>41863.221458333333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ROUND(($E1966/$D1966)*100,0)</f>
        <v>260</v>
      </c>
      <c r="P1966">
        <f>ROUND($E1966/$L1966,0)</f>
        <v>181</v>
      </c>
      <c r="Q1966" t="s">
        <v>8319</v>
      </c>
      <c r="R1966" t="s">
        <v>8349</v>
      </c>
      <c r="S1966" s="10">
        <f t="shared" si="60"/>
        <v>42481.939490740733</v>
      </c>
      <c r="T1966" s="9">
        <f t="shared" si="61"/>
        <v>42452.064490740733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ROUND(($E1967/$D1967)*100,0)</f>
        <v>262</v>
      </c>
      <c r="P1967">
        <f>ROUND($E1967/$L1967,0)</f>
        <v>127</v>
      </c>
      <c r="Q1967" t="s">
        <v>8319</v>
      </c>
      <c r="R1967" t="s">
        <v>8349</v>
      </c>
      <c r="S1967" s="10">
        <f t="shared" si="60"/>
        <v>40919.708333333328</v>
      </c>
      <c r="T1967" s="9">
        <f t="shared" si="61"/>
        <v>40897.880902777775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ROUND(($E1968/$D1968)*100,0)</f>
        <v>207</v>
      </c>
      <c r="P1968">
        <f>ROUND($E1968/$L1968,0)</f>
        <v>137</v>
      </c>
      <c r="Q1968" t="s">
        <v>8319</v>
      </c>
      <c r="R1968" t="s">
        <v>8349</v>
      </c>
      <c r="S1968" s="10">
        <f t="shared" si="60"/>
        <v>41865.207152777773</v>
      </c>
      <c r="T1968" s="9">
        <f t="shared" si="61"/>
        <v>41835.332152777773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ROUND(($E1969/$D1969)*100,0)</f>
        <v>370</v>
      </c>
      <c r="P1969">
        <f>ROUND($E1969/$L1969,0)</f>
        <v>183</v>
      </c>
      <c r="Q1969" t="s">
        <v>8319</v>
      </c>
      <c r="R1969" t="s">
        <v>8349</v>
      </c>
      <c r="S1969" s="10">
        <f t="shared" si="60"/>
        <v>41760.330196759256</v>
      </c>
      <c r="T1969" s="9">
        <f t="shared" si="61"/>
        <v>41730.455196759256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ROUND(($E1970/$D1970)*100,0)</f>
        <v>285</v>
      </c>
      <c r="P1970">
        <f>ROUND($E1970/$L1970,0)</f>
        <v>279</v>
      </c>
      <c r="Q1970" t="s">
        <v>8319</v>
      </c>
      <c r="R1970" t="s">
        <v>8349</v>
      </c>
      <c r="S1970" s="10">
        <f t="shared" si="60"/>
        <v>42707.295312499999</v>
      </c>
      <c r="T1970" s="9">
        <f t="shared" si="61"/>
        <v>42676.378645833327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ROUND(($E1971/$D1971)*100,0)</f>
        <v>579</v>
      </c>
      <c r="P1971">
        <f>ROUND($E1971/$L1971,0)</f>
        <v>61</v>
      </c>
      <c r="Q1971" t="s">
        <v>8319</v>
      </c>
      <c r="R1971" t="s">
        <v>8349</v>
      </c>
      <c r="S1971" s="10">
        <f t="shared" si="60"/>
        <v>42587.459120370368</v>
      </c>
      <c r="T1971" s="9">
        <f t="shared" si="61"/>
        <v>42557.584120370368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ROUND(($E1972/$D1972)*100,0)</f>
        <v>1132</v>
      </c>
      <c r="P1972">
        <f>ROUND($E1972/$L1972,0)</f>
        <v>81</v>
      </c>
      <c r="Q1972" t="s">
        <v>8319</v>
      </c>
      <c r="R1972" t="s">
        <v>8349</v>
      </c>
      <c r="S1972" s="10">
        <f t="shared" si="60"/>
        <v>41383.818298611106</v>
      </c>
      <c r="T1972" s="9">
        <f t="shared" si="61"/>
        <v>41323.984965277778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ROUND(($E1973/$D1973)*100,0)</f>
        <v>263</v>
      </c>
      <c r="P1973">
        <f>ROUND($E1973/$L1973,0)</f>
        <v>272</v>
      </c>
      <c r="Q1973" t="s">
        <v>8319</v>
      </c>
      <c r="R1973" t="s">
        <v>8349</v>
      </c>
      <c r="S1973" s="10">
        <f t="shared" si="60"/>
        <v>41592.833333333328</v>
      </c>
      <c r="T1973" s="9">
        <f t="shared" si="61"/>
        <v>41561.29237268518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ROUND(($E1974/$D1974)*100,0)</f>
        <v>674</v>
      </c>
      <c r="P1974">
        <f>ROUND($E1974/$L1974,0)</f>
        <v>71</v>
      </c>
      <c r="Q1974" t="s">
        <v>8319</v>
      </c>
      <c r="R1974" t="s">
        <v>8349</v>
      </c>
      <c r="S1974" s="10">
        <f t="shared" si="60"/>
        <v>41230.720416666663</v>
      </c>
      <c r="T1974" s="9">
        <f t="shared" si="61"/>
        <v>41200.803749999999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ROUND(($E1975/$D1975)*100,0)</f>
        <v>257</v>
      </c>
      <c r="P1975">
        <f>ROUND($E1975/$L1975,0)</f>
        <v>248</v>
      </c>
      <c r="Q1975" t="s">
        <v>8319</v>
      </c>
      <c r="R1975" t="s">
        <v>8349</v>
      </c>
      <c r="S1975" s="10">
        <f t="shared" si="60"/>
        <v>42587.958333333336</v>
      </c>
      <c r="T1975" s="9">
        <f t="shared" si="61"/>
        <v>42549.514629629623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ROUND(($E1976/$D1976)*100,0)</f>
        <v>375</v>
      </c>
      <c r="P1976">
        <f>ROUND($E1976/$L1976,0)</f>
        <v>187</v>
      </c>
      <c r="Q1976" t="s">
        <v>8319</v>
      </c>
      <c r="R1976" t="s">
        <v>8349</v>
      </c>
      <c r="S1976" s="10">
        <f t="shared" si="60"/>
        <v>41505.000798611109</v>
      </c>
      <c r="T1976" s="9">
        <f t="shared" si="61"/>
        <v>41445.125798611109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ROUND(($E1977/$D1977)*100,0)</f>
        <v>209</v>
      </c>
      <c r="P1977">
        <f>ROUND($E1977/$L1977,0)</f>
        <v>132</v>
      </c>
      <c r="Q1977" t="s">
        <v>8319</v>
      </c>
      <c r="R1977" t="s">
        <v>8349</v>
      </c>
      <c r="S1977" s="10">
        <f t="shared" si="60"/>
        <v>41343.42188657407</v>
      </c>
      <c r="T1977" s="9">
        <f t="shared" si="61"/>
        <v>41313.54688657407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ROUND(($E1978/$D1978)*100,0)</f>
        <v>347</v>
      </c>
      <c r="P1978">
        <f>ROUND($E1978/$L1978,0)</f>
        <v>29</v>
      </c>
      <c r="Q1978" t="s">
        <v>8319</v>
      </c>
      <c r="R1978" t="s">
        <v>8349</v>
      </c>
      <c r="S1978" s="10">
        <f t="shared" si="60"/>
        <v>41468.566261574073</v>
      </c>
      <c r="T1978" s="9">
        <f t="shared" si="61"/>
        <v>41438.691261574073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ROUND(($E1979/$D1979)*100,0)</f>
        <v>402</v>
      </c>
      <c r="P1979">
        <f>ROUND($E1979/$L1979,0)</f>
        <v>245</v>
      </c>
      <c r="Q1979" t="s">
        <v>8319</v>
      </c>
      <c r="R1979" t="s">
        <v>8349</v>
      </c>
      <c r="S1979" s="10">
        <f t="shared" si="60"/>
        <v>42356.999305555553</v>
      </c>
      <c r="T1979" s="9">
        <f t="shared" si="61"/>
        <v>42311.008564814816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ROUND(($E1980/$D1980)*100,0)</f>
        <v>1027</v>
      </c>
      <c r="P1980">
        <f>ROUND($E1980/$L1980,0)</f>
        <v>1323</v>
      </c>
      <c r="Q1980" t="s">
        <v>8319</v>
      </c>
      <c r="R1980" t="s">
        <v>8349</v>
      </c>
      <c r="S1980" s="10">
        <f t="shared" si="60"/>
        <v>41071.958333333328</v>
      </c>
      <c r="T1980" s="9">
        <f t="shared" si="61"/>
        <v>41039.017268518517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ROUND(($E1981/$D1981)*100,0)</f>
        <v>115</v>
      </c>
      <c r="P1981">
        <f>ROUND($E1981/$L1981,0)</f>
        <v>283</v>
      </c>
      <c r="Q1981" t="s">
        <v>8319</v>
      </c>
      <c r="R1981" t="s">
        <v>8349</v>
      </c>
      <c r="S1981" s="10">
        <f t="shared" si="60"/>
        <v>42326.874305555553</v>
      </c>
      <c r="T1981" s="9">
        <f t="shared" si="61"/>
        <v>42290.25168981481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ROUND(($E1982/$D1982)*100,0)</f>
        <v>355</v>
      </c>
      <c r="P1982">
        <f>ROUND($E1982/$L1982,0)</f>
        <v>91</v>
      </c>
      <c r="Q1982" t="s">
        <v>8319</v>
      </c>
      <c r="R1982" t="s">
        <v>8349</v>
      </c>
      <c r="S1982" s="10">
        <f t="shared" si="60"/>
        <v>42463.167384259257</v>
      </c>
      <c r="T1982" s="9">
        <f t="shared" si="61"/>
        <v>42423.334050925921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ROUND(($E1983/$D1983)*100,0)</f>
        <v>5</v>
      </c>
      <c r="P1983">
        <f>ROUND($E1983/$L1983,0)</f>
        <v>32</v>
      </c>
      <c r="Q1983" t="s">
        <v>8338</v>
      </c>
      <c r="R1983" t="s">
        <v>8350</v>
      </c>
      <c r="S1983" s="10">
        <f t="shared" si="60"/>
        <v>41829.391956018517</v>
      </c>
      <c r="T1983" s="9">
        <f t="shared" si="61"/>
        <v>41799.516956018517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>ROUND(($E1984/$D1984)*100,0)</f>
        <v>0</v>
      </c>
      <c r="P1984" t="e">
        <f>ROUND($E1984/$L1984,0)</f>
        <v>#DIV/0!</v>
      </c>
      <c r="Q1984" t="s">
        <v>8338</v>
      </c>
      <c r="R1984" t="s">
        <v>8350</v>
      </c>
      <c r="S1984" s="10">
        <f t="shared" si="60"/>
        <v>42708.294988425921</v>
      </c>
      <c r="T1984" s="9">
        <f t="shared" si="61"/>
        <v>42678.378321759257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ROUND(($E1985/$D1985)*100,0)</f>
        <v>4</v>
      </c>
      <c r="P1985">
        <f>ROUND($E1985/$L1985,0)</f>
        <v>89</v>
      </c>
      <c r="Q1985" t="s">
        <v>8338</v>
      </c>
      <c r="R1985" t="s">
        <v>8350</v>
      </c>
      <c r="S1985" s="10">
        <f t="shared" si="60"/>
        <v>42614.958333333336</v>
      </c>
      <c r="T1985" s="9">
        <f t="shared" si="61"/>
        <v>42592.803449074076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ROUND(($E1986/$D1986)*100,0)</f>
        <v>21</v>
      </c>
      <c r="P1986">
        <f>ROUND($E1986/$L1986,0)</f>
        <v>453</v>
      </c>
      <c r="Q1986" t="s">
        <v>8338</v>
      </c>
      <c r="R1986" t="s">
        <v>8350</v>
      </c>
      <c r="S1986" s="10">
        <f t="shared" si="60"/>
        <v>41973.498622685183</v>
      </c>
      <c r="T1986" s="9">
        <f t="shared" si="61"/>
        <v>41913.581956018512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ROUND(($E1987/$D1987)*100,0)</f>
        <v>3</v>
      </c>
      <c r="P1987">
        <f>ROUND($E1987/$L1987,0)</f>
        <v>13</v>
      </c>
      <c r="Q1987" t="s">
        <v>8338</v>
      </c>
      <c r="R1987" t="s">
        <v>8350</v>
      </c>
      <c r="S1987" s="10">
        <f t="shared" ref="S1987:S2050" si="62">($I1987/86400)+25569+(-8/24)</f>
        <v>42584.624999999993</v>
      </c>
      <c r="T1987" s="9">
        <f t="shared" ref="T1987:T2050" si="63">($J1987/86400)+25569+(-5/24)</f>
        <v>42555.490405092591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ROUND(($E1988/$D1988)*100,0)</f>
        <v>0</v>
      </c>
      <c r="P1988">
        <f>ROUND($E1988/$L1988,0)</f>
        <v>1</v>
      </c>
      <c r="Q1988" t="s">
        <v>8338</v>
      </c>
      <c r="R1988" t="s">
        <v>8350</v>
      </c>
      <c r="S1988" s="10">
        <f t="shared" si="62"/>
        <v>42443.058831018519</v>
      </c>
      <c r="T1988" s="9">
        <f t="shared" si="63"/>
        <v>42413.225497685184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ROUND(($E1989/$D1989)*100,0)</f>
        <v>42</v>
      </c>
      <c r="P1989">
        <f>ROUND($E1989/$L1989,0)</f>
        <v>83</v>
      </c>
      <c r="Q1989" t="s">
        <v>8338</v>
      </c>
      <c r="R1989" t="s">
        <v>8350</v>
      </c>
      <c r="S1989" s="10">
        <f t="shared" si="62"/>
        <v>42064.306435185186</v>
      </c>
      <c r="T1989" s="9">
        <f t="shared" si="63"/>
        <v>42034.431435185186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ROUND(($E1990/$D1990)*100,0)</f>
        <v>0</v>
      </c>
      <c r="P1990">
        <f>ROUND($E1990/$L1990,0)</f>
        <v>25</v>
      </c>
      <c r="Q1990" t="s">
        <v>8338</v>
      </c>
      <c r="R1990" t="s">
        <v>8350</v>
      </c>
      <c r="S1990" s="10">
        <f t="shared" si="62"/>
        <v>42236.429884259262</v>
      </c>
      <c r="T1990" s="9">
        <f t="shared" si="63"/>
        <v>42206.554884259262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ROUND(($E1991/$D1991)*100,0)</f>
        <v>1</v>
      </c>
      <c r="P1991">
        <f>ROUND($E1991/$L1991,0)</f>
        <v>50</v>
      </c>
      <c r="Q1991" t="s">
        <v>8338</v>
      </c>
      <c r="R1991" t="s">
        <v>8350</v>
      </c>
      <c r="S1991" s="10">
        <f t="shared" si="62"/>
        <v>42715.347314814811</v>
      </c>
      <c r="T1991" s="9">
        <f t="shared" si="63"/>
        <v>42685.472314814811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ROUND(($E1992/$D1992)*100,0)</f>
        <v>17</v>
      </c>
      <c r="P1992">
        <f>ROUND($E1992/$L1992,0)</f>
        <v>102</v>
      </c>
      <c r="Q1992" t="s">
        <v>8338</v>
      </c>
      <c r="R1992" t="s">
        <v>8350</v>
      </c>
      <c r="S1992" s="10">
        <f t="shared" si="62"/>
        <v>42412.862638888888</v>
      </c>
      <c r="T1992" s="9">
        <f t="shared" si="63"/>
        <v>42397.987638888888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ROUND(($E1993/$D1993)*100,0)</f>
        <v>7</v>
      </c>
      <c r="P1993">
        <f>ROUND($E1993/$L1993,0)</f>
        <v>47</v>
      </c>
      <c r="Q1993" t="s">
        <v>8338</v>
      </c>
      <c r="R1993" t="s">
        <v>8350</v>
      </c>
      <c r="S1993" s="10">
        <f t="shared" si="62"/>
        <v>42188.560023148144</v>
      </c>
      <c r="T1993" s="9">
        <f t="shared" si="63"/>
        <v>42167.685023148144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ROUND(($E1994/$D1994)*100,0)</f>
        <v>0</v>
      </c>
      <c r="P1994">
        <f>ROUND($E1994/$L1994,0)</f>
        <v>1</v>
      </c>
      <c r="Q1994" t="s">
        <v>8338</v>
      </c>
      <c r="R1994" t="s">
        <v>8350</v>
      </c>
      <c r="S1994" s="10">
        <f t="shared" si="62"/>
        <v>42052.810081018521</v>
      </c>
      <c r="T1994" s="9">
        <f t="shared" si="63"/>
        <v>42022.935081018521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>ROUND(($E1995/$D1995)*100,0)</f>
        <v>0</v>
      </c>
      <c r="P1995" t="e">
        <f>ROUND($E1995/$L1995,0)</f>
        <v>#DIV/0!</v>
      </c>
      <c r="Q1995" t="s">
        <v>8338</v>
      </c>
      <c r="R1995" t="s">
        <v>8350</v>
      </c>
      <c r="S1995" s="10">
        <f t="shared" si="62"/>
        <v>42359.255057870367</v>
      </c>
      <c r="T1995" s="9">
        <f t="shared" si="63"/>
        <v>42329.380057870367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>ROUND(($E1996/$D1996)*100,0)</f>
        <v>0</v>
      </c>
      <c r="P1996" t="e">
        <f>ROUND($E1996/$L1996,0)</f>
        <v>#DIV/0!</v>
      </c>
      <c r="Q1996" t="s">
        <v>8338</v>
      </c>
      <c r="R1996" t="s">
        <v>8350</v>
      </c>
      <c r="S1996" s="10">
        <f t="shared" si="62"/>
        <v>42710.714606481481</v>
      </c>
      <c r="T1996" s="9">
        <f t="shared" si="63"/>
        <v>42650.797939814809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ROUND(($E1997/$D1997)*100,0)</f>
        <v>8</v>
      </c>
      <c r="P1997">
        <f>ROUND($E1997/$L1997,0)</f>
        <v>26</v>
      </c>
      <c r="Q1997" t="s">
        <v>8338</v>
      </c>
      <c r="R1997" t="s">
        <v>8350</v>
      </c>
      <c r="S1997" s="10">
        <f t="shared" si="62"/>
        <v>42201.568703703706</v>
      </c>
      <c r="T1997" s="9">
        <f t="shared" si="63"/>
        <v>42181.693703703706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>ROUND(($E1998/$D1998)*100,0)</f>
        <v>0</v>
      </c>
      <c r="P1998" t="e">
        <f>ROUND($E1998/$L1998,0)</f>
        <v>#DIV/0!</v>
      </c>
      <c r="Q1998" t="s">
        <v>8338</v>
      </c>
      <c r="R1998" t="s">
        <v>8350</v>
      </c>
      <c r="S1998" s="10">
        <f t="shared" si="62"/>
        <v>41830.486238425925</v>
      </c>
      <c r="T1998" s="9">
        <f t="shared" si="63"/>
        <v>41800.611238425925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>ROUND(($E1999/$D1999)*100,0)</f>
        <v>0</v>
      </c>
      <c r="P1999" t="e">
        <f>ROUND($E1999/$L1999,0)</f>
        <v>#DIV/0!</v>
      </c>
      <c r="Q1999" t="s">
        <v>8338</v>
      </c>
      <c r="R1999" t="s">
        <v>8350</v>
      </c>
      <c r="S1999" s="10">
        <f t="shared" si="62"/>
        <v>41877.597361111111</v>
      </c>
      <c r="T1999" s="9">
        <f t="shared" si="63"/>
        <v>41847.722361111111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ROUND(($E2000/$D2000)*100,0)</f>
        <v>26</v>
      </c>
      <c r="P2000">
        <f>ROUND($E2000/$L2000,0)</f>
        <v>218</v>
      </c>
      <c r="Q2000" t="s">
        <v>8338</v>
      </c>
      <c r="R2000" t="s">
        <v>8350</v>
      </c>
      <c r="S2000" s="10">
        <f t="shared" si="62"/>
        <v>41851.785162037035</v>
      </c>
      <c r="T2000" s="9">
        <f t="shared" si="63"/>
        <v>41806.910162037035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ROUND(($E2001/$D2001)*100,0)</f>
        <v>1</v>
      </c>
      <c r="P2001">
        <f>ROUND($E2001/$L2001,0)</f>
        <v>34</v>
      </c>
      <c r="Q2001" t="s">
        <v>8338</v>
      </c>
      <c r="R2001" t="s">
        <v>8350</v>
      </c>
      <c r="S2001" s="10">
        <f t="shared" si="62"/>
        <v>41956.191064814811</v>
      </c>
      <c r="T2001" s="9">
        <f t="shared" si="63"/>
        <v>41926.274398148147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ROUND(($E2002/$D2002)*100,0)</f>
        <v>13</v>
      </c>
      <c r="P2002">
        <f>ROUND($E2002/$L2002,0)</f>
        <v>25</v>
      </c>
      <c r="Q2002" t="s">
        <v>8338</v>
      </c>
      <c r="R2002" t="s">
        <v>8350</v>
      </c>
      <c r="S2002" s="10">
        <f t="shared" si="62"/>
        <v>42375.618206018517</v>
      </c>
      <c r="T2002" s="9">
        <f t="shared" si="63"/>
        <v>42345.743206018517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ROUND(($E2003/$D2003)*100,0)</f>
        <v>382</v>
      </c>
      <c r="P2003">
        <f>ROUND($E2003/$L2003,0)</f>
        <v>128</v>
      </c>
      <c r="Q2003" t="s">
        <v>8319</v>
      </c>
      <c r="R2003" t="s">
        <v>8349</v>
      </c>
      <c r="S2003" s="10">
        <f t="shared" si="62"/>
        <v>42167.499999999993</v>
      </c>
      <c r="T2003" s="9">
        <f t="shared" si="63"/>
        <v>42136.001342592594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ROUND(($E2004/$D2004)*100,0)</f>
        <v>217</v>
      </c>
      <c r="P2004">
        <f>ROUND($E2004/$L2004,0)</f>
        <v>79</v>
      </c>
      <c r="Q2004" t="s">
        <v>8319</v>
      </c>
      <c r="R2004" t="s">
        <v>8349</v>
      </c>
      <c r="S2004" s="10">
        <f t="shared" si="62"/>
        <v>42758.378969907404</v>
      </c>
      <c r="T2004" s="9">
        <f t="shared" si="63"/>
        <v>42728.503969907404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ROUND(($E2005/$D2005)*100,0)</f>
        <v>312</v>
      </c>
      <c r="P2005">
        <f>ROUND($E2005/$L2005,0)</f>
        <v>92</v>
      </c>
      <c r="Q2005" t="s">
        <v>8319</v>
      </c>
      <c r="R2005" t="s">
        <v>8349</v>
      </c>
      <c r="S2005" s="10">
        <f t="shared" si="62"/>
        <v>40361.625</v>
      </c>
      <c r="T2005" s="9">
        <f t="shared" si="63"/>
        <v>40346.917268518519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ROUND(($E2006/$D2006)*100,0)</f>
        <v>234</v>
      </c>
      <c r="P2006">
        <f>ROUND($E2006/$L2006,0)</f>
        <v>331</v>
      </c>
      <c r="Q2006" t="s">
        <v>8319</v>
      </c>
      <c r="R2006" t="s">
        <v>8349</v>
      </c>
      <c r="S2006" s="10">
        <f t="shared" si="62"/>
        <v>41830.271562499998</v>
      </c>
      <c r="T2006" s="9">
        <f t="shared" si="63"/>
        <v>41800.396562499998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ROUND(($E2007/$D2007)*100,0)</f>
        <v>124</v>
      </c>
      <c r="P2007">
        <f>ROUND($E2007/$L2007,0)</f>
        <v>194</v>
      </c>
      <c r="Q2007" t="s">
        <v>8319</v>
      </c>
      <c r="R2007" t="s">
        <v>8349</v>
      </c>
      <c r="S2007" s="10">
        <f t="shared" si="62"/>
        <v>41562.832638888889</v>
      </c>
      <c r="T2007" s="9">
        <f t="shared" si="63"/>
        <v>41535.604374999995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ROUND(($E2008/$D2008)*100,0)</f>
        <v>248</v>
      </c>
      <c r="P2008">
        <f>ROUND($E2008/$L2008,0)</f>
        <v>409</v>
      </c>
      <c r="Q2008" t="s">
        <v>8319</v>
      </c>
      <c r="R2008" t="s">
        <v>8349</v>
      </c>
      <c r="S2008" s="10">
        <f t="shared" si="62"/>
        <v>41976.208854166667</v>
      </c>
      <c r="T2008" s="9">
        <f t="shared" si="63"/>
        <v>41941.292187499996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ROUND(($E2009/$D2009)*100,0)</f>
        <v>116</v>
      </c>
      <c r="P2009">
        <f>ROUND($E2009/$L2009,0)</f>
        <v>84</v>
      </c>
      <c r="Q2009" t="s">
        <v>8319</v>
      </c>
      <c r="R2009" t="s">
        <v>8349</v>
      </c>
      <c r="S2009" s="10">
        <f t="shared" si="62"/>
        <v>40413.833333333328</v>
      </c>
      <c r="T2009" s="9">
        <f t="shared" si="63"/>
        <v>40347.629467592589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ROUND(($E2010/$D2010)*100,0)</f>
        <v>117</v>
      </c>
      <c r="P2010">
        <f>ROUND($E2010/$L2010,0)</f>
        <v>45</v>
      </c>
      <c r="Q2010" t="s">
        <v>8319</v>
      </c>
      <c r="R2010" t="s">
        <v>8349</v>
      </c>
      <c r="S2010" s="10">
        <f t="shared" si="62"/>
        <v>40805.271087962959</v>
      </c>
      <c r="T2010" s="9">
        <f t="shared" si="63"/>
        <v>40761.396087962959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ROUND(($E2011/$D2011)*100,0)</f>
        <v>305</v>
      </c>
      <c r="P2011">
        <f>ROUND($E2011/$L2011,0)</f>
        <v>383</v>
      </c>
      <c r="Q2011" t="s">
        <v>8319</v>
      </c>
      <c r="R2011" t="s">
        <v>8349</v>
      </c>
      <c r="S2011" s="10">
        <f t="shared" si="62"/>
        <v>42697.031747685185</v>
      </c>
      <c r="T2011" s="9">
        <f t="shared" si="63"/>
        <v>42661.115081018514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ROUND(($E2012/$D2012)*100,0)</f>
        <v>320</v>
      </c>
      <c r="P2012">
        <f>ROUND($E2012/$L2012,0)</f>
        <v>55</v>
      </c>
      <c r="Q2012" t="s">
        <v>8319</v>
      </c>
      <c r="R2012" t="s">
        <v>8349</v>
      </c>
      <c r="S2012" s="10">
        <f t="shared" si="62"/>
        <v>42600.663090277776</v>
      </c>
      <c r="T2012" s="9">
        <f t="shared" si="63"/>
        <v>42570.788090277776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ROUND(($E2013/$D2013)*100,0)</f>
        <v>820</v>
      </c>
      <c r="P2013">
        <f>ROUND($E2013/$L2013,0)</f>
        <v>422</v>
      </c>
      <c r="Q2013" t="s">
        <v>8319</v>
      </c>
      <c r="R2013" t="s">
        <v>8349</v>
      </c>
      <c r="S2013" s="10">
        <f t="shared" si="62"/>
        <v>42380.624999999993</v>
      </c>
      <c r="T2013" s="9">
        <f t="shared" si="63"/>
        <v>42347.150150462963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ROUND(($E2014/$D2014)*100,0)</f>
        <v>235</v>
      </c>
      <c r="P2014">
        <f>ROUND($E2014/$L2014,0)</f>
        <v>64</v>
      </c>
      <c r="Q2014" t="s">
        <v>8319</v>
      </c>
      <c r="R2014" t="s">
        <v>8349</v>
      </c>
      <c r="S2014" s="10">
        <f t="shared" si="62"/>
        <v>42040.488900462959</v>
      </c>
      <c r="T2014" s="9">
        <f t="shared" si="63"/>
        <v>42010.613900462959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ROUND(($E2015/$D2015)*100,0)</f>
        <v>495</v>
      </c>
      <c r="P2015">
        <f>ROUND($E2015/$L2015,0)</f>
        <v>174</v>
      </c>
      <c r="Q2015" t="s">
        <v>8319</v>
      </c>
      <c r="R2015" t="s">
        <v>8349</v>
      </c>
      <c r="S2015" s="10">
        <f t="shared" si="62"/>
        <v>42559.627476851849</v>
      </c>
      <c r="T2015" s="9">
        <f t="shared" si="63"/>
        <v>42499.752476851849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ROUND(($E2016/$D2016)*100,0)</f>
        <v>7814</v>
      </c>
      <c r="P2016">
        <f>ROUND($E2016/$L2016,0)</f>
        <v>89</v>
      </c>
      <c r="Q2016" t="s">
        <v>8319</v>
      </c>
      <c r="R2016" t="s">
        <v>8349</v>
      </c>
      <c r="S2016" s="10">
        <f t="shared" si="62"/>
        <v>41357.839571759258</v>
      </c>
      <c r="T2016" s="9">
        <f t="shared" si="63"/>
        <v>41324.006238425922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ROUND(($E2017/$D2017)*100,0)</f>
        <v>113</v>
      </c>
      <c r="P2017">
        <f>ROUND($E2017/$L2017,0)</f>
        <v>50</v>
      </c>
      <c r="Q2017" t="s">
        <v>8319</v>
      </c>
      <c r="R2017" t="s">
        <v>8349</v>
      </c>
      <c r="S2017" s="10">
        <f t="shared" si="62"/>
        <v>40795.543553240735</v>
      </c>
      <c r="T2017" s="9">
        <f t="shared" si="63"/>
        <v>40765.668553240735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ROUND(($E2018/$D2018)*100,0)</f>
        <v>922</v>
      </c>
      <c r="P2018">
        <f>ROUND($E2018/$L2018,0)</f>
        <v>192</v>
      </c>
      <c r="Q2018" t="s">
        <v>8319</v>
      </c>
      <c r="R2018" t="s">
        <v>8349</v>
      </c>
      <c r="S2018" s="10">
        <f t="shared" si="62"/>
        <v>41342.547442129631</v>
      </c>
      <c r="T2018" s="9">
        <f t="shared" si="63"/>
        <v>41312.672442129631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ROUND(($E2019/$D2019)*100,0)</f>
        <v>125</v>
      </c>
      <c r="P2019">
        <f>ROUND($E2019/$L2019,0)</f>
        <v>73</v>
      </c>
      <c r="Q2019" t="s">
        <v>8319</v>
      </c>
      <c r="R2019" t="s">
        <v>8349</v>
      </c>
      <c r="S2019" s="10">
        <f t="shared" si="62"/>
        <v>40991.833333333328</v>
      </c>
      <c r="T2019" s="9">
        <f t="shared" si="63"/>
        <v>40960.849016203698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ROUND(($E2020/$D2020)*100,0)</f>
        <v>102</v>
      </c>
      <c r="P2020">
        <f>ROUND($E2020/$L2020,0)</f>
        <v>148</v>
      </c>
      <c r="Q2020" t="s">
        <v>8319</v>
      </c>
      <c r="R2020" t="s">
        <v>8349</v>
      </c>
      <c r="S2020" s="10">
        <f t="shared" si="62"/>
        <v>42229.032511574071</v>
      </c>
      <c r="T2020" s="9">
        <f t="shared" si="63"/>
        <v>42199.157511574071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ROUND(($E2021/$D2021)*100,0)</f>
        <v>485</v>
      </c>
      <c r="P2021">
        <f>ROUND($E2021/$L2021,0)</f>
        <v>109</v>
      </c>
      <c r="Q2021" t="s">
        <v>8319</v>
      </c>
      <c r="R2021" t="s">
        <v>8349</v>
      </c>
      <c r="S2021" s="10">
        <f t="shared" si="62"/>
        <v>42635.375243055554</v>
      </c>
      <c r="T2021" s="9">
        <f t="shared" si="63"/>
        <v>42605.500243055554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ROUND(($E2022/$D2022)*100,0)</f>
        <v>192</v>
      </c>
      <c r="P2022">
        <f>ROUND($E2022/$L2022,0)</f>
        <v>24</v>
      </c>
      <c r="Q2022" t="s">
        <v>8319</v>
      </c>
      <c r="R2022" t="s">
        <v>8349</v>
      </c>
      <c r="S2022" s="10">
        <f t="shared" si="62"/>
        <v>41773.62777777778</v>
      </c>
      <c r="T2022" s="9">
        <f t="shared" si="63"/>
        <v>41736.889166666668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ROUND(($E2023/$D2023)*100,0)</f>
        <v>281</v>
      </c>
      <c r="P2023">
        <f>ROUND($E2023/$L2023,0)</f>
        <v>148</v>
      </c>
      <c r="Q2023" t="s">
        <v>8319</v>
      </c>
      <c r="R2023" t="s">
        <v>8349</v>
      </c>
      <c r="S2023" s="10">
        <f t="shared" si="62"/>
        <v>41905.737233796295</v>
      </c>
      <c r="T2023" s="9">
        <f t="shared" si="63"/>
        <v>41860.862233796295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ROUND(($E2024/$D2024)*100,0)</f>
        <v>125</v>
      </c>
      <c r="P2024">
        <f>ROUND($E2024/$L2024,0)</f>
        <v>385</v>
      </c>
      <c r="Q2024" t="s">
        <v>8319</v>
      </c>
      <c r="R2024" t="s">
        <v>8349</v>
      </c>
      <c r="S2024" s="10">
        <f t="shared" si="62"/>
        <v>42532.23578703704</v>
      </c>
      <c r="T2024" s="9">
        <f t="shared" si="63"/>
        <v>42502.36078703704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ROUND(($E2025/$D2025)*100,0)</f>
        <v>161</v>
      </c>
      <c r="P2025">
        <f>ROUND($E2025/$L2025,0)</f>
        <v>457</v>
      </c>
      <c r="Q2025" t="s">
        <v>8319</v>
      </c>
      <c r="R2025" t="s">
        <v>8349</v>
      </c>
      <c r="S2025" s="10">
        <f t="shared" si="62"/>
        <v>42166.087418981479</v>
      </c>
      <c r="T2025" s="9">
        <f t="shared" si="63"/>
        <v>42136.212418981479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ROUND(($E2026/$D2026)*100,0)</f>
        <v>585</v>
      </c>
      <c r="P2026">
        <f>ROUND($E2026/$L2026,0)</f>
        <v>223</v>
      </c>
      <c r="Q2026" t="s">
        <v>8319</v>
      </c>
      <c r="R2026" t="s">
        <v>8349</v>
      </c>
      <c r="S2026" s="10">
        <f t="shared" si="62"/>
        <v>41133.791666666664</v>
      </c>
      <c r="T2026" s="9">
        <f t="shared" si="63"/>
        <v>41099.758611111109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ROUND(($E2027/$D2027)*100,0)</f>
        <v>201</v>
      </c>
      <c r="P2027">
        <f>ROUND($E2027/$L2027,0)</f>
        <v>221</v>
      </c>
      <c r="Q2027" t="s">
        <v>8319</v>
      </c>
      <c r="R2027" t="s">
        <v>8349</v>
      </c>
      <c r="S2027" s="10">
        <f t="shared" si="62"/>
        <v>42165.851226851846</v>
      </c>
      <c r="T2027" s="9">
        <f t="shared" si="63"/>
        <v>42135.976226851846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ROUND(($E2028/$D2028)*100,0)</f>
        <v>133</v>
      </c>
      <c r="P2028">
        <f>ROUND($E2028/$L2028,0)</f>
        <v>74</v>
      </c>
      <c r="Q2028" t="s">
        <v>8319</v>
      </c>
      <c r="R2028" t="s">
        <v>8349</v>
      </c>
      <c r="S2028" s="10">
        <f t="shared" si="62"/>
        <v>41749.832638888889</v>
      </c>
      <c r="T2028" s="9">
        <f t="shared" si="63"/>
        <v>41704.527604166666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ROUND(($E2029/$D2029)*100,0)</f>
        <v>120</v>
      </c>
      <c r="P2029">
        <f>ROUND($E2029/$L2029,0)</f>
        <v>223</v>
      </c>
      <c r="Q2029" t="s">
        <v>8319</v>
      </c>
      <c r="R2029" t="s">
        <v>8349</v>
      </c>
      <c r="S2029" s="10">
        <f t="shared" si="62"/>
        <v>42093.438877314817</v>
      </c>
      <c r="T2029" s="9">
        <f t="shared" si="63"/>
        <v>42048.605543981474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ROUND(($E2030/$D2030)*100,0)</f>
        <v>126</v>
      </c>
      <c r="P2030">
        <f>ROUND($E2030/$L2030,0)</f>
        <v>48</v>
      </c>
      <c r="Q2030" t="s">
        <v>8319</v>
      </c>
      <c r="R2030" t="s">
        <v>8349</v>
      </c>
      <c r="S2030" s="10">
        <f t="shared" si="62"/>
        <v>40252.579861111109</v>
      </c>
      <c r="T2030" s="9">
        <f t="shared" si="63"/>
        <v>40215.710717592592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ROUND(($E2031/$D2031)*100,0)</f>
        <v>361</v>
      </c>
      <c r="P2031">
        <f>ROUND($E2031/$L2031,0)</f>
        <v>96</v>
      </c>
      <c r="Q2031" t="s">
        <v>8319</v>
      </c>
      <c r="R2031" t="s">
        <v>8349</v>
      </c>
      <c r="S2031" s="10">
        <f t="shared" si="62"/>
        <v>41877.688437500001</v>
      </c>
      <c r="T2031" s="9">
        <f t="shared" si="63"/>
        <v>41847.813437500001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ROUND(($E2032/$D2032)*100,0)</f>
        <v>226</v>
      </c>
      <c r="P2032">
        <f>ROUND($E2032/$L2032,0)</f>
        <v>119</v>
      </c>
      <c r="Q2032" t="s">
        <v>8319</v>
      </c>
      <c r="R2032" t="s">
        <v>8349</v>
      </c>
      <c r="S2032" s="10">
        <f t="shared" si="62"/>
        <v>41242.663148148145</v>
      </c>
      <c r="T2032" s="9">
        <f t="shared" si="63"/>
        <v>41212.788148148145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ROUND(($E2033/$D2033)*100,0)</f>
        <v>120</v>
      </c>
      <c r="P2033">
        <f>ROUND($E2033/$L2033,0)</f>
        <v>118</v>
      </c>
      <c r="Q2033" t="s">
        <v>8319</v>
      </c>
      <c r="R2033" t="s">
        <v>8349</v>
      </c>
      <c r="S2033" s="10">
        <f t="shared" si="62"/>
        <v>42012.708333333336</v>
      </c>
      <c r="T2033" s="9">
        <f t="shared" si="63"/>
        <v>41975.120983796289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ROUND(($E2034/$D2034)*100,0)</f>
        <v>304</v>
      </c>
      <c r="P2034">
        <f>ROUND($E2034/$L2034,0)</f>
        <v>143</v>
      </c>
      <c r="Q2034" t="s">
        <v>8319</v>
      </c>
      <c r="R2034" t="s">
        <v>8349</v>
      </c>
      <c r="S2034" s="10">
        <f t="shared" si="62"/>
        <v>42718.874999999993</v>
      </c>
      <c r="T2034" s="9">
        <f t="shared" si="63"/>
        <v>42689.35733796296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ROUND(($E2035/$D2035)*100,0)</f>
        <v>179</v>
      </c>
      <c r="P2035">
        <f>ROUND($E2035/$L2035,0)</f>
        <v>283</v>
      </c>
      <c r="Q2035" t="s">
        <v>8319</v>
      </c>
      <c r="R2035" t="s">
        <v>8349</v>
      </c>
      <c r="S2035" s="10">
        <f t="shared" si="62"/>
        <v>41754.749050925922</v>
      </c>
      <c r="T2035" s="9">
        <f t="shared" si="63"/>
        <v>41724.874050925922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ROUND(($E2036/$D2036)*100,0)</f>
        <v>387</v>
      </c>
      <c r="P2036">
        <f>ROUND($E2036/$L2036,0)</f>
        <v>594</v>
      </c>
      <c r="Q2036" t="s">
        <v>8319</v>
      </c>
      <c r="R2036" t="s">
        <v>8349</v>
      </c>
      <c r="S2036" s="10">
        <f t="shared" si="62"/>
        <v>42130.956944444442</v>
      </c>
      <c r="T2036" s="9">
        <f t="shared" si="63"/>
        <v>42075.921678240738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ROUND(($E2037/$D2037)*100,0)</f>
        <v>211</v>
      </c>
      <c r="P2037">
        <f>ROUND($E2037/$L2037,0)</f>
        <v>262</v>
      </c>
      <c r="Q2037" t="s">
        <v>8319</v>
      </c>
      <c r="R2037" t="s">
        <v>8349</v>
      </c>
      <c r="S2037" s="10">
        <f t="shared" si="62"/>
        <v>42356.708333333336</v>
      </c>
      <c r="T2037" s="9">
        <f t="shared" si="63"/>
        <v>42311.41674768518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ROUND(($E2038/$D2038)*100,0)</f>
        <v>132</v>
      </c>
      <c r="P2038">
        <f>ROUND($E2038/$L2038,0)</f>
        <v>47</v>
      </c>
      <c r="Q2038" t="s">
        <v>8319</v>
      </c>
      <c r="R2038" t="s">
        <v>8349</v>
      </c>
      <c r="S2038" s="10">
        <f t="shared" si="62"/>
        <v>41768.531469907401</v>
      </c>
      <c r="T2038" s="9">
        <f t="shared" si="63"/>
        <v>41738.656469907401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ROUND(($E2039/$D2039)*100,0)</f>
        <v>300</v>
      </c>
      <c r="P2039">
        <f>ROUND($E2039/$L2039,0)</f>
        <v>70</v>
      </c>
      <c r="Q2039" t="s">
        <v>8319</v>
      </c>
      <c r="R2039" t="s">
        <v>8349</v>
      </c>
      <c r="S2039" s="10">
        <f t="shared" si="62"/>
        <v>41637.918437499997</v>
      </c>
      <c r="T2039" s="9">
        <f t="shared" si="63"/>
        <v>41578.001770833333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ROUND(($E2040/$D2040)*100,0)</f>
        <v>421</v>
      </c>
      <c r="P2040">
        <f>ROUND($E2040/$L2040,0)</f>
        <v>165</v>
      </c>
      <c r="Q2040" t="s">
        <v>8319</v>
      </c>
      <c r="R2040" t="s">
        <v>8349</v>
      </c>
      <c r="S2040" s="10">
        <f t="shared" si="62"/>
        <v>41456.416666666664</v>
      </c>
      <c r="T2040" s="9">
        <f t="shared" si="63"/>
        <v>41424.062743055554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ROUND(($E2041/$D2041)*100,0)</f>
        <v>136</v>
      </c>
      <c r="P2041">
        <f>ROUND($E2041/$L2041,0)</f>
        <v>449</v>
      </c>
      <c r="Q2041" t="s">
        <v>8319</v>
      </c>
      <c r="R2041" t="s">
        <v>8349</v>
      </c>
      <c r="S2041" s="10">
        <f t="shared" si="62"/>
        <v>42704.874305555553</v>
      </c>
      <c r="T2041" s="9">
        <f t="shared" si="63"/>
        <v>42675.23061342592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ROUND(($E2042/$D2042)*100,0)</f>
        <v>248</v>
      </c>
      <c r="P2042">
        <f>ROUND($E2042/$L2042,0)</f>
        <v>27</v>
      </c>
      <c r="Q2042" t="s">
        <v>8319</v>
      </c>
      <c r="R2042" t="s">
        <v>8349</v>
      </c>
      <c r="S2042" s="10">
        <f t="shared" si="62"/>
        <v>41593.635451388887</v>
      </c>
      <c r="T2042" s="9">
        <f t="shared" si="63"/>
        <v>41578.718784722216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ROUND(($E2043/$D2043)*100,0)</f>
        <v>182</v>
      </c>
      <c r="P2043">
        <f>ROUND($E2043/$L2043,0)</f>
        <v>144</v>
      </c>
      <c r="Q2043" t="s">
        <v>8319</v>
      </c>
      <c r="R2043" t="s">
        <v>8349</v>
      </c>
      <c r="S2043" s="10">
        <f t="shared" si="62"/>
        <v>42684.234108796292</v>
      </c>
      <c r="T2043" s="9">
        <f t="shared" si="63"/>
        <v>42654.317442129628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ROUND(($E2044/$D2044)*100,0)</f>
        <v>124</v>
      </c>
      <c r="P2044">
        <f>ROUND($E2044/$L2044,0)</f>
        <v>88</v>
      </c>
      <c r="Q2044" t="s">
        <v>8319</v>
      </c>
      <c r="R2044" t="s">
        <v>8349</v>
      </c>
      <c r="S2044" s="10">
        <f t="shared" si="62"/>
        <v>42391.374699074069</v>
      </c>
      <c r="T2044" s="9">
        <f t="shared" si="63"/>
        <v>42331.499699074069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ROUND(($E2045/$D2045)*100,0)</f>
        <v>506</v>
      </c>
      <c r="P2045">
        <f>ROUND($E2045/$L2045,0)</f>
        <v>36</v>
      </c>
      <c r="Q2045" t="s">
        <v>8319</v>
      </c>
      <c r="R2045" t="s">
        <v>8349</v>
      </c>
      <c r="S2045" s="10">
        <f t="shared" si="62"/>
        <v>42714.874305555553</v>
      </c>
      <c r="T2045" s="9">
        <f t="shared" si="63"/>
        <v>42660.968483796292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ROUND(($E2046/$D2046)*100,0)</f>
        <v>108</v>
      </c>
      <c r="P2046">
        <f>ROUND($E2046/$L2046,0)</f>
        <v>90</v>
      </c>
      <c r="Q2046" t="s">
        <v>8319</v>
      </c>
      <c r="R2046" t="s">
        <v>8349</v>
      </c>
      <c r="S2046" s="10">
        <f t="shared" si="62"/>
        <v>42168.350856481477</v>
      </c>
      <c r="T2046" s="9">
        <f t="shared" si="63"/>
        <v>42138.475856481477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ROUND(($E2047/$D2047)*100,0)</f>
        <v>819</v>
      </c>
      <c r="P2047">
        <f>ROUND($E2047/$L2047,0)</f>
        <v>153</v>
      </c>
      <c r="Q2047" t="s">
        <v>8319</v>
      </c>
      <c r="R2047" t="s">
        <v>8349</v>
      </c>
      <c r="S2047" s="10">
        <f t="shared" si="62"/>
        <v>41098.755173611113</v>
      </c>
      <c r="T2047" s="9">
        <f t="shared" si="63"/>
        <v>41068.880173611113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ROUND(($E2048/$D2048)*100,0)</f>
        <v>121</v>
      </c>
      <c r="P2048">
        <f>ROUND($E2048/$L2048,0)</f>
        <v>56</v>
      </c>
      <c r="Q2048" t="s">
        <v>8319</v>
      </c>
      <c r="R2048" t="s">
        <v>8349</v>
      </c>
      <c r="S2048" s="10">
        <f t="shared" si="62"/>
        <v>41416.838472222218</v>
      </c>
      <c r="T2048" s="9">
        <f t="shared" si="63"/>
        <v>41386.963472222218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ROUND(($E2049/$D2049)*100,0)</f>
        <v>103</v>
      </c>
      <c r="P2049">
        <f>ROUND($E2049/$L2049,0)</f>
        <v>228</v>
      </c>
      <c r="Q2049" t="s">
        <v>8319</v>
      </c>
      <c r="R2049" t="s">
        <v>8349</v>
      </c>
      <c r="S2049" s="10">
        <f t="shared" si="62"/>
        <v>42110.666666666664</v>
      </c>
      <c r="T2049" s="9">
        <f t="shared" si="63"/>
        <v>42081.695254629631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ROUND(($E2050/$D2050)*100,0)</f>
        <v>148</v>
      </c>
      <c r="P2050">
        <f>ROUND($E2050/$L2050,0)</f>
        <v>92</v>
      </c>
      <c r="Q2050" t="s">
        <v>8319</v>
      </c>
      <c r="R2050" t="s">
        <v>8349</v>
      </c>
      <c r="S2050" s="10">
        <f t="shared" si="62"/>
        <v>41417.318182870367</v>
      </c>
      <c r="T2050" s="9">
        <f t="shared" si="63"/>
        <v>41387.443182870367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ROUND(($E2051/$D2051)*100,0)</f>
        <v>120</v>
      </c>
      <c r="P2051">
        <f>ROUND($E2051/$L2051,0)</f>
        <v>81</v>
      </c>
      <c r="Q2051" t="s">
        <v>8319</v>
      </c>
      <c r="R2051" t="s">
        <v>8349</v>
      </c>
      <c r="S2051" s="10">
        <f t="shared" ref="S2051:S2114" si="64">($I2051/86400)+25569+(-8/24)</f>
        <v>41610.624305555553</v>
      </c>
      <c r="T2051" s="9">
        <f t="shared" ref="T2051:T2114" si="65">($J2051/86400)+25569+(-5/24)</f>
        <v>41575.319016203699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ROUND(($E2052/$D2052)*100,0)</f>
        <v>473</v>
      </c>
      <c r="P2052">
        <f>ROUND($E2052/$L2052,0)</f>
        <v>278</v>
      </c>
      <c r="Q2052" t="s">
        <v>8319</v>
      </c>
      <c r="R2052" t="s">
        <v>8349</v>
      </c>
      <c r="S2052" s="10">
        <f t="shared" si="64"/>
        <v>42154.738171296289</v>
      </c>
      <c r="T2052" s="9">
        <f t="shared" si="65"/>
        <v>42114.863171296289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ROUND(($E2053/$D2053)*100,0)</f>
        <v>130</v>
      </c>
      <c r="P2053">
        <f>ROUND($E2053/$L2053,0)</f>
        <v>43</v>
      </c>
      <c r="Q2053" t="s">
        <v>8319</v>
      </c>
      <c r="R2053" t="s">
        <v>8349</v>
      </c>
      <c r="S2053" s="10">
        <f t="shared" si="64"/>
        <v>41633.689085648148</v>
      </c>
      <c r="T2053" s="9">
        <f t="shared" si="65"/>
        <v>41603.814085648148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ROUND(($E2054/$D2054)*100,0)</f>
        <v>353</v>
      </c>
      <c r="P2054">
        <f>ROUND($E2054/$L2054,0)</f>
        <v>326</v>
      </c>
      <c r="Q2054" t="s">
        <v>8319</v>
      </c>
      <c r="R2054" t="s">
        <v>8349</v>
      </c>
      <c r="S2054" s="10">
        <f t="shared" si="64"/>
        <v>42419.750613425924</v>
      </c>
      <c r="T2054" s="9">
        <f t="shared" si="65"/>
        <v>42374.875613425924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ROUND(($E2055/$D2055)*100,0)</f>
        <v>101</v>
      </c>
      <c r="P2055">
        <f>ROUND($E2055/$L2055,0)</f>
        <v>42</v>
      </c>
      <c r="Q2055" t="s">
        <v>8319</v>
      </c>
      <c r="R2055" t="s">
        <v>8349</v>
      </c>
      <c r="S2055" s="10">
        <f t="shared" si="64"/>
        <v>42333.325821759259</v>
      </c>
      <c r="T2055" s="9">
        <f t="shared" si="65"/>
        <v>42303.409155092588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ROUND(($E2056/$D2056)*100,0)</f>
        <v>114</v>
      </c>
      <c r="P2056">
        <f>ROUND($E2056/$L2056,0)</f>
        <v>64</v>
      </c>
      <c r="Q2056" t="s">
        <v>8319</v>
      </c>
      <c r="R2056" t="s">
        <v>8349</v>
      </c>
      <c r="S2056" s="10">
        <f t="shared" si="64"/>
        <v>41761.187615740739</v>
      </c>
      <c r="T2056" s="9">
        <f t="shared" si="65"/>
        <v>41731.312615740739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ROUND(($E2057/$D2057)*100,0)</f>
        <v>167</v>
      </c>
      <c r="P2057">
        <f>ROUND($E2057/$L2057,0)</f>
        <v>99</v>
      </c>
      <c r="Q2057" t="s">
        <v>8319</v>
      </c>
      <c r="R2057" t="s">
        <v>8349</v>
      </c>
      <c r="S2057" s="10">
        <f t="shared" si="64"/>
        <v>41975.833333333336</v>
      </c>
      <c r="T2057" s="9">
        <f t="shared" si="65"/>
        <v>41946.465775462959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ROUND(($E2058/$D2058)*100,0)</f>
        <v>153</v>
      </c>
      <c r="P2058">
        <f>ROUND($E2058/$L2058,0)</f>
        <v>138</v>
      </c>
      <c r="Q2058" t="s">
        <v>8319</v>
      </c>
      <c r="R2058" t="s">
        <v>8349</v>
      </c>
      <c r="S2058" s="10">
        <f t="shared" si="64"/>
        <v>41381.427569444444</v>
      </c>
      <c r="T2058" s="9">
        <f t="shared" si="65"/>
        <v>41351.552569444444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ROUND(($E2059/$D2059)*100,0)</f>
        <v>202</v>
      </c>
      <c r="P2059">
        <f>ROUND($E2059/$L2059,0)</f>
        <v>46</v>
      </c>
      <c r="Q2059" t="s">
        <v>8319</v>
      </c>
      <c r="R2059" t="s">
        <v>8349</v>
      </c>
      <c r="S2059" s="10">
        <f t="shared" si="64"/>
        <v>42426.161249999997</v>
      </c>
      <c r="T2059" s="9">
        <f t="shared" si="65"/>
        <v>42396.286249999997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ROUND(($E2060/$D2060)*100,0)</f>
        <v>168</v>
      </c>
      <c r="P2060">
        <f>ROUND($E2060/$L2060,0)</f>
        <v>11</v>
      </c>
      <c r="Q2060" t="s">
        <v>8319</v>
      </c>
      <c r="R2060" t="s">
        <v>8349</v>
      </c>
      <c r="S2060" s="10">
        <f t="shared" si="64"/>
        <v>42065.499999999993</v>
      </c>
      <c r="T2060" s="9">
        <f t="shared" si="65"/>
        <v>42026.16238425926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ROUND(($E2061/$D2061)*100,0)</f>
        <v>143</v>
      </c>
      <c r="P2061">
        <f>ROUND($E2061/$L2061,0)</f>
        <v>115</v>
      </c>
      <c r="Q2061" t="s">
        <v>8319</v>
      </c>
      <c r="R2061" t="s">
        <v>8349</v>
      </c>
      <c r="S2061" s="10">
        <f t="shared" si="64"/>
        <v>42400.582638888889</v>
      </c>
      <c r="T2061" s="9">
        <f t="shared" si="65"/>
        <v>42361.394143518519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ROUND(($E2062/$D2062)*100,0)</f>
        <v>196</v>
      </c>
      <c r="P2062">
        <f>ROUND($E2062/$L2062,0)</f>
        <v>36</v>
      </c>
      <c r="Q2062" t="s">
        <v>8319</v>
      </c>
      <c r="R2062" t="s">
        <v>8349</v>
      </c>
      <c r="S2062" s="10">
        <f t="shared" si="64"/>
        <v>41843.309606481482</v>
      </c>
      <c r="T2062" s="9">
        <f t="shared" si="65"/>
        <v>41783.434606481482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ROUND(($E2063/$D2063)*100,0)</f>
        <v>108</v>
      </c>
      <c r="P2063">
        <f>ROUND($E2063/$L2063,0)</f>
        <v>154</v>
      </c>
      <c r="Q2063" t="s">
        <v>8319</v>
      </c>
      <c r="R2063" t="s">
        <v>8349</v>
      </c>
      <c r="S2063" s="10">
        <f t="shared" si="64"/>
        <v>42735.431180555555</v>
      </c>
      <c r="T2063" s="9">
        <f t="shared" si="65"/>
        <v>42705.556180555555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ROUND(($E2064/$D2064)*100,0)</f>
        <v>115</v>
      </c>
      <c r="P2064">
        <f>ROUND($E2064/$L2064,0)</f>
        <v>566</v>
      </c>
      <c r="Q2064" t="s">
        <v>8319</v>
      </c>
      <c r="R2064" t="s">
        <v>8349</v>
      </c>
      <c r="S2064" s="10">
        <f t="shared" si="64"/>
        <v>42453.0080787037</v>
      </c>
      <c r="T2064" s="9">
        <f t="shared" si="65"/>
        <v>42423.174745370365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ROUND(($E2065/$D2065)*100,0)</f>
        <v>148</v>
      </c>
      <c r="P2065">
        <f>ROUND($E2065/$L2065,0)</f>
        <v>121</v>
      </c>
      <c r="Q2065" t="s">
        <v>8319</v>
      </c>
      <c r="R2065" t="s">
        <v>8349</v>
      </c>
      <c r="S2065" s="10">
        <f t="shared" si="64"/>
        <v>42505.399317129624</v>
      </c>
      <c r="T2065" s="9">
        <f t="shared" si="65"/>
        <v>42472.524317129624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ROUND(($E2066/$D2066)*100,0)</f>
        <v>191</v>
      </c>
      <c r="P2066">
        <f>ROUND($E2066/$L2066,0)</f>
        <v>86</v>
      </c>
      <c r="Q2066" t="s">
        <v>8319</v>
      </c>
      <c r="R2066" t="s">
        <v>8349</v>
      </c>
      <c r="S2066" s="10">
        <f t="shared" si="64"/>
        <v>41425.166666666664</v>
      </c>
      <c r="T2066" s="9">
        <f t="shared" si="65"/>
        <v>41389.1565162037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ROUND(($E2067/$D2067)*100,0)</f>
        <v>199</v>
      </c>
      <c r="P2067">
        <f>ROUND($E2067/$L2067,0)</f>
        <v>51</v>
      </c>
      <c r="Q2067" t="s">
        <v>8319</v>
      </c>
      <c r="R2067" t="s">
        <v>8349</v>
      </c>
      <c r="S2067" s="10">
        <f t="shared" si="64"/>
        <v>41633.000335648147</v>
      </c>
      <c r="T2067" s="9">
        <f t="shared" si="65"/>
        <v>41603.125335648147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ROUND(($E2068/$D2068)*100,0)</f>
        <v>219</v>
      </c>
      <c r="P2068">
        <f>ROUND($E2068/$L2068,0)</f>
        <v>67</v>
      </c>
      <c r="Q2068" t="s">
        <v>8319</v>
      </c>
      <c r="R2068" t="s">
        <v>8349</v>
      </c>
      <c r="S2068" s="10">
        <f t="shared" si="64"/>
        <v>41874.438460648147</v>
      </c>
      <c r="T2068" s="9">
        <f t="shared" si="65"/>
        <v>41844.563460648147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ROUND(($E2069/$D2069)*100,0)</f>
        <v>127</v>
      </c>
      <c r="P2069">
        <f>ROUND($E2069/$L2069,0)</f>
        <v>63</v>
      </c>
      <c r="Q2069" t="s">
        <v>8319</v>
      </c>
      <c r="R2069" t="s">
        <v>8349</v>
      </c>
      <c r="S2069" s="10">
        <f t="shared" si="64"/>
        <v>42148.520555555551</v>
      </c>
      <c r="T2069" s="9">
        <f t="shared" si="65"/>
        <v>42115.645555555551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ROUND(($E2070/$D2070)*100,0)</f>
        <v>105</v>
      </c>
      <c r="P2070">
        <f>ROUND($E2070/$L2070,0)</f>
        <v>346</v>
      </c>
      <c r="Q2070" t="s">
        <v>8319</v>
      </c>
      <c r="R2070" t="s">
        <v>8349</v>
      </c>
      <c r="S2070" s="10">
        <f t="shared" si="64"/>
        <v>42663.508275462962</v>
      </c>
      <c r="T2070" s="9">
        <f t="shared" si="65"/>
        <v>42633.633275462962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ROUND(($E2071/$D2071)*100,0)</f>
        <v>128</v>
      </c>
      <c r="P2071">
        <f>ROUND($E2071/$L2071,0)</f>
        <v>244</v>
      </c>
      <c r="Q2071" t="s">
        <v>8319</v>
      </c>
      <c r="R2071" t="s">
        <v>8349</v>
      </c>
      <c r="S2071" s="10">
        <f t="shared" si="64"/>
        <v>42371.638784722221</v>
      </c>
      <c r="T2071" s="9">
        <f t="shared" si="65"/>
        <v>42340.763784722221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ROUND(($E2072/$D2072)*100,0)</f>
        <v>317</v>
      </c>
      <c r="P2072">
        <f>ROUND($E2072/$L2072,0)</f>
        <v>259</v>
      </c>
      <c r="Q2072" t="s">
        <v>8319</v>
      </c>
      <c r="R2072" t="s">
        <v>8349</v>
      </c>
      <c r="S2072" s="10">
        <f t="shared" si="64"/>
        <v>42549.323182870365</v>
      </c>
      <c r="T2072" s="9">
        <f t="shared" si="65"/>
        <v>42519.448182870365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ROUND(($E2073/$D2073)*100,0)</f>
        <v>281</v>
      </c>
      <c r="P2073">
        <f>ROUND($E2073/$L2073,0)</f>
        <v>202</v>
      </c>
      <c r="Q2073" t="s">
        <v>8319</v>
      </c>
      <c r="R2073" t="s">
        <v>8349</v>
      </c>
      <c r="S2073" s="10">
        <f t="shared" si="64"/>
        <v>42644.945416666662</v>
      </c>
      <c r="T2073" s="9">
        <f t="shared" si="65"/>
        <v>42600.070416666662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ROUND(($E2074/$D2074)*100,0)</f>
        <v>111</v>
      </c>
      <c r="P2074">
        <f>ROUND($E2074/$L2074,0)</f>
        <v>226</v>
      </c>
      <c r="Q2074" t="s">
        <v>8319</v>
      </c>
      <c r="R2074" t="s">
        <v>8349</v>
      </c>
      <c r="S2074" s="10">
        <f t="shared" si="64"/>
        <v>42497.248055555552</v>
      </c>
      <c r="T2074" s="9">
        <f t="shared" si="65"/>
        <v>42467.373055555552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ROUND(($E2075/$D2075)*100,0)</f>
        <v>153</v>
      </c>
      <c r="P2075">
        <f>ROUND($E2075/$L2075,0)</f>
        <v>325</v>
      </c>
      <c r="Q2075" t="s">
        <v>8319</v>
      </c>
      <c r="R2075" t="s">
        <v>8349</v>
      </c>
      <c r="S2075" s="10">
        <f t="shared" si="64"/>
        <v>42132.334699074076</v>
      </c>
      <c r="T2075" s="9">
        <f t="shared" si="65"/>
        <v>42087.459699074076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ROUND(($E2076/$D2076)*100,0)</f>
        <v>103</v>
      </c>
      <c r="P2076">
        <f>ROUND($E2076/$L2076,0)</f>
        <v>205</v>
      </c>
      <c r="Q2076" t="s">
        <v>8319</v>
      </c>
      <c r="R2076" t="s">
        <v>8349</v>
      </c>
      <c r="S2076" s="10">
        <f t="shared" si="64"/>
        <v>42496.492847222216</v>
      </c>
      <c r="T2076" s="9">
        <f t="shared" si="65"/>
        <v>42466.617847222216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ROUND(($E2077/$D2077)*100,0)</f>
        <v>1678</v>
      </c>
      <c r="P2077">
        <f>ROUND($E2077/$L2077,0)</f>
        <v>20</v>
      </c>
      <c r="Q2077" t="s">
        <v>8319</v>
      </c>
      <c r="R2077" t="s">
        <v>8349</v>
      </c>
      <c r="S2077" s="10">
        <f t="shared" si="64"/>
        <v>41480.348240740735</v>
      </c>
      <c r="T2077" s="9">
        <f t="shared" si="65"/>
        <v>41450.473240740735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ROUND(($E2078/$D2078)*100,0)</f>
        <v>543</v>
      </c>
      <c r="P2078">
        <f>ROUND($E2078/$L2078,0)</f>
        <v>116</v>
      </c>
      <c r="Q2078" t="s">
        <v>8319</v>
      </c>
      <c r="R2078" t="s">
        <v>8349</v>
      </c>
      <c r="S2078" s="10">
        <f t="shared" si="64"/>
        <v>41843.547326388885</v>
      </c>
      <c r="T2078" s="9">
        <f t="shared" si="65"/>
        <v>41803.672326388885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ROUND(($E2079/$D2079)*100,0)</f>
        <v>116</v>
      </c>
      <c r="P2079">
        <f>ROUND($E2079/$L2079,0)</f>
        <v>307</v>
      </c>
      <c r="Q2079" t="s">
        <v>8319</v>
      </c>
      <c r="R2079" t="s">
        <v>8349</v>
      </c>
      <c r="S2079" s="10">
        <f t="shared" si="64"/>
        <v>42160.541666666664</v>
      </c>
      <c r="T2079" s="9">
        <f t="shared" si="65"/>
        <v>42102.83421296296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ROUND(($E2080/$D2080)*100,0)</f>
        <v>131</v>
      </c>
      <c r="P2080">
        <f>ROUND($E2080/$L2080,0)</f>
        <v>547</v>
      </c>
      <c r="Q2080" t="s">
        <v>8319</v>
      </c>
      <c r="R2080" t="s">
        <v>8349</v>
      </c>
      <c r="S2080" s="10">
        <f t="shared" si="64"/>
        <v>42722.438159722216</v>
      </c>
      <c r="T2080" s="9">
        <f t="shared" si="65"/>
        <v>42692.563159722216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ROUND(($E2081/$D2081)*100,0)</f>
        <v>288</v>
      </c>
      <c r="P2081">
        <f>ROUND($E2081/$L2081,0)</f>
        <v>47</v>
      </c>
      <c r="Q2081" t="s">
        <v>8319</v>
      </c>
      <c r="R2081" t="s">
        <v>8349</v>
      </c>
      <c r="S2081" s="10">
        <f t="shared" si="64"/>
        <v>42180.458333333336</v>
      </c>
      <c r="T2081" s="9">
        <f t="shared" si="65"/>
        <v>42150.502233796295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ROUND(($E2082/$D2082)*100,0)</f>
        <v>508</v>
      </c>
      <c r="P2082">
        <f>ROUND($E2082/$L2082,0)</f>
        <v>102</v>
      </c>
      <c r="Q2082" t="s">
        <v>8319</v>
      </c>
      <c r="R2082" t="s">
        <v>8349</v>
      </c>
      <c r="S2082" s="10">
        <f t="shared" si="64"/>
        <v>42319.665509259255</v>
      </c>
      <c r="T2082" s="9">
        <f t="shared" si="65"/>
        <v>42289.748842592591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ROUND(($E2083/$D2083)*100,0)</f>
        <v>115</v>
      </c>
      <c r="P2083">
        <f>ROUND($E2083/$L2083,0)</f>
        <v>73</v>
      </c>
      <c r="Q2083" t="s">
        <v>8325</v>
      </c>
      <c r="R2083" t="s">
        <v>8329</v>
      </c>
      <c r="S2083" s="10">
        <f t="shared" si="64"/>
        <v>41044.874305555553</v>
      </c>
      <c r="T2083" s="9">
        <f t="shared" si="65"/>
        <v>41003.948553240734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ROUND(($E2084/$D2084)*100,0)</f>
        <v>111</v>
      </c>
      <c r="P2084">
        <f>ROUND($E2084/$L2084,0)</f>
        <v>44</v>
      </c>
      <c r="Q2084" t="s">
        <v>8325</v>
      </c>
      <c r="R2084" t="s">
        <v>8329</v>
      </c>
      <c r="S2084" s="10">
        <f t="shared" si="64"/>
        <v>40870.828657407408</v>
      </c>
      <c r="T2084" s="9">
        <f t="shared" si="65"/>
        <v>40810.911990740737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ROUND(($E2085/$D2085)*100,0)</f>
        <v>113</v>
      </c>
      <c r="P2085">
        <f>ROUND($E2085/$L2085,0)</f>
        <v>34</v>
      </c>
      <c r="Q2085" t="s">
        <v>8325</v>
      </c>
      <c r="R2085" t="s">
        <v>8329</v>
      </c>
      <c r="S2085" s="10">
        <f t="shared" si="64"/>
        <v>41064.388831018514</v>
      </c>
      <c r="T2085" s="9">
        <f t="shared" si="65"/>
        <v>41034.513831018514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ROUND(($E2086/$D2086)*100,0)</f>
        <v>108</v>
      </c>
      <c r="P2086">
        <f>ROUND($E2086/$L2086,0)</f>
        <v>71</v>
      </c>
      <c r="Q2086" t="s">
        <v>8325</v>
      </c>
      <c r="R2086" t="s">
        <v>8329</v>
      </c>
      <c r="S2086" s="10">
        <f t="shared" si="64"/>
        <v>41762.957638888889</v>
      </c>
      <c r="T2086" s="9">
        <f t="shared" si="65"/>
        <v>41731.624791666662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ROUND(($E2087/$D2087)*100,0)</f>
        <v>124</v>
      </c>
      <c r="P2087">
        <f>ROUND($E2087/$L2087,0)</f>
        <v>89</v>
      </c>
      <c r="Q2087" t="s">
        <v>8325</v>
      </c>
      <c r="R2087" t="s">
        <v>8329</v>
      </c>
      <c r="S2087" s="10">
        <f t="shared" si="64"/>
        <v>41105.502164351848</v>
      </c>
      <c r="T2087" s="9">
        <f t="shared" si="65"/>
        <v>41075.627164351848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ROUND(($E2088/$D2088)*100,0)</f>
        <v>101</v>
      </c>
      <c r="P2088">
        <f>ROUND($E2088/$L2088,0)</f>
        <v>115</v>
      </c>
      <c r="Q2088" t="s">
        <v>8325</v>
      </c>
      <c r="R2088" t="s">
        <v>8329</v>
      </c>
      <c r="S2088" s="10">
        <f t="shared" si="64"/>
        <v>40890.874305555553</v>
      </c>
      <c r="T2088" s="9">
        <f t="shared" si="65"/>
        <v>40860.462175925924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ROUND(($E2089/$D2089)*100,0)</f>
        <v>104</v>
      </c>
      <c r="P2089">
        <f>ROUND($E2089/$L2089,0)</f>
        <v>62</v>
      </c>
      <c r="Q2089" t="s">
        <v>8325</v>
      </c>
      <c r="R2089" t="s">
        <v>8329</v>
      </c>
      <c r="S2089" s="10">
        <f t="shared" si="64"/>
        <v>40793.871041666665</v>
      </c>
      <c r="T2089" s="9">
        <f t="shared" si="65"/>
        <v>40763.996041666665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ROUND(($E2090/$D2090)*100,0)</f>
        <v>116</v>
      </c>
      <c r="P2090">
        <f>ROUND($E2090/$L2090,0)</f>
        <v>46</v>
      </c>
      <c r="Q2090" t="s">
        <v>8325</v>
      </c>
      <c r="R2090" t="s">
        <v>8329</v>
      </c>
      <c r="S2090" s="10">
        <f t="shared" si="64"/>
        <v>40431.832638888889</v>
      </c>
      <c r="T2090" s="9">
        <f t="shared" si="65"/>
        <v>40395.506388888891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ROUND(($E2091/$D2091)*100,0)</f>
        <v>120</v>
      </c>
      <c r="P2091">
        <f>ROUND($E2091/$L2091,0)</f>
        <v>49</v>
      </c>
      <c r="Q2091" t="s">
        <v>8325</v>
      </c>
      <c r="R2091" t="s">
        <v>8329</v>
      </c>
      <c r="S2091" s="10">
        <f t="shared" si="64"/>
        <v>41487.742986111109</v>
      </c>
      <c r="T2091" s="9">
        <f t="shared" si="65"/>
        <v>41452.867986111109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ROUND(($E2092/$D2092)*100,0)</f>
        <v>115</v>
      </c>
      <c r="P2092">
        <f>ROUND($E2092/$L2092,0)</f>
        <v>58</v>
      </c>
      <c r="Q2092" t="s">
        <v>8325</v>
      </c>
      <c r="R2092" t="s">
        <v>8329</v>
      </c>
      <c r="S2092" s="10">
        <f t="shared" si="64"/>
        <v>41329.048090277771</v>
      </c>
      <c r="T2092" s="9">
        <f t="shared" si="65"/>
        <v>41299.173090277771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ROUND(($E2093/$D2093)*100,0)</f>
        <v>120</v>
      </c>
      <c r="P2093">
        <f>ROUND($E2093/$L2093,0)</f>
        <v>88</v>
      </c>
      <c r="Q2093" t="s">
        <v>8325</v>
      </c>
      <c r="R2093" t="s">
        <v>8329</v>
      </c>
      <c r="S2093" s="10">
        <f t="shared" si="64"/>
        <v>40603.5</v>
      </c>
      <c r="T2093" s="9">
        <f t="shared" si="65"/>
        <v>40555.114328703705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ROUND(($E2094/$D2094)*100,0)</f>
        <v>101</v>
      </c>
      <c r="P2094">
        <f>ROUND($E2094/$L2094,0)</f>
        <v>110</v>
      </c>
      <c r="Q2094" t="s">
        <v>8325</v>
      </c>
      <c r="R2094" t="s">
        <v>8329</v>
      </c>
      <c r="S2094" s="10">
        <f t="shared" si="64"/>
        <v>40823.374212962961</v>
      </c>
      <c r="T2094" s="9">
        <f t="shared" si="65"/>
        <v>40763.499212962961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ROUND(($E2095/$D2095)*100,0)</f>
        <v>102</v>
      </c>
      <c r="P2095">
        <f>ROUND($E2095/$L2095,0)</f>
        <v>67</v>
      </c>
      <c r="Q2095" t="s">
        <v>8325</v>
      </c>
      <c r="R2095" t="s">
        <v>8329</v>
      </c>
      <c r="S2095" s="10">
        <f t="shared" si="64"/>
        <v>41265.56287037037</v>
      </c>
      <c r="T2095" s="9">
        <f t="shared" si="65"/>
        <v>41205.646203703705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ROUND(($E2096/$D2096)*100,0)</f>
        <v>121</v>
      </c>
      <c r="P2096">
        <f>ROUND($E2096/$L2096,0)</f>
        <v>59</v>
      </c>
      <c r="Q2096" t="s">
        <v>8325</v>
      </c>
      <c r="R2096" t="s">
        <v>8329</v>
      </c>
      <c r="S2096" s="10">
        <f t="shared" si="64"/>
        <v>40972.791666666664</v>
      </c>
      <c r="T2096" s="9">
        <f t="shared" si="65"/>
        <v>40938.811689814815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ROUND(($E2097/$D2097)*100,0)</f>
        <v>100</v>
      </c>
      <c r="P2097">
        <f>ROUND($E2097/$L2097,0)</f>
        <v>114</v>
      </c>
      <c r="Q2097" t="s">
        <v>8325</v>
      </c>
      <c r="R2097" t="s">
        <v>8329</v>
      </c>
      <c r="S2097" s="10">
        <f t="shared" si="64"/>
        <v>40818.400150462963</v>
      </c>
      <c r="T2097" s="9">
        <f t="shared" si="65"/>
        <v>40758.525150462963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ROUND(($E2098/$D2098)*100,0)</f>
        <v>102</v>
      </c>
      <c r="P2098">
        <f>ROUND($E2098/$L2098,0)</f>
        <v>44</v>
      </c>
      <c r="Q2098" t="s">
        <v>8325</v>
      </c>
      <c r="R2098" t="s">
        <v>8329</v>
      </c>
      <c r="S2098" s="10">
        <f t="shared" si="64"/>
        <v>41207.832638888889</v>
      </c>
      <c r="T2098" s="9">
        <f t="shared" si="65"/>
        <v>41192.550173611111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ROUND(($E2099/$D2099)*100,0)</f>
        <v>100</v>
      </c>
      <c r="P2099">
        <f>ROUND($E2099/$L2099,0)</f>
        <v>79</v>
      </c>
      <c r="Q2099" t="s">
        <v>8325</v>
      </c>
      <c r="R2099" t="s">
        <v>8329</v>
      </c>
      <c r="S2099" s="10">
        <f t="shared" si="64"/>
        <v>40878.293229166666</v>
      </c>
      <c r="T2099" s="9">
        <f t="shared" si="65"/>
        <v>40818.376562500001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ROUND(($E2100/$D2100)*100,0)</f>
        <v>100</v>
      </c>
      <c r="P2100">
        <f>ROUND($E2100/$L2100,0)</f>
        <v>188</v>
      </c>
      <c r="Q2100" t="s">
        <v>8325</v>
      </c>
      <c r="R2100" t="s">
        <v>8329</v>
      </c>
      <c r="S2100" s="10">
        <f t="shared" si="64"/>
        <v>40975.780497685184</v>
      </c>
      <c r="T2100" s="9">
        <f t="shared" si="65"/>
        <v>40945.905497685184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ROUND(($E2101/$D2101)*100,0)</f>
        <v>132</v>
      </c>
      <c r="P2101">
        <f>ROUND($E2101/$L2101,0)</f>
        <v>63</v>
      </c>
      <c r="Q2101" t="s">
        <v>8325</v>
      </c>
      <c r="R2101" t="s">
        <v>8329</v>
      </c>
      <c r="S2101" s="10">
        <f t="shared" si="64"/>
        <v>42186.819444444445</v>
      </c>
      <c r="T2101" s="9">
        <f t="shared" si="65"/>
        <v>42173.53800925926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ROUND(($E2102/$D2102)*100,0)</f>
        <v>137</v>
      </c>
      <c r="P2102">
        <f>ROUND($E2102/$L2102,0)</f>
        <v>30</v>
      </c>
      <c r="Q2102" t="s">
        <v>8325</v>
      </c>
      <c r="R2102" t="s">
        <v>8329</v>
      </c>
      <c r="S2102" s="10">
        <f t="shared" si="64"/>
        <v>41089.832638888889</v>
      </c>
      <c r="T2102" s="9">
        <f t="shared" si="65"/>
        <v>41074.62663194444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ROUND(($E2103/$D2103)*100,0)</f>
        <v>113</v>
      </c>
      <c r="P2103">
        <f>ROUND($E2103/$L2103,0)</f>
        <v>51</v>
      </c>
      <c r="Q2103" t="s">
        <v>8325</v>
      </c>
      <c r="R2103" t="s">
        <v>8329</v>
      </c>
      <c r="S2103" s="10">
        <f t="shared" si="64"/>
        <v>40951.816134259258</v>
      </c>
      <c r="T2103" s="9">
        <f t="shared" si="65"/>
        <v>40891.941134259258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ROUND(($E2104/$D2104)*100,0)</f>
        <v>136</v>
      </c>
      <c r="P2104">
        <f>ROUND($E2104/$L2104,0)</f>
        <v>36</v>
      </c>
      <c r="Q2104" t="s">
        <v>8325</v>
      </c>
      <c r="R2104" t="s">
        <v>8329</v>
      </c>
      <c r="S2104" s="10">
        <f t="shared" si="64"/>
        <v>40668.535277777773</v>
      </c>
      <c r="T2104" s="9">
        <f t="shared" si="65"/>
        <v>40638.660277777773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ROUND(($E2105/$D2105)*100,0)</f>
        <v>146</v>
      </c>
      <c r="P2105">
        <f>ROUND($E2105/$L2105,0)</f>
        <v>99</v>
      </c>
      <c r="Q2105" t="s">
        <v>8325</v>
      </c>
      <c r="R2105" t="s">
        <v>8329</v>
      </c>
      <c r="S2105" s="10">
        <f t="shared" si="64"/>
        <v>41222.463275462964</v>
      </c>
      <c r="T2105" s="9">
        <f t="shared" si="65"/>
        <v>41192.546608796292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ROUND(($E2106/$D2106)*100,0)</f>
        <v>130</v>
      </c>
      <c r="P2106">
        <f>ROUND($E2106/$L2106,0)</f>
        <v>28</v>
      </c>
      <c r="Q2106" t="s">
        <v>8325</v>
      </c>
      <c r="R2106" t="s">
        <v>8329</v>
      </c>
      <c r="S2106" s="10">
        <f t="shared" si="64"/>
        <v>41424.666666666664</v>
      </c>
      <c r="T2106" s="9">
        <f t="shared" si="65"/>
        <v>41393.86613425926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ROUND(($E2107/$D2107)*100,0)</f>
        <v>254</v>
      </c>
      <c r="P2107">
        <f>ROUND($E2107/$L2107,0)</f>
        <v>51</v>
      </c>
      <c r="Q2107" t="s">
        <v>8325</v>
      </c>
      <c r="R2107" t="s">
        <v>8329</v>
      </c>
      <c r="S2107" s="10">
        <f t="shared" si="64"/>
        <v>41963.833333333336</v>
      </c>
      <c r="T2107" s="9">
        <f t="shared" si="65"/>
        <v>41951.580474537033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ROUND(($E2108/$D2108)*100,0)</f>
        <v>107</v>
      </c>
      <c r="P2108">
        <f>ROUND($E2108/$L2108,0)</f>
        <v>54</v>
      </c>
      <c r="Q2108" t="s">
        <v>8325</v>
      </c>
      <c r="R2108" t="s">
        <v>8329</v>
      </c>
      <c r="S2108" s="10">
        <f t="shared" si="64"/>
        <v>41299.881643518514</v>
      </c>
      <c r="T2108" s="9">
        <f t="shared" si="65"/>
        <v>41270.006643518514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ROUND(($E2109/$D2109)*100,0)</f>
        <v>108</v>
      </c>
      <c r="P2109">
        <f>ROUND($E2109/$L2109,0)</f>
        <v>37</v>
      </c>
      <c r="Q2109" t="s">
        <v>8325</v>
      </c>
      <c r="R2109" t="s">
        <v>8329</v>
      </c>
      <c r="S2109" s="10">
        <f t="shared" si="64"/>
        <v>41955.418900462959</v>
      </c>
      <c r="T2109" s="9">
        <f t="shared" si="65"/>
        <v>41934.502233796295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ROUND(($E2110/$D2110)*100,0)</f>
        <v>107</v>
      </c>
      <c r="P2110">
        <f>ROUND($E2110/$L2110,0)</f>
        <v>90</v>
      </c>
      <c r="Q2110" t="s">
        <v>8325</v>
      </c>
      <c r="R2110" t="s">
        <v>8329</v>
      </c>
      <c r="S2110" s="10">
        <f t="shared" si="64"/>
        <v>41161.829861111109</v>
      </c>
      <c r="T2110" s="9">
        <f t="shared" si="65"/>
        <v>41134.967361111107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ROUND(($E2111/$D2111)*100,0)</f>
        <v>107</v>
      </c>
      <c r="P2111">
        <f>ROUND($E2111/$L2111,0)</f>
        <v>107</v>
      </c>
      <c r="Q2111" t="s">
        <v>8325</v>
      </c>
      <c r="R2111" t="s">
        <v>8329</v>
      </c>
      <c r="S2111" s="10">
        <f t="shared" si="64"/>
        <v>42190.375196759262</v>
      </c>
      <c r="T2111" s="9">
        <f t="shared" si="65"/>
        <v>42160.500196759262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ROUND(($E2112/$D2112)*100,0)</f>
        <v>100</v>
      </c>
      <c r="P2112">
        <f>ROUND($E2112/$L2112,0)</f>
        <v>53</v>
      </c>
      <c r="Q2112" t="s">
        <v>8325</v>
      </c>
      <c r="R2112" t="s">
        <v>8329</v>
      </c>
      <c r="S2112" s="10">
        <f t="shared" si="64"/>
        <v>41786.874305555553</v>
      </c>
      <c r="T2112" s="9">
        <f t="shared" si="65"/>
        <v>41759.462604166663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ROUND(($E2113/$D2113)*100,0)</f>
        <v>107</v>
      </c>
      <c r="P2113">
        <f>ROUND($E2113/$L2113,0)</f>
        <v>55</v>
      </c>
      <c r="Q2113" t="s">
        <v>8325</v>
      </c>
      <c r="R2113" t="s">
        <v>8329</v>
      </c>
      <c r="S2113" s="10">
        <f t="shared" si="64"/>
        <v>40769.708333333328</v>
      </c>
      <c r="T2113" s="9">
        <f t="shared" si="65"/>
        <v>40702.988715277774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ROUND(($E2114/$D2114)*100,0)</f>
        <v>100</v>
      </c>
      <c r="P2114">
        <f>ROUND($E2114/$L2114,0)</f>
        <v>27</v>
      </c>
      <c r="Q2114" t="s">
        <v>8325</v>
      </c>
      <c r="R2114" t="s">
        <v>8329</v>
      </c>
      <c r="S2114" s="10">
        <f t="shared" si="64"/>
        <v>41379.594826388886</v>
      </c>
      <c r="T2114" s="9">
        <f t="shared" si="65"/>
        <v>41365.719826388886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ROUND(($E2115/$D2115)*100,0)</f>
        <v>105</v>
      </c>
      <c r="P2115">
        <f>ROUND($E2115/$L2115,0)</f>
        <v>69</v>
      </c>
      <c r="Q2115" t="s">
        <v>8325</v>
      </c>
      <c r="R2115" t="s">
        <v>8329</v>
      </c>
      <c r="S2115" s="10">
        <f t="shared" ref="S2115:S2178" si="66">($I2115/86400)+25569+(-8/24)</f>
        <v>41905.532129629624</v>
      </c>
      <c r="T2115" s="9">
        <f t="shared" ref="T2115:T2178" si="67">($J2115/86400)+25569+(-5/24)</f>
        <v>41870.657129629624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ROUND(($E2116/$D2116)*100,0)</f>
        <v>105</v>
      </c>
      <c r="P2116">
        <f>ROUND($E2116/$L2116,0)</f>
        <v>36</v>
      </c>
      <c r="Q2116" t="s">
        <v>8325</v>
      </c>
      <c r="R2116" t="s">
        <v>8329</v>
      </c>
      <c r="S2116" s="10">
        <f t="shared" si="66"/>
        <v>40520.874305555553</v>
      </c>
      <c r="T2116" s="9">
        <f t="shared" si="67"/>
        <v>40458.607291666667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ROUND(($E2117/$D2117)*100,0)</f>
        <v>226</v>
      </c>
      <c r="P2117">
        <f>ROUND($E2117/$L2117,0)</f>
        <v>94</v>
      </c>
      <c r="Q2117" t="s">
        <v>8325</v>
      </c>
      <c r="R2117" t="s">
        <v>8329</v>
      </c>
      <c r="S2117" s="10">
        <f t="shared" si="66"/>
        <v>40593.747696759259</v>
      </c>
      <c r="T2117" s="9">
        <f t="shared" si="67"/>
        <v>40563.872696759259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ROUND(($E2118/$D2118)*100,0)</f>
        <v>101</v>
      </c>
      <c r="P2118">
        <f>ROUND($E2118/$L2118,0)</f>
        <v>526</v>
      </c>
      <c r="Q2118" t="s">
        <v>8325</v>
      </c>
      <c r="R2118" t="s">
        <v>8329</v>
      </c>
      <c r="S2118" s="10">
        <f t="shared" si="66"/>
        <v>41184.444479166668</v>
      </c>
      <c r="T2118" s="9">
        <f t="shared" si="67"/>
        <v>41136.569479166668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ROUND(($E2119/$D2119)*100,0)</f>
        <v>148</v>
      </c>
      <c r="P2119">
        <f>ROUND($E2119/$L2119,0)</f>
        <v>51</v>
      </c>
      <c r="Q2119" t="s">
        <v>8325</v>
      </c>
      <c r="R2119" t="s">
        <v>8329</v>
      </c>
      <c r="S2119" s="10">
        <f t="shared" si="66"/>
        <v>42303.874305555553</v>
      </c>
      <c r="T2119" s="9">
        <f t="shared" si="67"/>
        <v>42289.851261574069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ROUND(($E2120/$D2120)*100,0)</f>
        <v>135</v>
      </c>
      <c r="P2120">
        <f>ROUND($E2120/$L2120,0)</f>
        <v>79</v>
      </c>
      <c r="Q2120" t="s">
        <v>8325</v>
      </c>
      <c r="R2120" t="s">
        <v>8329</v>
      </c>
      <c r="S2120" s="10">
        <f t="shared" si="66"/>
        <v>40748.506203703699</v>
      </c>
      <c r="T2120" s="9">
        <f t="shared" si="67"/>
        <v>40718.631203703699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ROUND(($E2121/$D2121)*100,0)</f>
        <v>101</v>
      </c>
      <c r="P2121">
        <f>ROUND($E2121/$L2121,0)</f>
        <v>92</v>
      </c>
      <c r="Q2121" t="s">
        <v>8325</v>
      </c>
      <c r="R2121" t="s">
        <v>8329</v>
      </c>
      <c r="S2121" s="10">
        <f t="shared" si="66"/>
        <v>41136.796817129631</v>
      </c>
      <c r="T2121" s="9">
        <f t="shared" si="67"/>
        <v>41106.921817129631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ROUND(($E2122/$D2122)*100,0)</f>
        <v>101</v>
      </c>
      <c r="P2122">
        <f>ROUND($E2122/$L2122,0)</f>
        <v>117</v>
      </c>
      <c r="Q2122" t="s">
        <v>8325</v>
      </c>
      <c r="R2122" t="s">
        <v>8329</v>
      </c>
      <c r="S2122" s="10">
        <f t="shared" si="66"/>
        <v>41640.631203703699</v>
      </c>
      <c r="T2122" s="9">
        <f t="shared" si="67"/>
        <v>41591.756203703699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ROUND(($E2123/$D2123)*100,0)</f>
        <v>1</v>
      </c>
      <c r="P2123">
        <f>ROUND($E2123/$L2123,0)</f>
        <v>28</v>
      </c>
      <c r="Q2123" t="s">
        <v>8333</v>
      </c>
      <c r="R2123" t="s">
        <v>8334</v>
      </c>
      <c r="S2123" s="10">
        <f t="shared" si="66"/>
        <v>42746.409120370365</v>
      </c>
      <c r="T2123" s="9">
        <f t="shared" si="67"/>
        <v>42716.534120370365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ROUND(($E2124/$D2124)*100,0)</f>
        <v>0</v>
      </c>
      <c r="P2124">
        <f>ROUND($E2124/$L2124,0)</f>
        <v>103</v>
      </c>
      <c r="Q2124" t="s">
        <v>8333</v>
      </c>
      <c r="R2124" t="s">
        <v>8334</v>
      </c>
      <c r="S2124" s="10">
        <f t="shared" si="66"/>
        <v>42741.967233796291</v>
      </c>
      <c r="T2124" s="9">
        <f t="shared" si="67"/>
        <v>42712.092233796291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ROUND(($E2125/$D2125)*100,0)</f>
        <v>10</v>
      </c>
      <c r="P2125">
        <f>ROUND($E2125/$L2125,0)</f>
        <v>10</v>
      </c>
      <c r="Q2125" t="s">
        <v>8333</v>
      </c>
      <c r="R2125" t="s">
        <v>8334</v>
      </c>
      <c r="S2125" s="10">
        <f t="shared" si="66"/>
        <v>40251.957638888889</v>
      </c>
      <c r="T2125" s="9">
        <f t="shared" si="67"/>
        <v>40198.216516203705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ROUND(($E2126/$D2126)*100,0)</f>
        <v>10</v>
      </c>
      <c r="P2126">
        <f>ROUND($E2126/$L2126,0)</f>
        <v>23</v>
      </c>
      <c r="Q2126" t="s">
        <v>8333</v>
      </c>
      <c r="R2126" t="s">
        <v>8334</v>
      </c>
      <c r="S2126" s="10">
        <f t="shared" si="66"/>
        <v>40511.875</v>
      </c>
      <c r="T2126" s="9">
        <f t="shared" si="67"/>
        <v>40463.819849537038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ROUND(($E2127/$D2127)*100,0)</f>
        <v>1</v>
      </c>
      <c r="P2127">
        <f>ROUND($E2127/$L2127,0)</f>
        <v>32</v>
      </c>
      <c r="Q2127" t="s">
        <v>8333</v>
      </c>
      <c r="R2127" t="s">
        <v>8334</v>
      </c>
      <c r="S2127" s="10">
        <f t="shared" si="66"/>
        <v>42220.690196759257</v>
      </c>
      <c r="T2127" s="9">
        <f t="shared" si="67"/>
        <v>42190.815196759257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ROUND(($E2128/$D2128)*100,0)</f>
        <v>0</v>
      </c>
      <c r="P2128">
        <f>ROUND($E2128/$L2128,0)</f>
        <v>5</v>
      </c>
      <c r="Q2128" t="s">
        <v>8333</v>
      </c>
      <c r="R2128" t="s">
        <v>8334</v>
      </c>
      <c r="S2128" s="10">
        <f t="shared" si="66"/>
        <v>41981.63989583333</v>
      </c>
      <c r="T2128" s="9">
        <f t="shared" si="67"/>
        <v>41951.76489583333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ROUND(($E2129/$D2129)*100,0)</f>
        <v>29</v>
      </c>
      <c r="P2129">
        <f>ROUND($E2129/$L2129,0)</f>
        <v>34</v>
      </c>
      <c r="Q2129" t="s">
        <v>8333</v>
      </c>
      <c r="R2129" t="s">
        <v>8334</v>
      </c>
      <c r="S2129" s="10">
        <f t="shared" si="66"/>
        <v>42075.130358796298</v>
      </c>
      <c r="T2129" s="9">
        <f t="shared" si="67"/>
        <v>42045.297025462962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ROUND(($E2130/$D2130)*100,0)</f>
        <v>0</v>
      </c>
      <c r="P2130">
        <f>ROUND($E2130/$L2130,0)</f>
        <v>25</v>
      </c>
      <c r="Q2130" t="s">
        <v>8333</v>
      </c>
      <c r="R2130" t="s">
        <v>8334</v>
      </c>
      <c r="S2130" s="10">
        <f t="shared" si="66"/>
        <v>41903.439456018517</v>
      </c>
      <c r="T2130" s="9">
        <f t="shared" si="67"/>
        <v>41843.564456018517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ROUND(($E2131/$D2131)*100,0)</f>
        <v>12</v>
      </c>
      <c r="P2131">
        <f>ROUND($E2131/$L2131,0)</f>
        <v>20</v>
      </c>
      <c r="Q2131" t="s">
        <v>8333</v>
      </c>
      <c r="R2131" t="s">
        <v>8334</v>
      </c>
      <c r="S2131" s="10">
        <f t="shared" si="66"/>
        <v>42438.690972222219</v>
      </c>
      <c r="T2131" s="9">
        <f t="shared" si="67"/>
        <v>42408.815972222219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ROUND(($E2132/$D2132)*100,0)</f>
        <v>0</v>
      </c>
      <c r="P2132">
        <f>ROUND($E2132/$L2132,0)</f>
        <v>21</v>
      </c>
      <c r="Q2132" t="s">
        <v>8333</v>
      </c>
      <c r="R2132" t="s">
        <v>8334</v>
      </c>
      <c r="S2132" s="10">
        <f t="shared" si="66"/>
        <v>41866.75304398148</v>
      </c>
      <c r="T2132" s="9">
        <f t="shared" si="67"/>
        <v>41831.87804398148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ROUND(($E2133/$D2133)*100,0)</f>
        <v>5</v>
      </c>
      <c r="P2133">
        <f>ROUND($E2133/$L2133,0)</f>
        <v>8</v>
      </c>
      <c r="Q2133" t="s">
        <v>8333</v>
      </c>
      <c r="R2133" t="s">
        <v>8334</v>
      </c>
      <c r="S2133" s="10">
        <f t="shared" si="66"/>
        <v>42196.873738425922</v>
      </c>
      <c r="T2133" s="9">
        <f t="shared" si="67"/>
        <v>42166.998738425922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ROUND(($E2134/$D2134)*100,0)</f>
        <v>2</v>
      </c>
      <c r="P2134">
        <f>ROUND($E2134/$L2134,0)</f>
        <v>21</v>
      </c>
      <c r="Q2134" t="s">
        <v>8333</v>
      </c>
      <c r="R2134" t="s">
        <v>8334</v>
      </c>
      <c r="S2134" s="10">
        <f t="shared" si="66"/>
        <v>41673.15384259259</v>
      </c>
      <c r="T2134" s="9">
        <f t="shared" si="67"/>
        <v>41643.27884259259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ROUND(($E2135/$D2135)*100,0)</f>
        <v>2</v>
      </c>
      <c r="P2135">
        <f>ROUND($E2135/$L2135,0)</f>
        <v>5</v>
      </c>
      <c r="Q2135" t="s">
        <v>8333</v>
      </c>
      <c r="R2135" t="s">
        <v>8334</v>
      </c>
      <c r="S2135" s="10">
        <f t="shared" si="66"/>
        <v>40656.957638888889</v>
      </c>
      <c r="T2135" s="9">
        <f t="shared" si="67"/>
        <v>40618.888877314814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ROUND(($E2136/$D2136)*100,0)</f>
        <v>2</v>
      </c>
      <c r="P2136">
        <f>ROUND($E2136/$L2136,0)</f>
        <v>35</v>
      </c>
      <c r="Q2136" t="s">
        <v>8333</v>
      </c>
      <c r="R2136" t="s">
        <v>8334</v>
      </c>
      <c r="S2136" s="10">
        <f t="shared" si="66"/>
        <v>41391.553136574068</v>
      </c>
      <c r="T2136" s="9">
        <f t="shared" si="67"/>
        <v>41361.678136574068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ROUND(($E2137/$D2137)*100,0)</f>
        <v>10</v>
      </c>
      <c r="P2137">
        <f>ROUND($E2137/$L2137,0)</f>
        <v>22</v>
      </c>
      <c r="Q2137" t="s">
        <v>8333</v>
      </c>
      <c r="R2137" t="s">
        <v>8334</v>
      </c>
      <c r="S2137" s="10">
        <f t="shared" si="66"/>
        <v>41186.630011574074</v>
      </c>
      <c r="T2137" s="9">
        <f t="shared" si="67"/>
        <v>41156.755011574074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ROUND(($E2138/$D2138)*100,0)</f>
        <v>0</v>
      </c>
      <c r="P2138">
        <f>ROUND($E2138/$L2138,0)</f>
        <v>12</v>
      </c>
      <c r="Q2138" t="s">
        <v>8333</v>
      </c>
      <c r="R2138" t="s">
        <v>8334</v>
      </c>
      <c r="S2138" s="10">
        <f t="shared" si="66"/>
        <v>41566.175763888888</v>
      </c>
      <c r="T2138" s="9">
        <f t="shared" si="67"/>
        <v>41536.300763888888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ROUND(($E2139/$D2139)*100,0)</f>
        <v>28</v>
      </c>
      <c r="P2139">
        <f>ROUND($E2139/$L2139,0)</f>
        <v>27</v>
      </c>
      <c r="Q2139" t="s">
        <v>8333</v>
      </c>
      <c r="R2139" t="s">
        <v>8334</v>
      </c>
      <c r="S2139" s="10">
        <f t="shared" si="66"/>
        <v>41978.437835648147</v>
      </c>
      <c r="T2139" s="9">
        <f t="shared" si="67"/>
        <v>41948.562835648147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ROUND(($E2140/$D2140)*100,0)</f>
        <v>13</v>
      </c>
      <c r="P2140">
        <f>ROUND($E2140/$L2140,0)</f>
        <v>11</v>
      </c>
      <c r="Q2140" t="s">
        <v>8333</v>
      </c>
      <c r="R2140" t="s">
        <v>8334</v>
      </c>
      <c r="S2140" s="10">
        <f t="shared" si="66"/>
        <v>41586.721516203703</v>
      </c>
      <c r="T2140" s="9">
        <f t="shared" si="67"/>
        <v>41556.804849537039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ROUND(($E2141/$D2141)*100,0)</f>
        <v>5</v>
      </c>
      <c r="P2141">
        <f>ROUND($E2141/$L2141,0)</f>
        <v>29</v>
      </c>
      <c r="Q2141" t="s">
        <v>8333</v>
      </c>
      <c r="R2141" t="s">
        <v>8334</v>
      </c>
      <c r="S2141" s="10">
        <f t="shared" si="66"/>
        <v>42677.416759259257</v>
      </c>
      <c r="T2141" s="9">
        <f t="shared" si="67"/>
        <v>42647.541759259257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ROUND(($E2142/$D2142)*100,0)</f>
        <v>0</v>
      </c>
      <c r="P2142">
        <f>ROUND($E2142/$L2142,0)</f>
        <v>51</v>
      </c>
      <c r="Q2142" t="s">
        <v>8333</v>
      </c>
      <c r="R2142" t="s">
        <v>8334</v>
      </c>
      <c r="S2142" s="10">
        <f t="shared" si="66"/>
        <v>41285.500277777777</v>
      </c>
      <c r="T2142" s="9">
        <f t="shared" si="67"/>
        <v>41255.625277777777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>ROUND(($E2143/$D2143)*100,0)</f>
        <v>0</v>
      </c>
      <c r="P2143" t="e">
        <f>ROUND($E2143/$L2143,0)</f>
        <v>#DIV/0!</v>
      </c>
      <c r="Q2143" t="s">
        <v>8333</v>
      </c>
      <c r="R2143" t="s">
        <v>8334</v>
      </c>
      <c r="S2143" s="10">
        <f t="shared" si="66"/>
        <v>41956.943969907406</v>
      </c>
      <c r="T2143" s="9">
        <f t="shared" si="67"/>
        <v>41927.027303240735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ROUND(($E2144/$D2144)*100,0)</f>
        <v>6</v>
      </c>
      <c r="P2144">
        <f>ROUND($E2144/$L2144,0)</f>
        <v>50</v>
      </c>
      <c r="Q2144" t="s">
        <v>8333</v>
      </c>
      <c r="R2144" t="s">
        <v>8334</v>
      </c>
      <c r="S2144" s="10">
        <f t="shared" si="66"/>
        <v>42368.368171296293</v>
      </c>
      <c r="T2144" s="9">
        <f t="shared" si="67"/>
        <v>42340.493171296293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ROUND(($E2145/$D2145)*100,0)</f>
        <v>11</v>
      </c>
      <c r="P2145">
        <f>ROUND($E2145/$L2145,0)</f>
        <v>45</v>
      </c>
      <c r="Q2145" t="s">
        <v>8333</v>
      </c>
      <c r="R2145" t="s">
        <v>8334</v>
      </c>
      <c r="S2145" s="10">
        <f t="shared" si="66"/>
        <v>40380.458333333328</v>
      </c>
      <c r="T2145" s="9">
        <f t="shared" si="67"/>
        <v>40332.678379629629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ROUND(($E2146/$D2146)*100,0)</f>
        <v>2</v>
      </c>
      <c r="P2146">
        <f>ROUND($E2146/$L2146,0)</f>
        <v>25</v>
      </c>
      <c r="Q2146" t="s">
        <v>8333</v>
      </c>
      <c r="R2146" t="s">
        <v>8334</v>
      </c>
      <c r="S2146" s="10">
        <f t="shared" si="66"/>
        <v>41531.213425925926</v>
      </c>
      <c r="T2146" s="9">
        <f t="shared" si="67"/>
        <v>41499.338425925926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ROUND(($E2147/$D2147)*100,0)</f>
        <v>30</v>
      </c>
      <c r="P2147">
        <f>ROUND($E2147/$L2147,0)</f>
        <v>51</v>
      </c>
      <c r="Q2147" t="s">
        <v>8333</v>
      </c>
      <c r="R2147" t="s">
        <v>8334</v>
      </c>
      <c r="S2147" s="10">
        <f t="shared" si="66"/>
        <v>41604.945763888885</v>
      </c>
      <c r="T2147" s="9">
        <f t="shared" si="67"/>
        <v>41575.029097222221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ROUND(($E2148/$D2148)*100,0)</f>
        <v>0</v>
      </c>
      <c r="P2148">
        <f>ROUND($E2148/$L2148,0)</f>
        <v>1</v>
      </c>
      <c r="Q2148" t="s">
        <v>8333</v>
      </c>
      <c r="R2148" t="s">
        <v>8334</v>
      </c>
      <c r="S2148" s="10">
        <f t="shared" si="66"/>
        <v>42411.346180555549</v>
      </c>
      <c r="T2148" s="9">
        <f t="shared" si="67"/>
        <v>42397.471180555549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ROUND(($E2149/$D2149)*100,0)</f>
        <v>1</v>
      </c>
      <c r="P2149">
        <f>ROUND($E2149/$L2149,0)</f>
        <v>49</v>
      </c>
      <c r="Q2149" t="s">
        <v>8333</v>
      </c>
      <c r="R2149" t="s">
        <v>8334</v>
      </c>
      <c r="S2149" s="10">
        <f t="shared" si="66"/>
        <v>41959.004027777781</v>
      </c>
      <c r="T2149" s="9">
        <f t="shared" si="67"/>
        <v>41927.087361111109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ROUND(($E2150/$D2150)*100,0)</f>
        <v>2</v>
      </c>
      <c r="P2150">
        <f>ROUND($E2150/$L2150,0)</f>
        <v>1</v>
      </c>
      <c r="Q2150" t="s">
        <v>8333</v>
      </c>
      <c r="R2150" t="s">
        <v>8334</v>
      </c>
      <c r="S2150" s="10">
        <f t="shared" si="66"/>
        <v>42096.358587962961</v>
      </c>
      <c r="T2150" s="9">
        <f t="shared" si="67"/>
        <v>42066.525254629632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>ROUND(($E2151/$D2151)*100,0)</f>
        <v>0</v>
      </c>
      <c r="P2151" t="e">
        <f>ROUND($E2151/$L2151,0)</f>
        <v>#DIV/0!</v>
      </c>
      <c r="Q2151" t="s">
        <v>8333</v>
      </c>
      <c r="R2151" t="s">
        <v>8334</v>
      </c>
      <c r="S2151" s="10">
        <f t="shared" si="66"/>
        <v>40389.666666666664</v>
      </c>
      <c r="T2151" s="9">
        <f t="shared" si="67"/>
        <v>40354.816620370366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ROUND(($E2152/$D2152)*100,0)</f>
        <v>1</v>
      </c>
      <c r="P2152">
        <f>ROUND($E2152/$L2152,0)</f>
        <v>101</v>
      </c>
      <c r="Q2152" t="s">
        <v>8333</v>
      </c>
      <c r="R2152" t="s">
        <v>8334</v>
      </c>
      <c r="S2152" s="10">
        <f t="shared" si="66"/>
        <v>42563.951377314814</v>
      </c>
      <c r="T2152" s="9">
        <f t="shared" si="67"/>
        <v>42534.076377314814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ROUND(($E2153/$D2153)*100,0)</f>
        <v>0</v>
      </c>
      <c r="P2153">
        <f>ROUND($E2153/$L2153,0)</f>
        <v>20</v>
      </c>
      <c r="Q2153" t="s">
        <v>8333</v>
      </c>
      <c r="R2153" t="s">
        <v>8334</v>
      </c>
      <c r="S2153" s="10">
        <f t="shared" si="66"/>
        <v>42550.514050925922</v>
      </c>
      <c r="T2153" s="9">
        <f t="shared" si="67"/>
        <v>42520.639050925922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ROUND(($E2154/$D2154)*100,0)</f>
        <v>0</v>
      </c>
      <c r="P2154">
        <f>ROUND($E2154/$L2154,0)</f>
        <v>13</v>
      </c>
      <c r="Q2154" t="s">
        <v>8333</v>
      </c>
      <c r="R2154" t="s">
        <v>8334</v>
      </c>
      <c r="S2154" s="10">
        <f t="shared" si="66"/>
        <v>41713.457280092589</v>
      </c>
      <c r="T2154" s="9">
        <f t="shared" si="67"/>
        <v>41683.62394675926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ROUND(($E2155/$D2155)*100,0)</f>
        <v>0</v>
      </c>
      <c r="P2155">
        <f>ROUND($E2155/$L2155,0)</f>
        <v>9</v>
      </c>
      <c r="Q2155" t="s">
        <v>8333</v>
      </c>
      <c r="R2155" t="s">
        <v>8334</v>
      </c>
      <c r="S2155" s="10">
        <f t="shared" si="66"/>
        <v>42013.999305555553</v>
      </c>
      <c r="T2155" s="9">
        <f t="shared" si="67"/>
        <v>41974.702754629623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ROUND(($E2156/$D2156)*100,0)</f>
        <v>1</v>
      </c>
      <c r="P2156">
        <f>ROUND($E2156/$L2156,0)</f>
        <v>1</v>
      </c>
      <c r="Q2156" t="s">
        <v>8333</v>
      </c>
      <c r="R2156" t="s">
        <v>8334</v>
      </c>
      <c r="S2156" s="10">
        <f t="shared" si="66"/>
        <v>41667.29892361111</v>
      </c>
      <c r="T2156" s="9">
        <f t="shared" si="67"/>
        <v>41647.42392361111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ROUND(($E2157/$D2157)*100,0)</f>
        <v>2</v>
      </c>
      <c r="P2157">
        <f>ROUND($E2157/$L2157,0)</f>
        <v>23</v>
      </c>
      <c r="Q2157" t="s">
        <v>8333</v>
      </c>
      <c r="R2157" t="s">
        <v>8334</v>
      </c>
      <c r="S2157" s="10">
        <f t="shared" si="66"/>
        <v>42460.372511574074</v>
      </c>
      <c r="T2157" s="9">
        <f t="shared" si="67"/>
        <v>42430.539178240739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ROUND(($E2158/$D2158)*100,0)</f>
        <v>3</v>
      </c>
      <c r="P2158">
        <f>ROUND($E2158/$L2158,0)</f>
        <v>18</v>
      </c>
      <c r="Q2158" t="s">
        <v>8333</v>
      </c>
      <c r="R2158" t="s">
        <v>8334</v>
      </c>
      <c r="S2158" s="10">
        <f t="shared" si="66"/>
        <v>41533.520902777775</v>
      </c>
      <c r="T2158" s="9">
        <f t="shared" si="67"/>
        <v>41488.645902777775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ROUND(($E2159/$D2159)*100,0)</f>
        <v>28</v>
      </c>
      <c r="P2159">
        <f>ROUND($E2159/$L2159,0)</f>
        <v>371</v>
      </c>
      <c r="Q2159" t="s">
        <v>8333</v>
      </c>
      <c r="R2159" t="s">
        <v>8334</v>
      </c>
      <c r="S2159" s="10">
        <f t="shared" si="66"/>
        <v>42726.999305555553</v>
      </c>
      <c r="T2159" s="9">
        <f t="shared" si="67"/>
        <v>42694.772951388884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ROUND(($E2160/$D2160)*100,0)</f>
        <v>7</v>
      </c>
      <c r="P2160">
        <f>ROUND($E2160/$L2160,0)</f>
        <v>64</v>
      </c>
      <c r="Q2160" t="s">
        <v>8333</v>
      </c>
      <c r="R2160" t="s">
        <v>8334</v>
      </c>
      <c r="S2160" s="10">
        <f t="shared" si="66"/>
        <v>41309.520532407405</v>
      </c>
      <c r="T2160" s="9">
        <f t="shared" si="67"/>
        <v>41264.645532407405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ROUND(($E2161/$D2161)*100,0)</f>
        <v>1</v>
      </c>
      <c r="P2161">
        <f>ROUND($E2161/$L2161,0)</f>
        <v>13</v>
      </c>
      <c r="Q2161" t="s">
        <v>8333</v>
      </c>
      <c r="R2161" t="s">
        <v>8334</v>
      </c>
      <c r="S2161" s="10">
        <f t="shared" si="66"/>
        <v>40740.397847222222</v>
      </c>
      <c r="T2161" s="9">
        <f t="shared" si="67"/>
        <v>40710.522847222222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ROUND(($E2162/$D2162)*100,0)</f>
        <v>1</v>
      </c>
      <c r="P2162">
        <f>ROUND($E2162/$L2162,0)</f>
        <v>5</v>
      </c>
      <c r="Q2162" t="s">
        <v>8333</v>
      </c>
      <c r="R2162" t="s">
        <v>8334</v>
      </c>
      <c r="S2162" s="10">
        <f t="shared" si="66"/>
        <v>41048.378530092588</v>
      </c>
      <c r="T2162" s="9">
        <f t="shared" si="67"/>
        <v>41018.503530092588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ROUND(($E2163/$D2163)*100,0)</f>
        <v>116</v>
      </c>
      <c r="P2163">
        <f>ROUND($E2163/$L2163,0)</f>
        <v>36</v>
      </c>
      <c r="Q2163" t="s">
        <v>8325</v>
      </c>
      <c r="R2163" t="s">
        <v>8326</v>
      </c>
      <c r="S2163" s="10">
        <f t="shared" si="66"/>
        <v>42270.519201388888</v>
      </c>
      <c r="T2163" s="9">
        <f t="shared" si="67"/>
        <v>42240.644201388888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ROUND(($E2164/$D2164)*100,0)</f>
        <v>112</v>
      </c>
      <c r="P2164">
        <f>ROUND($E2164/$L2164,0)</f>
        <v>87</v>
      </c>
      <c r="Q2164" t="s">
        <v>8325</v>
      </c>
      <c r="R2164" t="s">
        <v>8326</v>
      </c>
      <c r="S2164" s="10">
        <f t="shared" si="66"/>
        <v>41844.432766203703</v>
      </c>
      <c r="T2164" s="9">
        <f t="shared" si="67"/>
        <v>41813.557766203703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ROUND(($E2165/$D2165)*100,0)</f>
        <v>132</v>
      </c>
      <c r="P2165">
        <f>ROUND($E2165/$L2165,0)</f>
        <v>75</v>
      </c>
      <c r="Q2165" t="s">
        <v>8325</v>
      </c>
      <c r="R2165" t="s">
        <v>8326</v>
      </c>
      <c r="S2165" s="10">
        <f t="shared" si="66"/>
        <v>42162.826388888883</v>
      </c>
      <c r="T2165" s="9">
        <f t="shared" si="67"/>
        <v>42111.691203703704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ROUND(($E2166/$D2166)*100,0)</f>
        <v>103</v>
      </c>
      <c r="P2166">
        <f>ROUND($E2166/$L2166,0)</f>
        <v>68</v>
      </c>
      <c r="Q2166" t="s">
        <v>8325</v>
      </c>
      <c r="R2166" t="s">
        <v>8326</v>
      </c>
      <c r="S2166" s="10">
        <f t="shared" si="66"/>
        <v>42545.832638888889</v>
      </c>
      <c r="T2166" s="9">
        <f t="shared" si="67"/>
        <v>42515.509421296294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ROUND(($E2167/$D2167)*100,0)</f>
        <v>139</v>
      </c>
      <c r="P2167">
        <f>ROUND($E2167/$L2167,0)</f>
        <v>30</v>
      </c>
      <c r="Q2167" t="s">
        <v>8325</v>
      </c>
      <c r="R2167" t="s">
        <v>8326</v>
      </c>
      <c r="S2167" s="10">
        <f t="shared" si="66"/>
        <v>42468.292071759257</v>
      </c>
      <c r="T2167" s="9">
        <f t="shared" si="67"/>
        <v>42438.458738425928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ROUND(($E2168/$D2168)*100,0)</f>
        <v>147</v>
      </c>
      <c r="P2168">
        <f>ROUND($E2168/$L2168,0)</f>
        <v>92</v>
      </c>
      <c r="Q2168" t="s">
        <v>8325</v>
      </c>
      <c r="R2168" t="s">
        <v>8326</v>
      </c>
      <c r="S2168" s="10">
        <f t="shared" si="66"/>
        <v>41978.546504629623</v>
      </c>
      <c r="T2168" s="9">
        <f t="shared" si="67"/>
        <v>41933.629837962959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ROUND(($E2169/$D2169)*100,0)</f>
        <v>120</v>
      </c>
      <c r="P2169">
        <f>ROUND($E2169/$L2169,0)</f>
        <v>23</v>
      </c>
      <c r="Q2169" t="s">
        <v>8325</v>
      </c>
      <c r="R2169" t="s">
        <v>8326</v>
      </c>
      <c r="S2169" s="10">
        <f t="shared" si="66"/>
        <v>41166.733067129629</v>
      </c>
      <c r="T2169" s="9">
        <f t="shared" si="67"/>
        <v>41152.858067129629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ROUND(($E2170/$D2170)*100,0)</f>
        <v>122</v>
      </c>
      <c r="P2170">
        <f>ROUND($E2170/$L2170,0)</f>
        <v>64</v>
      </c>
      <c r="Q2170" t="s">
        <v>8325</v>
      </c>
      <c r="R2170" t="s">
        <v>8326</v>
      </c>
      <c r="S2170" s="10">
        <f t="shared" si="66"/>
        <v>42775.874999999993</v>
      </c>
      <c r="T2170" s="9">
        <f t="shared" si="67"/>
        <v>42745.391909722217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ROUND(($E2171/$D2171)*100,0)</f>
        <v>100</v>
      </c>
      <c r="P2171">
        <f>ROUND($E2171/$L2171,0)</f>
        <v>22</v>
      </c>
      <c r="Q2171" t="s">
        <v>8325</v>
      </c>
      <c r="R2171" t="s">
        <v>8326</v>
      </c>
      <c r="S2171" s="10">
        <f t="shared" si="66"/>
        <v>42796.367488425924</v>
      </c>
      <c r="T2171" s="9">
        <f t="shared" si="67"/>
        <v>42793.492488425924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ROUND(($E2172/$D2172)*100,0)</f>
        <v>181</v>
      </c>
      <c r="P2172">
        <f>ROUND($E2172/$L2172,0)</f>
        <v>33</v>
      </c>
      <c r="Q2172" t="s">
        <v>8325</v>
      </c>
      <c r="R2172" t="s">
        <v>8326</v>
      </c>
      <c r="S2172" s="10">
        <f t="shared" si="66"/>
        <v>42238.416921296295</v>
      </c>
      <c r="T2172" s="9">
        <f t="shared" si="67"/>
        <v>42198.541921296295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ROUND(($E2173/$D2173)*100,0)</f>
        <v>106</v>
      </c>
      <c r="P2173">
        <f>ROUND($E2173/$L2173,0)</f>
        <v>90</v>
      </c>
      <c r="Q2173" t="s">
        <v>8325</v>
      </c>
      <c r="R2173" t="s">
        <v>8326</v>
      </c>
      <c r="S2173" s="10">
        <f t="shared" si="66"/>
        <v>42176.874999999993</v>
      </c>
      <c r="T2173" s="9">
        <f t="shared" si="67"/>
        <v>42141.748784722215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ROUND(($E2174/$D2174)*100,0)</f>
        <v>100</v>
      </c>
      <c r="P2174">
        <f>ROUND($E2174/$L2174,0)</f>
        <v>77</v>
      </c>
      <c r="Q2174" t="s">
        <v>8325</v>
      </c>
      <c r="R2174" t="s">
        <v>8326</v>
      </c>
      <c r="S2174" s="10">
        <f t="shared" si="66"/>
        <v>42112.246759259258</v>
      </c>
      <c r="T2174" s="9">
        <f t="shared" si="67"/>
        <v>42082.371759259258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ROUND(($E2175/$D2175)*100,0)</f>
        <v>127</v>
      </c>
      <c r="P2175">
        <f>ROUND($E2175/$L2175,0)</f>
        <v>59</v>
      </c>
      <c r="Q2175" t="s">
        <v>8325</v>
      </c>
      <c r="R2175" t="s">
        <v>8326</v>
      </c>
      <c r="S2175" s="10">
        <f t="shared" si="66"/>
        <v>41526.832638888889</v>
      </c>
      <c r="T2175" s="9">
        <f t="shared" si="67"/>
        <v>41495.484293981477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ROUND(($E2176/$D2176)*100,0)</f>
        <v>103</v>
      </c>
      <c r="P2176">
        <f>ROUND($E2176/$L2176,0)</f>
        <v>65</v>
      </c>
      <c r="Q2176" t="s">
        <v>8325</v>
      </c>
      <c r="R2176" t="s">
        <v>8326</v>
      </c>
      <c r="S2176" s="10">
        <f t="shared" si="66"/>
        <v>42495.209571759253</v>
      </c>
      <c r="T2176" s="9">
        <f t="shared" si="67"/>
        <v>42465.334571759253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ROUND(($E2177/$D2177)*100,0)</f>
        <v>250</v>
      </c>
      <c r="P2177">
        <f>ROUND($E2177/$L2177,0)</f>
        <v>67</v>
      </c>
      <c r="Q2177" t="s">
        <v>8325</v>
      </c>
      <c r="R2177" t="s">
        <v>8326</v>
      </c>
      <c r="S2177" s="10">
        <f t="shared" si="66"/>
        <v>42571.675763888888</v>
      </c>
      <c r="T2177" s="9">
        <f t="shared" si="67"/>
        <v>42564.800763888888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ROUND(($E2178/$D2178)*100,0)</f>
        <v>126</v>
      </c>
      <c r="P2178">
        <f>ROUND($E2178/$L2178,0)</f>
        <v>89</v>
      </c>
      <c r="Q2178" t="s">
        <v>8325</v>
      </c>
      <c r="R2178" t="s">
        <v>8326</v>
      </c>
      <c r="S2178" s="10">
        <f t="shared" si="66"/>
        <v>42126.299872685187</v>
      </c>
      <c r="T2178" s="9">
        <f t="shared" si="67"/>
        <v>42096.424872685187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ROUND(($E2179/$D2179)*100,0)</f>
        <v>100</v>
      </c>
      <c r="P2179">
        <f>ROUND($E2179/$L2179,0)</f>
        <v>66</v>
      </c>
      <c r="Q2179" t="s">
        <v>8325</v>
      </c>
      <c r="R2179" t="s">
        <v>8326</v>
      </c>
      <c r="S2179" s="10">
        <f t="shared" ref="S2179:S2242" si="68">($I2179/86400)+25569+(-8/24)</f>
        <v>42526.917442129627</v>
      </c>
      <c r="T2179" s="9">
        <f t="shared" ref="T2179:T2242" si="69">($J2179/86400)+25569+(-5/24)</f>
        <v>42502.042442129627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ROUND(($E2180/$D2180)*100,0)</f>
        <v>139</v>
      </c>
      <c r="P2180">
        <f>ROUND($E2180/$L2180,0)</f>
        <v>40</v>
      </c>
      <c r="Q2180" t="s">
        <v>8325</v>
      </c>
      <c r="R2180" t="s">
        <v>8326</v>
      </c>
      <c r="S2180" s="10">
        <f t="shared" si="68"/>
        <v>42753.303206018514</v>
      </c>
      <c r="T2180" s="9">
        <f t="shared" si="69"/>
        <v>42723.428206018514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ROUND(($E2181/$D2181)*100,0)</f>
        <v>161</v>
      </c>
      <c r="P2181">
        <f>ROUND($E2181/$L2181,0)</f>
        <v>77</v>
      </c>
      <c r="Q2181" t="s">
        <v>8325</v>
      </c>
      <c r="R2181" t="s">
        <v>8326</v>
      </c>
      <c r="S2181" s="10">
        <f t="shared" si="68"/>
        <v>42104.837870370371</v>
      </c>
      <c r="T2181" s="9">
        <f t="shared" si="69"/>
        <v>42074.962870370371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ROUND(($E2182/$D2182)*100,0)</f>
        <v>107</v>
      </c>
      <c r="P2182">
        <f>ROUND($E2182/$L2182,0)</f>
        <v>69</v>
      </c>
      <c r="Q2182" t="s">
        <v>8325</v>
      </c>
      <c r="R2182" t="s">
        <v>8326</v>
      </c>
      <c r="S2182" s="10">
        <f t="shared" si="68"/>
        <v>42321.378101851849</v>
      </c>
      <c r="T2182" s="9">
        <f t="shared" si="69"/>
        <v>42279.461435185185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ROUND(($E2183/$D2183)*100,0)</f>
        <v>153</v>
      </c>
      <c r="P2183">
        <f>ROUND($E2183/$L2183,0)</f>
        <v>58</v>
      </c>
      <c r="Q2183" t="s">
        <v>8333</v>
      </c>
      <c r="R2183" t="s">
        <v>8351</v>
      </c>
      <c r="S2183" s="10">
        <f t="shared" si="68"/>
        <v>42786.671909722216</v>
      </c>
      <c r="T2183" s="9">
        <f t="shared" si="69"/>
        <v>42772.796909722216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ROUND(($E2184/$D2184)*100,0)</f>
        <v>524</v>
      </c>
      <c r="P2184">
        <f>ROUND($E2184/$L2184,0)</f>
        <v>44</v>
      </c>
      <c r="Q2184" t="s">
        <v>8333</v>
      </c>
      <c r="R2184" t="s">
        <v>8351</v>
      </c>
      <c r="S2184" s="10">
        <f t="shared" si="68"/>
        <v>41914.567418981482</v>
      </c>
      <c r="T2184" s="9">
        <f t="shared" si="69"/>
        <v>41879.692418981482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ROUND(($E2185/$D2185)*100,0)</f>
        <v>489</v>
      </c>
      <c r="P2185">
        <f>ROUND($E2185/$L2185,0)</f>
        <v>32</v>
      </c>
      <c r="Q2185" t="s">
        <v>8333</v>
      </c>
      <c r="R2185" t="s">
        <v>8351</v>
      </c>
      <c r="S2185" s="10">
        <f t="shared" si="68"/>
        <v>42774.874999999993</v>
      </c>
      <c r="T2185" s="9">
        <f t="shared" si="69"/>
        <v>42745.157141203701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ROUND(($E2186/$D2186)*100,0)</f>
        <v>285</v>
      </c>
      <c r="P2186">
        <f>ROUND($E2186/$L2186,0)</f>
        <v>107</v>
      </c>
      <c r="Q2186" t="s">
        <v>8333</v>
      </c>
      <c r="R2186" t="s">
        <v>8351</v>
      </c>
      <c r="S2186" s="10">
        <f t="shared" si="68"/>
        <v>42394.333333333336</v>
      </c>
      <c r="T2186" s="9">
        <f t="shared" si="69"/>
        <v>42380.481956018521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ROUND(($E2187/$D2187)*100,0)</f>
        <v>1857</v>
      </c>
      <c r="P2187">
        <f>ROUND($E2187/$L2187,0)</f>
        <v>149</v>
      </c>
      <c r="Q2187" t="s">
        <v>8333</v>
      </c>
      <c r="R2187" t="s">
        <v>8351</v>
      </c>
      <c r="S2187" s="10">
        <f t="shared" si="68"/>
        <v>41359.016655092586</v>
      </c>
      <c r="T2187" s="9">
        <f t="shared" si="69"/>
        <v>41319.141655092586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ROUND(($E2188/$D2188)*100,0)</f>
        <v>110</v>
      </c>
      <c r="P2188">
        <f>ROUND($E2188/$L2188,0)</f>
        <v>56</v>
      </c>
      <c r="Q2188" t="s">
        <v>8333</v>
      </c>
      <c r="R2188" t="s">
        <v>8351</v>
      </c>
      <c r="S2188" s="10">
        <f t="shared" si="68"/>
        <v>42619.749999999993</v>
      </c>
      <c r="T2188" s="9">
        <f t="shared" si="69"/>
        <v>42583.406747685185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ROUND(($E2189/$D2189)*100,0)</f>
        <v>1015</v>
      </c>
      <c r="P2189">
        <f>ROUND($E2189/$L2189,0)</f>
        <v>57</v>
      </c>
      <c r="Q2189" t="s">
        <v>8333</v>
      </c>
      <c r="R2189" t="s">
        <v>8351</v>
      </c>
      <c r="S2189" s="10">
        <f t="shared" si="68"/>
        <v>42096.832638888889</v>
      </c>
      <c r="T2189" s="9">
        <f t="shared" si="69"/>
        <v>42068.000763888886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ROUND(($E2190/$D2190)*100,0)</f>
        <v>412</v>
      </c>
      <c r="P2190">
        <f>ROUND($E2190/$L2190,0)</f>
        <v>44</v>
      </c>
      <c r="Q2190" t="s">
        <v>8333</v>
      </c>
      <c r="R2190" t="s">
        <v>8351</v>
      </c>
      <c r="S2190" s="10">
        <f t="shared" si="68"/>
        <v>42668.374999999993</v>
      </c>
      <c r="T2190" s="9">
        <f t="shared" si="69"/>
        <v>42633.377789351849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ROUND(($E2191/$D2191)*100,0)</f>
        <v>503</v>
      </c>
      <c r="P2191">
        <f>ROUND($E2191/$L2191,0)</f>
        <v>69</v>
      </c>
      <c r="Q2191" t="s">
        <v>8333</v>
      </c>
      <c r="R2191" t="s">
        <v>8351</v>
      </c>
      <c r="S2191" s="10">
        <f t="shared" si="68"/>
        <v>42481.583333333336</v>
      </c>
      <c r="T2191" s="9">
        <f t="shared" si="69"/>
        <v>42467.579861111109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ROUND(($E2192/$D2192)*100,0)</f>
        <v>185</v>
      </c>
      <c r="P2192">
        <f>ROUND($E2192/$L2192,0)</f>
        <v>65</v>
      </c>
      <c r="Q2192" t="s">
        <v>8333</v>
      </c>
      <c r="R2192" t="s">
        <v>8351</v>
      </c>
      <c r="S2192" s="10">
        <f t="shared" si="68"/>
        <v>42451.957638888889</v>
      </c>
      <c r="T2192" s="9">
        <f t="shared" si="69"/>
        <v>42417.416712962957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ROUND(($E2193/$D2193)*100,0)</f>
        <v>120</v>
      </c>
      <c r="P2193">
        <f>ROUND($E2193/$L2193,0)</f>
        <v>36</v>
      </c>
      <c r="Q2193" t="s">
        <v>8333</v>
      </c>
      <c r="R2193" t="s">
        <v>8351</v>
      </c>
      <c r="S2193" s="10">
        <f t="shared" si="68"/>
        <v>42780.5003125</v>
      </c>
      <c r="T2193" s="9">
        <f t="shared" si="69"/>
        <v>42768.6253125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ROUND(($E2194/$D2194)*100,0)</f>
        <v>1081</v>
      </c>
      <c r="P2194">
        <f>ROUND($E2194/$L2194,0)</f>
        <v>40</v>
      </c>
      <c r="Q2194" t="s">
        <v>8333</v>
      </c>
      <c r="R2194" t="s">
        <v>8351</v>
      </c>
      <c r="S2194" s="10">
        <f t="shared" si="68"/>
        <v>42719.624999999993</v>
      </c>
      <c r="T2194" s="9">
        <f t="shared" si="69"/>
        <v>42691.642870370364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ROUND(($E2195/$D2195)*100,0)</f>
        <v>452</v>
      </c>
      <c r="P2195">
        <f>ROUND($E2195/$L2195,0)</f>
        <v>76</v>
      </c>
      <c r="Q2195" t="s">
        <v>8333</v>
      </c>
      <c r="R2195" t="s">
        <v>8351</v>
      </c>
      <c r="S2195" s="10">
        <f t="shared" si="68"/>
        <v>42694.874305555553</v>
      </c>
      <c r="T2195" s="9">
        <f t="shared" si="69"/>
        <v>42664.197592592587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ROUND(($E2196/$D2196)*100,0)</f>
        <v>537</v>
      </c>
      <c r="P2196">
        <f>ROUND($E2196/$L2196,0)</f>
        <v>61</v>
      </c>
      <c r="Q2196" t="s">
        <v>8333</v>
      </c>
      <c r="R2196" t="s">
        <v>8351</v>
      </c>
      <c r="S2196" s="10">
        <f t="shared" si="68"/>
        <v>42455.382986111108</v>
      </c>
      <c r="T2196" s="9">
        <f t="shared" si="69"/>
        <v>42425.54965277778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ROUND(($E2197/$D2197)*100,0)</f>
        <v>120</v>
      </c>
      <c r="P2197">
        <f>ROUND($E2197/$L2197,0)</f>
        <v>48</v>
      </c>
      <c r="Q2197" t="s">
        <v>8333</v>
      </c>
      <c r="R2197" t="s">
        <v>8351</v>
      </c>
      <c r="S2197" s="10">
        <f t="shared" si="68"/>
        <v>42227.438657407409</v>
      </c>
      <c r="T2197" s="9">
        <f t="shared" si="69"/>
        <v>42197.563657407409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ROUND(($E2198/$D2198)*100,0)</f>
        <v>114</v>
      </c>
      <c r="P2198">
        <f>ROUND($E2198/$L2198,0)</f>
        <v>68</v>
      </c>
      <c r="Q2198" t="s">
        <v>8333</v>
      </c>
      <c r="R2198" t="s">
        <v>8351</v>
      </c>
      <c r="S2198" s="10">
        <f t="shared" si="68"/>
        <v>42705.958333333336</v>
      </c>
      <c r="T2198" s="9">
        <f t="shared" si="69"/>
        <v>42675.278958333329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ROUND(($E2199/$D2199)*100,0)</f>
        <v>951</v>
      </c>
      <c r="P2199">
        <f>ROUND($E2199/$L2199,0)</f>
        <v>66</v>
      </c>
      <c r="Q2199" t="s">
        <v>8333</v>
      </c>
      <c r="R2199" t="s">
        <v>8351</v>
      </c>
      <c r="S2199" s="10">
        <f t="shared" si="68"/>
        <v>42063.25068287037</v>
      </c>
      <c r="T2199" s="9">
        <f t="shared" si="69"/>
        <v>42033.37568287037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ROUND(($E2200/$D2200)*100,0)</f>
        <v>133</v>
      </c>
      <c r="P2200">
        <f>ROUND($E2200/$L2200,0)</f>
        <v>82</v>
      </c>
      <c r="Q2200" t="s">
        <v>8333</v>
      </c>
      <c r="R2200" t="s">
        <v>8351</v>
      </c>
      <c r="S2200" s="10">
        <f t="shared" si="68"/>
        <v>42322.222222222219</v>
      </c>
      <c r="T2200" s="9">
        <f t="shared" si="69"/>
        <v>42292.305555555555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ROUND(($E2201/$D2201)*100,0)</f>
        <v>147</v>
      </c>
      <c r="P2201">
        <f>ROUND($E2201/$L2201,0)</f>
        <v>53</v>
      </c>
      <c r="Q2201" t="s">
        <v>8333</v>
      </c>
      <c r="R2201" t="s">
        <v>8351</v>
      </c>
      <c r="S2201" s="10">
        <f t="shared" si="68"/>
        <v>42292.083310185182</v>
      </c>
      <c r="T2201" s="9">
        <f t="shared" si="69"/>
        <v>42262.208310185182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ROUND(($E2202/$D2202)*100,0)</f>
        <v>542</v>
      </c>
      <c r="P2202">
        <f>ROUND($E2202/$L2202,0)</f>
        <v>41</v>
      </c>
      <c r="Q2202" t="s">
        <v>8333</v>
      </c>
      <c r="R2202" t="s">
        <v>8351</v>
      </c>
      <c r="S2202" s="10">
        <f t="shared" si="68"/>
        <v>42190.791666666664</v>
      </c>
      <c r="T2202" s="9">
        <f t="shared" si="69"/>
        <v>42163.417453703696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ROUND(($E2203/$D2203)*100,0)</f>
        <v>383</v>
      </c>
      <c r="P2203">
        <f>ROUND($E2203/$L2203,0)</f>
        <v>15</v>
      </c>
      <c r="Q2203" t="s">
        <v>8325</v>
      </c>
      <c r="R2203" t="s">
        <v>8330</v>
      </c>
      <c r="S2203" s="10">
        <f t="shared" si="68"/>
        <v>41290.513483796291</v>
      </c>
      <c r="T2203" s="9">
        <f t="shared" si="69"/>
        <v>41276.638483796291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ROUND(($E2204/$D2204)*100,0)</f>
        <v>704</v>
      </c>
      <c r="P2204">
        <f>ROUND($E2204/$L2204,0)</f>
        <v>39</v>
      </c>
      <c r="Q2204" t="s">
        <v>8325</v>
      </c>
      <c r="R2204" t="s">
        <v>8330</v>
      </c>
      <c r="S2204" s="10">
        <f t="shared" si="68"/>
        <v>41214.515833333331</v>
      </c>
      <c r="T2204" s="9">
        <f t="shared" si="69"/>
        <v>41184.640833333331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ROUND(($E2205/$D2205)*100,0)</f>
        <v>110</v>
      </c>
      <c r="P2205">
        <f>ROUND($E2205/$L2205,0)</f>
        <v>44</v>
      </c>
      <c r="Q2205" t="s">
        <v>8325</v>
      </c>
      <c r="R2205" t="s">
        <v>8330</v>
      </c>
      <c r="S2205" s="10">
        <f t="shared" si="68"/>
        <v>42271.526412037034</v>
      </c>
      <c r="T2205" s="9">
        <f t="shared" si="69"/>
        <v>42241.651412037034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ROUND(($E2206/$D2206)*100,0)</f>
        <v>133</v>
      </c>
      <c r="P2206">
        <f>ROUND($E2206/$L2206,0)</f>
        <v>27</v>
      </c>
      <c r="Q2206" t="s">
        <v>8325</v>
      </c>
      <c r="R2206" t="s">
        <v>8330</v>
      </c>
      <c r="S2206" s="10">
        <f t="shared" si="68"/>
        <v>41341.978229166663</v>
      </c>
      <c r="T2206" s="9">
        <f t="shared" si="69"/>
        <v>41312.103229166663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ROUND(($E2207/$D2207)*100,0)</f>
        <v>152</v>
      </c>
      <c r="P2207">
        <f>ROUND($E2207/$L2207,0)</f>
        <v>42</v>
      </c>
      <c r="Q2207" t="s">
        <v>8325</v>
      </c>
      <c r="R2207" t="s">
        <v>8330</v>
      </c>
      <c r="S2207" s="10">
        <f t="shared" si="68"/>
        <v>41061.488298611112</v>
      </c>
      <c r="T2207" s="9">
        <f t="shared" si="69"/>
        <v>41031.613298611112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ROUND(($E2208/$D2208)*100,0)</f>
        <v>103</v>
      </c>
      <c r="P2208">
        <f>ROUND($E2208/$L2208,0)</f>
        <v>33</v>
      </c>
      <c r="Q2208" t="s">
        <v>8325</v>
      </c>
      <c r="R2208" t="s">
        <v>8330</v>
      </c>
      <c r="S2208" s="10">
        <f t="shared" si="68"/>
        <v>41014.923888888887</v>
      </c>
      <c r="T2208" s="9">
        <f t="shared" si="69"/>
        <v>40997.048888888887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ROUND(($E2209/$D2209)*100,0)</f>
        <v>100</v>
      </c>
      <c r="P2209">
        <f>ROUND($E2209/$L2209,0)</f>
        <v>286</v>
      </c>
      <c r="Q2209" t="s">
        <v>8325</v>
      </c>
      <c r="R2209" t="s">
        <v>8330</v>
      </c>
      <c r="S2209" s="10">
        <f t="shared" si="68"/>
        <v>41593.902465277773</v>
      </c>
      <c r="T2209" s="9">
        <f t="shared" si="69"/>
        <v>41563.985798611109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ROUND(($E2210/$D2210)*100,0)</f>
        <v>102</v>
      </c>
      <c r="P2210">
        <f>ROUND($E2210/$L2210,0)</f>
        <v>42</v>
      </c>
      <c r="Q2210" t="s">
        <v>8325</v>
      </c>
      <c r="R2210" t="s">
        <v>8330</v>
      </c>
      <c r="S2210" s="10">
        <f t="shared" si="68"/>
        <v>41005.833333333328</v>
      </c>
      <c r="T2210" s="9">
        <f t="shared" si="69"/>
        <v>40946.673912037033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ROUND(($E2211/$D2211)*100,0)</f>
        <v>151</v>
      </c>
      <c r="P2211">
        <f>ROUND($E2211/$L2211,0)</f>
        <v>50</v>
      </c>
      <c r="Q2211" t="s">
        <v>8325</v>
      </c>
      <c r="R2211" t="s">
        <v>8330</v>
      </c>
      <c r="S2211" s="10">
        <f t="shared" si="68"/>
        <v>41743.625</v>
      </c>
      <c r="T2211" s="9">
        <f t="shared" si="69"/>
        <v>41732.27134259259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ROUND(($E2212/$D2212)*100,0)</f>
        <v>111</v>
      </c>
      <c r="P2212">
        <f>ROUND($E2212/$L2212,0)</f>
        <v>62</v>
      </c>
      <c r="Q2212" t="s">
        <v>8325</v>
      </c>
      <c r="R2212" t="s">
        <v>8330</v>
      </c>
      <c r="S2212" s="10">
        <f t="shared" si="68"/>
        <v>41013.4</v>
      </c>
      <c r="T2212" s="9">
        <f t="shared" si="69"/>
        <v>40955.857754629629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ROUND(($E2213/$D2213)*100,0)</f>
        <v>196</v>
      </c>
      <c r="P2213">
        <f>ROUND($E2213/$L2213,0)</f>
        <v>41</v>
      </c>
      <c r="Q2213" t="s">
        <v>8325</v>
      </c>
      <c r="R2213" t="s">
        <v>8330</v>
      </c>
      <c r="S2213" s="10">
        <f t="shared" si="68"/>
        <v>41738.957638888889</v>
      </c>
      <c r="T2213" s="9">
        <f t="shared" si="69"/>
        <v>41716.576678240737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ROUND(($E2214/$D2214)*100,0)</f>
        <v>114</v>
      </c>
      <c r="P2214">
        <f>ROUND($E2214/$L2214,0)</f>
        <v>56</v>
      </c>
      <c r="Q2214" t="s">
        <v>8325</v>
      </c>
      <c r="R2214" t="s">
        <v>8330</v>
      </c>
      <c r="S2214" s="10">
        <f t="shared" si="68"/>
        <v>41581.708333333328</v>
      </c>
      <c r="T2214" s="9">
        <f t="shared" si="69"/>
        <v>41548.539085648146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ROUND(($E2215/$D2215)*100,0)</f>
        <v>200</v>
      </c>
      <c r="P2215">
        <f>ROUND($E2215/$L2215,0)</f>
        <v>10</v>
      </c>
      <c r="Q2215" t="s">
        <v>8325</v>
      </c>
      <c r="R2215" t="s">
        <v>8330</v>
      </c>
      <c r="S2215" s="10">
        <f t="shared" si="68"/>
        <v>42139.492812499993</v>
      </c>
      <c r="T2215" s="9">
        <f t="shared" si="69"/>
        <v>42109.617812499993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ROUND(($E2216/$D2216)*100,0)</f>
        <v>293</v>
      </c>
      <c r="P2216">
        <f>ROUND($E2216/$L2216,0)</f>
        <v>73</v>
      </c>
      <c r="Q2216" t="s">
        <v>8325</v>
      </c>
      <c r="R2216" t="s">
        <v>8330</v>
      </c>
      <c r="S2216" s="10">
        <f t="shared" si="68"/>
        <v>41676.45888888889</v>
      </c>
      <c r="T2216" s="9">
        <f t="shared" si="69"/>
        <v>41646.58388888889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ROUND(($E2217/$D2217)*100,0)</f>
        <v>156</v>
      </c>
      <c r="P2217">
        <f>ROUND($E2217/$L2217,0)</f>
        <v>26</v>
      </c>
      <c r="Q2217" t="s">
        <v>8325</v>
      </c>
      <c r="R2217" t="s">
        <v>8330</v>
      </c>
      <c r="S2217" s="10">
        <f t="shared" si="68"/>
        <v>40980.957638888889</v>
      </c>
      <c r="T2217" s="9">
        <f t="shared" si="69"/>
        <v>40958.508935185186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ROUND(($E2218/$D2218)*100,0)</f>
        <v>106</v>
      </c>
      <c r="P2218">
        <f>ROUND($E2218/$L2218,0)</f>
        <v>23</v>
      </c>
      <c r="Q2218" t="s">
        <v>8325</v>
      </c>
      <c r="R2218" t="s">
        <v>8330</v>
      </c>
      <c r="S2218" s="10">
        <f t="shared" si="68"/>
        <v>42208.418344907404</v>
      </c>
      <c r="T2218" s="9">
        <f t="shared" si="69"/>
        <v>42194.543344907404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ROUND(($E2219/$D2219)*100,0)</f>
        <v>101</v>
      </c>
      <c r="P2219">
        <f>ROUND($E2219/$L2219,0)</f>
        <v>47</v>
      </c>
      <c r="Q2219" t="s">
        <v>8325</v>
      </c>
      <c r="R2219" t="s">
        <v>8330</v>
      </c>
      <c r="S2219" s="10">
        <f t="shared" si="68"/>
        <v>42309.999999999993</v>
      </c>
      <c r="T2219" s="9">
        <f t="shared" si="69"/>
        <v>42299.568437499998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ROUND(($E2220/$D2220)*100,0)</f>
        <v>123</v>
      </c>
      <c r="P2220">
        <f>ROUND($E2220/$L2220,0)</f>
        <v>32</v>
      </c>
      <c r="Q2220" t="s">
        <v>8325</v>
      </c>
      <c r="R2220" t="s">
        <v>8330</v>
      </c>
      <c r="S2220" s="10">
        <f t="shared" si="68"/>
        <v>41149.666666666664</v>
      </c>
      <c r="T2220" s="9">
        <f t="shared" si="69"/>
        <v>41127.603969907403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ROUND(($E2221/$D2221)*100,0)</f>
        <v>102</v>
      </c>
      <c r="P2221">
        <f>ROUND($E2221/$L2221,0)</f>
        <v>53</v>
      </c>
      <c r="Q2221" t="s">
        <v>8325</v>
      </c>
      <c r="R2221" t="s">
        <v>8330</v>
      </c>
      <c r="S2221" s="10">
        <f t="shared" si="68"/>
        <v>42235.385555555556</v>
      </c>
      <c r="T2221" s="9">
        <f t="shared" si="69"/>
        <v>42205.510555555556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ROUND(($E2222/$D2222)*100,0)</f>
        <v>101</v>
      </c>
      <c r="P2222">
        <f>ROUND($E2222/$L2222,0)</f>
        <v>51</v>
      </c>
      <c r="Q2222" t="s">
        <v>8325</v>
      </c>
      <c r="R2222" t="s">
        <v>8330</v>
      </c>
      <c r="S2222" s="10">
        <f t="shared" si="68"/>
        <v>41481.727268518516</v>
      </c>
      <c r="T2222" s="9">
        <f t="shared" si="69"/>
        <v>41451.852268518516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ROUND(($E2223/$D2223)*100,0)</f>
        <v>108</v>
      </c>
      <c r="P2223">
        <f>ROUND($E2223/$L2223,0)</f>
        <v>37</v>
      </c>
      <c r="Q2223" t="s">
        <v>8333</v>
      </c>
      <c r="R2223" t="s">
        <v>8351</v>
      </c>
      <c r="S2223" s="10">
        <f t="shared" si="68"/>
        <v>42482.666666666664</v>
      </c>
      <c r="T2223" s="9">
        <f t="shared" si="69"/>
        <v>42452.458437499998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ROUND(($E2224/$D2224)*100,0)</f>
        <v>163</v>
      </c>
      <c r="P2224">
        <f>ROUND($E2224/$L2224,0)</f>
        <v>27</v>
      </c>
      <c r="Q2224" t="s">
        <v>8333</v>
      </c>
      <c r="R2224" t="s">
        <v>8351</v>
      </c>
      <c r="S2224" s="10">
        <f t="shared" si="68"/>
        <v>40936.454247685186</v>
      </c>
      <c r="T2224" s="9">
        <f t="shared" si="69"/>
        <v>40906.579247685186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ROUND(($E2225/$D2225)*100,0)</f>
        <v>106</v>
      </c>
      <c r="P2225">
        <f>ROUND($E2225/$L2225,0)</f>
        <v>206</v>
      </c>
      <c r="Q2225" t="s">
        <v>8333</v>
      </c>
      <c r="R2225" t="s">
        <v>8351</v>
      </c>
      <c r="S2225" s="10">
        <f t="shared" si="68"/>
        <v>42182.307500000003</v>
      </c>
      <c r="T2225" s="9">
        <f t="shared" si="69"/>
        <v>42152.432500000003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ROUND(($E2226/$D2226)*100,0)</f>
        <v>243</v>
      </c>
      <c r="P2226">
        <f>ROUND($E2226/$L2226,0)</f>
        <v>82</v>
      </c>
      <c r="Q2226" t="s">
        <v>8333</v>
      </c>
      <c r="R2226" t="s">
        <v>8351</v>
      </c>
      <c r="S2226" s="10">
        <f t="shared" si="68"/>
        <v>42672.458333333336</v>
      </c>
      <c r="T2226" s="9">
        <f t="shared" si="69"/>
        <v>42644.459201388883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ROUND(($E2227/$D2227)*100,0)</f>
        <v>945</v>
      </c>
      <c r="P2227">
        <f>ROUND($E2227/$L2227,0)</f>
        <v>165</v>
      </c>
      <c r="Q2227" t="s">
        <v>8333</v>
      </c>
      <c r="R2227" t="s">
        <v>8351</v>
      </c>
      <c r="S2227" s="10">
        <f t="shared" si="68"/>
        <v>41903.458506944444</v>
      </c>
      <c r="T2227" s="9">
        <f t="shared" si="69"/>
        <v>41873.583506944444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ROUND(($E2228/$D2228)*100,0)</f>
        <v>108</v>
      </c>
      <c r="P2228">
        <f>ROUND($E2228/$L2228,0)</f>
        <v>61</v>
      </c>
      <c r="Q2228" t="s">
        <v>8333</v>
      </c>
      <c r="R2228" t="s">
        <v>8351</v>
      </c>
      <c r="S2228" s="10">
        <f t="shared" si="68"/>
        <v>42411.874305555553</v>
      </c>
      <c r="T2228" s="9">
        <f t="shared" si="69"/>
        <v>42381.590532407405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ROUND(($E2229/$D2229)*100,0)</f>
        <v>157</v>
      </c>
      <c r="P2229">
        <f>ROUND($E2229/$L2229,0)</f>
        <v>68</v>
      </c>
      <c r="Q2229" t="s">
        <v>8333</v>
      </c>
      <c r="R2229" t="s">
        <v>8351</v>
      </c>
      <c r="S2229" s="10">
        <f t="shared" si="68"/>
        <v>41591.515682870369</v>
      </c>
      <c r="T2229" s="9">
        <f t="shared" si="69"/>
        <v>41561.599016203698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ROUND(($E2230/$D2230)*100,0)</f>
        <v>1174</v>
      </c>
      <c r="P2230">
        <f>ROUND($E2230/$L2230,0)</f>
        <v>82</v>
      </c>
      <c r="Q2230" t="s">
        <v>8333</v>
      </c>
      <c r="R2230" t="s">
        <v>8351</v>
      </c>
      <c r="S2230" s="10">
        <f t="shared" si="68"/>
        <v>42231.944861111107</v>
      </c>
      <c r="T2230" s="9">
        <f t="shared" si="69"/>
        <v>42202.069861111107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ROUND(($E2231/$D2231)*100,0)</f>
        <v>171</v>
      </c>
      <c r="P2231">
        <f>ROUND($E2231/$L2231,0)</f>
        <v>25</v>
      </c>
      <c r="Q2231" t="s">
        <v>8333</v>
      </c>
      <c r="R2231" t="s">
        <v>8351</v>
      </c>
      <c r="S2231" s="10">
        <f t="shared" si="68"/>
        <v>41519.833333333328</v>
      </c>
      <c r="T2231" s="9">
        <f t="shared" si="69"/>
        <v>41484.455914351849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ROUND(($E2232/$D2232)*100,0)</f>
        <v>126</v>
      </c>
      <c r="P2232">
        <f>ROUND($E2232/$L2232,0)</f>
        <v>21</v>
      </c>
      <c r="Q2232" t="s">
        <v>8333</v>
      </c>
      <c r="R2232" t="s">
        <v>8351</v>
      </c>
      <c r="S2232" s="10">
        <f t="shared" si="68"/>
        <v>41754.547766203701</v>
      </c>
      <c r="T2232" s="9">
        <f t="shared" si="69"/>
        <v>41724.672766203701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ROUND(($E2233/$D2233)*100,0)</f>
        <v>1212</v>
      </c>
      <c r="P2233">
        <f>ROUND($E2233/$L2233,0)</f>
        <v>27</v>
      </c>
      <c r="Q2233" t="s">
        <v>8333</v>
      </c>
      <c r="R2233" t="s">
        <v>8351</v>
      </c>
      <c r="S2233" s="10">
        <f t="shared" si="68"/>
        <v>41449.875</v>
      </c>
      <c r="T2233" s="9">
        <f t="shared" si="69"/>
        <v>41423.702557870369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ROUND(($E2234/$D2234)*100,0)</f>
        <v>496</v>
      </c>
      <c r="P2234">
        <f>ROUND($E2234/$L2234,0)</f>
        <v>25</v>
      </c>
      <c r="Q2234" t="s">
        <v>8333</v>
      </c>
      <c r="R2234" t="s">
        <v>8351</v>
      </c>
      <c r="S2234" s="10">
        <f t="shared" si="68"/>
        <v>41838.791666666664</v>
      </c>
      <c r="T2234" s="9">
        <f t="shared" si="69"/>
        <v>41806.585740740738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ROUND(($E2235/$D2235)*100,0)</f>
        <v>332</v>
      </c>
      <c r="P2235">
        <f>ROUND($E2235/$L2235,0)</f>
        <v>21</v>
      </c>
      <c r="Q2235" t="s">
        <v>8333</v>
      </c>
      <c r="R2235" t="s">
        <v>8351</v>
      </c>
      <c r="S2235" s="10">
        <f t="shared" si="68"/>
        <v>42351.666666666664</v>
      </c>
      <c r="T2235" s="9">
        <f t="shared" si="69"/>
        <v>42331.170590277776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ROUND(($E2236/$D2236)*100,0)</f>
        <v>1165</v>
      </c>
      <c r="P2236">
        <f>ROUND($E2236/$L2236,0)</f>
        <v>42</v>
      </c>
      <c r="Q2236" t="s">
        <v>8333</v>
      </c>
      <c r="R2236" t="s">
        <v>8351</v>
      </c>
      <c r="S2236" s="10">
        <f t="shared" si="68"/>
        <v>42740.491284722222</v>
      </c>
      <c r="T2236" s="9">
        <f t="shared" si="69"/>
        <v>42710.616284722222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ROUND(($E2237/$D2237)*100,0)</f>
        <v>153</v>
      </c>
      <c r="P2237">
        <f>ROUND($E2237/$L2237,0)</f>
        <v>136</v>
      </c>
      <c r="Q2237" t="s">
        <v>8333</v>
      </c>
      <c r="R2237" t="s">
        <v>8351</v>
      </c>
      <c r="S2237" s="10">
        <f t="shared" si="68"/>
        <v>42091.647118055553</v>
      </c>
      <c r="T2237" s="9">
        <f t="shared" si="69"/>
        <v>42061.813784722217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ROUND(($E2238/$D2238)*100,0)</f>
        <v>537</v>
      </c>
      <c r="P2238">
        <f>ROUND($E2238/$L2238,0)</f>
        <v>22</v>
      </c>
      <c r="Q2238" t="s">
        <v>8333</v>
      </c>
      <c r="R2238" t="s">
        <v>8351</v>
      </c>
      <c r="S2238" s="10">
        <f t="shared" si="68"/>
        <v>42401.283831018511</v>
      </c>
      <c r="T2238" s="9">
        <f t="shared" si="69"/>
        <v>42371.408831018511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ROUND(($E2239/$D2239)*100,0)</f>
        <v>353</v>
      </c>
      <c r="P2239">
        <f>ROUND($E2239/$L2239,0)</f>
        <v>65</v>
      </c>
      <c r="Q2239" t="s">
        <v>8333</v>
      </c>
      <c r="R2239" t="s">
        <v>8351</v>
      </c>
      <c r="S2239" s="10">
        <f t="shared" si="68"/>
        <v>41954.999305555553</v>
      </c>
      <c r="T2239" s="9">
        <f t="shared" si="69"/>
        <v>41914.794942129629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ROUND(($E2240/$D2240)*100,0)</f>
        <v>137</v>
      </c>
      <c r="P2240">
        <f>ROUND($E2240/$L2240,0)</f>
        <v>70</v>
      </c>
      <c r="Q2240" t="s">
        <v>8333</v>
      </c>
      <c r="R2240" t="s">
        <v>8351</v>
      </c>
      <c r="S2240" s="10">
        <f t="shared" si="68"/>
        <v>42804.28837962963</v>
      </c>
      <c r="T2240" s="9">
        <f t="shared" si="69"/>
        <v>42774.41337962963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ROUND(($E2241/$D2241)*100,0)</f>
        <v>128</v>
      </c>
      <c r="P2241">
        <f>ROUND($E2241/$L2241,0)</f>
        <v>75</v>
      </c>
      <c r="Q2241" t="s">
        <v>8333</v>
      </c>
      <c r="R2241" t="s">
        <v>8351</v>
      </c>
      <c r="S2241" s="10">
        <f t="shared" si="68"/>
        <v>41608.834722222222</v>
      </c>
      <c r="T2241" s="9">
        <f t="shared" si="69"/>
        <v>41572.750162037039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ROUND(($E2242/$D2242)*100,0)</f>
        <v>271</v>
      </c>
      <c r="P2242">
        <f>ROUND($E2242/$L2242,0)</f>
        <v>141</v>
      </c>
      <c r="Q2242" t="s">
        <v>8333</v>
      </c>
      <c r="R2242" t="s">
        <v>8351</v>
      </c>
      <c r="S2242" s="10">
        <f t="shared" si="68"/>
        <v>42482.492407407401</v>
      </c>
      <c r="T2242" s="9">
        <f t="shared" si="69"/>
        <v>42452.617407407401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ROUND(($E2243/$D2243)*100,0)</f>
        <v>806</v>
      </c>
      <c r="P2243">
        <f>ROUND($E2243/$L2243,0)</f>
        <v>49</v>
      </c>
      <c r="Q2243" t="s">
        <v>8333</v>
      </c>
      <c r="R2243" t="s">
        <v>8351</v>
      </c>
      <c r="S2243" s="10">
        <f t="shared" ref="S2243:S2306" si="70">($I2243/86400)+25569+(-8/24)</f>
        <v>42796.494212962956</v>
      </c>
      <c r="T2243" s="9">
        <f t="shared" ref="T2243:T2306" si="71">($J2243/86400)+25569+(-5/24)</f>
        <v>42766.619212962956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ROUND(($E2244/$D2244)*100,0)</f>
        <v>1360</v>
      </c>
      <c r="P2244">
        <f>ROUND($E2244/$L2244,0)</f>
        <v>54</v>
      </c>
      <c r="Q2244" t="s">
        <v>8333</v>
      </c>
      <c r="R2244" t="s">
        <v>8351</v>
      </c>
      <c r="S2244" s="10">
        <f t="shared" si="70"/>
        <v>41604.793055555558</v>
      </c>
      <c r="T2244" s="9">
        <f t="shared" si="71"/>
        <v>41569.367280092592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ROUND(($E2245/$D2245)*100,0)</f>
        <v>930250</v>
      </c>
      <c r="P2245">
        <f>ROUND($E2245/$L2245,0)</f>
        <v>5</v>
      </c>
      <c r="Q2245" t="s">
        <v>8333</v>
      </c>
      <c r="R2245" t="s">
        <v>8351</v>
      </c>
      <c r="S2245" s="10">
        <f t="shared" si="70"/>
        <v>42806.791666666664</v>
      </c>
      <c r="T2245" s="9">
        <f t="shared" si="71"/>
        <v>42800.542708333327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ROUND(($E2246/$D2246)*100,0)</f>
        <v>377</v>
      </c>
      <c r="P2246">
        <f>ROUND($E2246/$L2246,0)</f>
        <v>65</v>
      </c>
      <c r="Q2246" t="s">
        <v>8333</v>
      </c>
      <c r="R2246" t="s">
        <v>8351</v>
      </c>
      <c r="S2246" s="10">
        <f t="shared" si="70"/>
        <v>42659.520833333336</v>
      </c>
      <c r="T2246" s="9">
        <f t="shared" si="71"/>
        <v>42647.610486111109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ROUND(($E2247/$D2247)*100,0)</f>
        <v>2647</v>
      </c>
      <c r="P2247">
        <f>ROUND($E2247/$L2247,0)</f>
        <v>53</v>
      </c>
      <c r="Q2247" t="s">
        <v>8333</v>
      </c>
      <c r="R2247" t="s">
        <v>8351</v>
      </c>
      <c r="S2247" s="10">
        <f t="shared" si="70"/>
        <v>41691.416666666664</v>
      </c>
      <c r="T2247" s="9">
        <f t="shared" si="71"/>
        <v>41660.500196759254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ROUND(($E2248/$D2248)*100,0)</f>
        <v>100</v>
      </c>
      <c r="P2248">
        <f>ROUND($E2248/$L2248,0)</f>
        <v>44</v>
      </c>
      <c r="Q2248" t="s">
        <v>8333</v>
      </c>
      <c r="R2248" t="s">
        <v>8351</v>
      </c>
      <c r="S2248" s="10">
        <f t="shared" si="70"/>
        <v>42251.458449074074</v>
      </c>
      <c r="T2248" s="9">
        <f t="shared" si="71"/>
        <v>42221.583449074074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ROUND(($E2249/$D2249)*100,0)</f>
        <v>104</v>
      </c>
      <c r="P2249">
        <f>ROUND($E2249/$L2249,0)</f>
        <v>51</v>
      </c>
      <c r="Q2249" t="s">
        <v>8333</v>
      </c>
      <c r="R2249" t="s">
        <v>8351</v>
      </c>
      <c r="S2249" s="10">
        <f t="shared" si="70"/>
        <v>42214.332928240743</v>
      </c>
      <c r="T2249" s="9">
        <f t="shared" si="71"/>
        <v>42200.457928240743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ROUND(($E2250/$D2250)*100,0)</f>
        <v>107</v>
      </c>
      <c r="P2250">
        <f>ROUND($E2250/$L2250,0)</f>
        <v>59</v>
      </c>
      <c r="Q2250" t="s">
        <v>8333</v>
      </c>
      <c r="R2250" t="s">
        <v>8351</v>
      </c>
      <c r="S2250" s="10">
        <f t="shared" si="70"/>
        <v>42718.542569444442</v>
      </c>
      <c r="T2250" s="9">
        <f t="shared" si="71"/>
        <v>42688.667569444442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ROUND(($E2251/$D2251)*100,0)</f>
        <v>169</v>
      </c>
      <c r="P2251">
        <f>ROUND($E2251/$L2251,0)</f>
        <v>33</v>
      </c>
      <c r="Q2251" t="s">
        <v>8333</v>
      </c>
      <c r="R2251" t="s">
        <v>8351</v>
      </c>
      <c r="S2251" s="10">
        <f t="shared" si="70"/>
        <v>41366.328298611108</v>
      </c>
      <c r="T2251" s="9">
        <f t="shared" si="71"/>
        <v>41336.49496527778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ROUND(($E2252/$D2252)*100,0)</f>
        <v>975</v>
      </c>
      <c r="P2252">
        <f>ROUND($E2252/$L2252,0)</f>
        <v>427</v>
      </c>
      <c r="Q2252" t="s">
        <v>8333</v>
      </c>
      <c r="R2252" t="s">
        <v>8351</v>
      </c>
      <c r="S2252" s="10">
        <f t="shared" si="70"/>
        <v>42706.713807870365</v>
      </c>
      <c r="T2252" s="9">
        <f t="shared" si="71"/>
        <v>42676.7971412037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ROUND(($E2253/$D2253)*100,0)</f>
        <v>134</v>
      </c>
      <c r="P2253">
        <f>ROUND($E2253/$L2253,0)</f>
        <v>24</v>
      </c>
      <c r="Q2253" t="s">
        <v>8333</v>
      </c>
      <c r="R2253" t="s">
        <v>8351</v>
      </c>
      <c r="S2253" s="10">
        <f t="shared" si="70"/>
        <v>41867.012465277774</v>
      </c>
      <c r="T2253" s="9">
        <f t="shared" si="71"/>
        <v>41846.137465277774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ROUND(($E2254/$D2254)*100,0)</f>
        <v>272</v>
      </c>
      <c r="P2254">
        <f>ROUND($E2254/$L2254,0)</f>
        <v>98</v>
      </c>
      <c r="Q2254" t="s">
        <v>8333</v>
      </c>
      <c r="R2254" t="s">
        <v>8351</v>
      </c>
      <c r="S2254" s="10">
        <f t="shared" si="70"/>
        <v>42587.994652777772</v>
      </c>
      <c r="T2254" s="9">
        <f t="shared" si="71"/>
        <v>42573.119652777772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ROUND(($E2255/$D2255)*100,0)</f>
        <v>113</v>
      </c>
      <c r="P2255">
        <f>ROUND($E2255/$L2255,0)</f>
        <v>107</v>
      </c>
      <c r="Q2255" t="s">
        <v>8333</v>
      </c>
      <c r="R2255" t="s">
        <v>8351</v>
      </c>
      <c r="S2255" s="10">
        <f t="shared" si="70"/>
        <v>42326.33966435185</v>
      </c>
      <c r="T2255" s="9">
        <f t="shared" si="71"/>
        <v>42296.422997685186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ROUND(($E2256/$D2256)*100,0)</f>
        <v>460</v>
      </c>
      <c r="P2256">
        <f>ROUND($E2256/$L2256,0)</f>
        <v>12</v>
      </c>
      <c r="Q2256" t="s">
        <v>8333</v>
      </c>
      <c r="R2256" t="s">
        <v>8351</v>
      </c>
      <c r="S2256" s="10">
        <f t="shared" si="70"/>
        <v>42759.314444444441</v>
      </c>
      <c r="T2256" s="9">
        <f t="shared" si="71"/>
        <v>42752.439444444441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ROUND(($E2257/$D2257)*100,0)</f>
        <v>287</v>
      </c>
      <c r="P2257">
        <f>ROUND($E2257/$L2257,0)</f>
        <v>42</v>
      </c>
      <c r="Q2257" t="s">
        <v>8333</v>
      </c>
      <c r="R2257" t="s">
        <v>8351</v>
      </c>
      <c r="S2257" s="10">
        <f t="shared" si="70"/>
        <v>42497.618645833332</v>
      </c>
      <c r="T2257" s="9">
        <f t="shared" si="71"/>
        <v>42467.743645833332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ROUND(($E2258/$D2258)*100,0)</f>
        <v>223</v>
      </c>
      <c r="P2258">
        <f>ROUND($E2258/$L2258,0)</f>
        <v>21</v>
      </c>
      <c r="Q2258" t="s">
        <v>8333</v>
      </c>
      <c r="R2258" t="s">
        <v>8351</v>
      </c>
      <c r="S2258" s="10">
        <f t="shared" si="70"/>
        <v>42696.118587962956</v>
      </c>
      <c r="T2258" s="9">
        <f t="shared" si="71"/>
        <v>42682.243587962956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ROUND(($E2259/$D2259)*100,0)</f>
        <v>636</v>
      </c>
      <c r="P2259">
        <f>ROUND($E2259/$L2259,0)</f>
        <v>94</v>
      </c>
      <c r="Q2259" t="s">
        <v>8333</v>
      </c>
      <c r="R2259" t="s">
        <v>8351</v>
      </c>
      <c r="S2259" s="10">
        <f t="shared" si="70"/>
        <v>42540.624999999993</v>
      </c>
      <c r="T2259" s="9">
        <f t="shared" si="71"/>
        <v>42505.728344907409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ROUND(($E2260/$D2260)*100,0)</f>
        <v>147</v>
      </c>
      <c r="P2260">
        <f>ROUND($E2260/$L2260,0)</f>
        <v>16</v>
      </c>
      <c r="Q2260" t="s">
        <v>8333</v>
      </c>
      <c r="R2260" t="s">
        <v>8351</v>
      </c>
      <c r="S2260" s="10">
        <f t="shared" si="70"/>
        <v>42166.417673611104</v>
      </c>
      <c r="T2260" s="9">
        <f t="shared" si="71"/>
        <v>42136.542673611104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ROUND(($E2261/$D2261)*100,0)</f>
        <v>1867</v>
      </c>
      <c r="P2261">
        <f>ROUND($E2261/$L2261,0)</f>
        <v>91</v>
      </c>
      <c r="Q2261" t="s">
        <v>8333</v>
      </c>
      <c r="R2261" t="s">
        <v>8351</v>
      </c>
      <c r="S2261" s="10">
        <f t="shared" si="70"/>
        <v>42712.47148148148</v>
      </c>
      <c r="T2261" s="9">
        <f t="shared" si="71"/>
        <v>42702.59648148148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ROUND(($E2262/$D2262)*100,0)</f>
        <v>327</v>
      </c>
      <c r="P2262">
        <f>ROUND($E2262/$L2262,0)</f>
        <v>97</v>
      </c>
      <c r="Q2262" t="s">
        <v>8333</v>
      </c>
      <c r="R2262" t="s">
        <v>8351</v>
      </c>
      <c r="S2262" s="10">
        <f t="shared" si="70"/>
        <v>41724.641782407409</v>
      </c>
      <c r="T2262" s="9">
        <f t="shared" si="71"/>
        <v>41694.808449074073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ROUND(($E2263/$D2263)*100,0)</f>
        <v>780</v>
      </c>
      <c r="P2263">
        <f>ROUND($E2263/$L2263,0)</f>
        <v>37</v>
      </c>
      <c r="Q2263" t="s">
        <v>8333</v>
      </c>
      <c r="R2263" t="s">
        <v>8351</v>
      </c>
      <c r="S2263" s="10">
        <f t="shared" si="70"/>
        <v>42780.391435185178</v>
      </c>
      <c r="T2263" s="9">
        <f t="shared" si="71"/>
        <v>42759.516435185178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ROUND(($E2264/$D2264)*100,0)</f>
        <v>154</v>
      </c>
      <c r="P2264">
        <f>ROUND($E2264/$L2264,0)</f>
        <v>28</v>
      </c>
      <c r="Q2264" t="s">
        <v>8333</v>
      </c>
      <c r="R2264" t="s">
        <v>8351</v>
      </c>
      <c r="S2264" s="10">
        <f t="shared" si="70"/>
        <v>41960.666666666664</v>
      </c>
      <c r="T2264" s="9">
        <f t="shared" si="71"/>
        <v>41926.376828703702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ROUND(($E2265/$D2265)*100,0)</f>
        <v>116</v>
      </c>
      <c r="P2265">
        <f>ROUND($E2265/$L2265,0)</f>
        <v>144</v>
      </c>
      <c r="Q2265" t="s">
        <v>8333</v>
      </c>
      <c r="R2265" t="s">
        <v>8351</v>
      </c>
      <c r="S2265" s="10">
        <f t="shared" si="70"/>
        <v>42035.498993055553</v>
      </c>
      <c r="T2265" s="9">
        <f t="shared" si="71"/>
        <v>42014.623993055553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ROUND(($E2266/$D2266)*100,0)</f>
        <v>180</v>
      </c>
      <c r="P2266">
        <f>ROUND($E2266/$L2266,0)</f>
        <v>24</v>
      </c>
      <c r="Q2266" t="s">
        <v>8333</v>
      </c>
      <c r="R2266" t="s">
        <v>8351</v>
      </c>
      <c r="S2266" s="10">
        <f t="shared" si="70"/>
        <v>42512.791666666664</v>
      </c>
      <c r="T2266" s="9">
        <f t="shared" si="71"/>
        <v>42496.374004629623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ROUND(($E2267/$D2267)*100,0)</f>
        <v>299</v>
      </c>
      <c r="P2267">
        <f>ROUND($E2267/$L2267,0)</f>
        <v>35</v>
      </c>
      <c r="Q2267" t="s">
        <v>8333</v>
      </c>
      <c r="R2267" t="s">
        <v>8351</v>
      </c>
      <c r="S2267" s="10">
        <f t="shared" si="70"/>
        <v>42696.519756944443</v>
      </c>
      <c r="T2267" s="9">
        <f t="shared" si="71"/>
        <v>42689.644756944443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ROUND(($E2268/$D2268)*100,0)</f>
        <v>320</v>
      </c>
      <c r="P2268">
        <f>ROUND($E2268/$L2268,0)</f>
        <v>25</v>
      </c>
      <c r="Q2268" t="s">
        <v>8333</v>
      </c>
      <c r="R2268" t="s">
        <v>8351</v>
      </c>
      <c r="S2268" s="10">
        <f t="shared" si="70"/>
        <v>42486.749999999993</v>
      </c>
      <c r="T2268" s="9">
        <f t="shared" si="71"/>
        <v>42469.666574074072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ROUND(($E2269/$D2269)*100,0)</f>
        <v>381</v>
      </c>
      <c r="P2269">
        <f>ROUND($E2269/$L2269,0)</f>
        <v>188</v>
      </c>
      <c r="Q2269" t="s">
        <v>8333</v>
      </c>
      <c r="R2269" t="s">
        <v>8351</v>
      </c>
      <c r="S2269" s="10">
        <f t="shared" si="70"/>
        <v>41993.708333333336</v>
      </c>
      <c r="T2269" s="9">
        <f t="shared" si="71"/>
        <v>41968.621493055551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ROUND(($E2270/$D2270)*100,0)</f>
        <v>103</v>
      </c>
      <c r="P2270">
        <f>ROUND($E2270/$L2270,0)</f>
        <v>148</v>
      </c>
      <c r="Q2270" t="s">
        <v>8333</v>
      </c>
      <c r="R2270" t="s">
        <v>8351</v>
      </c>
      <c r="S2270" s="10">
        <f t="shared" si="70"/>
        <v>42805.749016203707</v>
      </c>
      <c r="T2270" s="9">
        <f t="shared" si="71"/>
        <v>42775.874016203707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ROUND(($E2271/$D2271)*100,0)</f>
        <v>1802</v>
      </c>
      <c r="P2271">
        <f>ROUND($E2271/$L2271,0)</f>
        <v>50</v>
      </c>
      <c r="Q2271" t="s">
        <v>8333</v>
      </c>
      <c r="R2271" t="s">
        <v>8351</v>
      </c>
      <c r="S2271" s="10">
        <f t="shared" si="70"/>
        <v>42800.874999999993</v>
      </c>
      <c r="T2271" s="9">
        <f t="shared" si="71"/>
        <v>42776.496099537035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ROUND(($E2272/$D2272)*100,0)</f>
        <v>720</v>
      </c>
      <c r="P2272">
        <f>ROUND($E2272/$L2272,0)</f>
        <v>108</v>
      </c>
      <c r="Q2272" t="s">
        <v>8333</v>
      </c>
      <c r="R2272" t="s">
        <v>8351</v>
      </c>
      <c r="S2272" s="10">
        <f t="shared" si="70"/>
        <v>42745.582638888889</v>
      </c>
      <c r="T2272" s="9">
        <f t="shared" si="71"/>
        <v>42725.661030092589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ROUND(($E2273/$D2273)*100,0)</f>
        <v>283</v>
      </c>
      <c r="P2273">
        <f>ROUND($E2273/$L2273,0)</f>
        <v>43</v>
      </c>
      <c r="Q2273" t="s">
        <v>8333</v>
      </c>
      <c r="R2273" t="s">
        <v>8351</v>
      </c>
      <c r="S2273" s="10">
        <f t="shared" si="70"/>
        <v>42713.666712962957</v>
      </c>
      <c r="T2273" s="9">
        <f t="shared" si="71"/>
        <v>42683.791712962957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ROUND(($E2274/$D2274)*100,0)</f>
        <v>1357</v>
      </c>
      <c r="P2274">
        <f>ROUND($E2274/$L2274,0)</f>
        <v>14</v>
      </c>
      <c r="Q2274" t="s">
        <v>8333</v>
      </c>
      <c r="R2274" t="s">
        <v>8351</v>
      </c>
      <c r="S2274" s="10">
        <f t="shared" si="70"/>
        <v>42345.366157407407</v>
      </c>
      <c r="T2274" s="9">
        <f t="shared" si="71"/>
        <v>42315.491157407407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ROUND(($E2275/$D2275)*100,0)</f>
        <v>220</v>
      </c>
      <c r="P2275">
        <f>ROUND($E2275/$L2275,0)</f>
        <v>37</v>
      </c>
      <c r="Q2275" t="s">
        <v>8333</v>
      </c>
      <c r="R2275" t="s">
        <v>8351</v>
      </c>
      <c r="S2275" s="10">
        <f t="shared" si="70"/>
        <v>42806.174097222225</v>
      </c>
      <c r="T2275" s="9">
        <f t="shared" si="71"/>
        <v>42781.340763888882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ROUND(($E2276/$D2276)*100,0)</f>
        <v>120</v>
      </c>
      <c r="P2276">
        <f>ROUND($E2276/$L2276,0)</f>
        <v>30</v>
      </c>
      <c r="Q2276" t="s">
        <v>8333</v>
      </c>
      <c r="R2276" t="s">
        <v>8351</v>
      </c>
      <c r="S2276" s="10">
        <f t="shared" si="70"/>
        <v>41693.167326388888</v>
      </c>
      <c r="T2276" s="9">
        <f t="shared" si="71"/>
        <v>41663.292326388888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ROUND(($E2277/$D2277)*100,0)</f>
        <v>408</v>
      </c>
      <c r="P2277">
        <f>ROUND($E2277/$L2277,0)</f>
        <v>34</v>
      </c>
      <c r="Q2277" t="s">
        <v>8333</v>
      </c>
      <c r="R2277" t="s">
        <v>8351</v>
      </c>
      <c r="S2277" s="10">
        <f t="shared" si="70"/>
        <v>41995.283321759256</v>
      </c>
      <c r="T2277" s="9">
        <f t="shared" si="71"/>
        <v>41965.408321759256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ROUND(($E2278/$D2278)*100,0)</f>
        <v>106</v>
      </c>
      <c r="P2278">
        <f>ROUND($E2278/$L2278,0)</f>
        <v>65</v>
      </c>
      <c r="Q2278" t="s">
        <v>8333</v>
      </c>
      <c r="R2278" t="s">
        <v>8351</v>
      </c>
      <c r="S2278" s="10">
        <f t="shared" si="70"/>
        <v>41644.318159722221</v>
      </c>
      <c r="T2278" s="9">
        <f t="shared" si="71"/>
        <v>41614.443159722221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ROUND(($E2279/$D2279)*100,0)</f>
        <v>141</v>
      </c>
      <c r="P2279">
        <f>ROUND($E2279/$L2279,0)</f>
        <v>58</v>
      </c>
      <c r="Q2279" t="s">
        <v>8333</v>
      </c>
      <c r="R2279" t="s">
        <v>8351</v>
      </c>
      <c r="S2279" s="10">
        <f t="shared" si="70"/>
        <v>40966.345173611109</v>
      </c>
      <c r="T2279" s="9">
        <f t="shared" si="71"/>
        <v>40936.470173611109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ROUND(($E2280/$D2280)*100,0)</f>
        <v>271</v>
      </c>
      <c r="P2280">
        <f>ROUND($E2280/$L2280,0)</f>
        <v>53</v>
      </c>
      <c r="Q2280" t="s">
        <v>8333</v>
      </c>
      <c r="R2280" t="s">
        <v>8351</v>
      </c>
      <c r="S2280" s="10">
        <f t="shared" si="70"/>
        <v>42372.624305555553</v>
      </c>
      <c r="T2280" s="9">
        <f t="shared" si="71"/>
        <v>42338.500775462962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ROUND(($E2281/$D2281)*100,0)</f>
        <v>154</v>
      </c>
      <c r="P2281">
        <f>ROUND($E2281/$L2281,0)</f>
        <v>48</v>
      </c>
      <c r="Q2281" t="s">
        <v>8333</v>
      </c>
      <c r="R2281" t="s">
        <v>8351</v>
      </c>
      <c r="S2281" s="10">
        <f t="shared" si="70"/>
        <v>42038.833333333336</v>
      </c>
      <c r="T2281" s="9">
        <f t="shared" si="71"/>
        <v>42020.598368055558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ROUND(($E2282/$D2282)*100,0)</f>
        <v>404</v>
      </c>
      <c r="P2282">
        <f>ROUND($E2282/$L2282,0)</f>
        <v>82</v>
      </c>
      <c r="Q2282" t="s">
        <v>8333</v>
      </c>
      <c r="R2282" t="s">
        <v>8351</v>
      </c>
      <c r="S2282" s="10">
        <f t="shared" si="70"/>
        <v>42264.291562499995</v>
      </c>
      <c r="T2282" s="9">
        <f t="shared" si="71"/>
        <v>42234.416562499995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ROUND(($E2283/$D2283)*100,0)</f>
        <v>185</v>
      </c>
      <c r="P2283">
        <f>ROUND($E2283/$L2283,0)</f>
        <v>50</v>
      </c>
      <c r="Q2283" t="s">
        <v>8325</v>
      </c>
      <c r="R2283" t="s">
        <v>8326</v>
      </c>
      <c r="S2283" s="10">
        <f t="shared" si="70"/>
        <v>40748.951388888883</v>
      </c>
      <c r="T2283" s="9">
        <f t="shared" si="71"/>
        <v>40687.077511574069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ROUND(($E2284/$D2284)*100,0)</f>
        <v>185</v>
      </c>
      <c r="P2284">
        <f>ROUND($E2284/$L2284,0)</f>
        <v>116</v>
      </c>
      <c r="Q2284" t="s">
        <v>8325</v>
      </c>
      <c r="R2284" t="s">
        <v>8326</v>
      </c>
      <c r="S2284" s="10">
        <f t="shared" si="70"/>
        <v>42382.841273148144</v>
      </c>
      <c r="T2284" s="9">
        <f t="shared" si="71"/>
        <v>42322.966273148144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ROUND(($E2285/$D2285)*100,0)</f>
        <v>101</v>
      </c>
      <c r="P2285">
        <f>ROUND($E2285/$L2285,0)</f>
        <v>63</v>
      </c>
      <c r="Q2285" t="s">
        <v>8325</v>
      </c>
      <c r="R2285" t="s">
        <v>8326</v>
      </c>
      <c r="S2285" s="10">
        <f t="shared" si="70"/>
        <v>41037.750046296293</v>
      </c>
      <c r="T2285" s="9">
        <f t="shared" si="71"/>
        <v>40977.916712962957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ROUND(($E2286/$D2286)*100,0)</f>
        <v>106</v>
      </c>
      <c r="P2286">
        <f>ROUND($E2286/$L2286,0)</f>
        <v>108</v>
      </c>
      <c r="Q2286" t="s">
        <v>8325</v>
      </c>
      <c r="R2286" t="s">
        <v>8326</v>
      </c>
      <c r="S2286" s="10">
        <f t="shared" si="70"/>
        <v>40613.833333333328</v>
      </c>
      <c r="T2286" s="9">
        <f t="shared" si="71"/>
        <v>40585.588483796295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ROUND(($E2287/$D2287)*100,0)</f>
        <v>121</v>
      </c>
      <c r="P2287">
        <f>ROUND($E2287/$L2287,0)</f>
        <v>46</v>
      </c>
      <c r="Q2287" t="s">
        <v>8325</v>
      </c>
      <c r="R2287" t="s">
        <v>8326</v>
      </c>
      <c r="S2287" s="10">
        <f t="shared" si="70"/>
        <v>41088.852349537039</v>
      </c>
      <c r="T2287" s="9">
        <f t="shared" si="71"/>
        <v>41058.977349537039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ROUND(($E2288/$D2288)*100,0)</f>
        <v>100</v>
      </c>
      <c r="P2288">
        <f>ROUND($E2288/$L2288,0)</f>
        <v>107</v>
      </c>
      <c r="Q2288" t="s">
        <v>8325</v>
      </c>
      <c r="R2288" t="s">
        <v>8326</v>
      </c>
      <c r="S2288" s="10">
        <f t="shared" si="70"/>
        <v>41522.832638888889</v>
      </c>
      <c r="T2288" s="9">
        <f t="shared" si="71"/>
        <v>41494.755254629628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ROUND(($E2289/$D2289)*100,0)</f>
        <v>120</v>
      </c>
      <c r="P2289">
        <f>ROUND($E2289/$L2289,0)</f>
        <v>51</v>
      </c>
      <c r="Q2289" t="s">
        <v>8325</v>
      </c>
      <c r="R2289" t="s">
        <v>8326</v>
      </c>
      <c r="S2289" s="10">
        <f t="shared" si="70"/>
        <v>41813.334027777775</v>
      </c>
      <c r="T2289" s="9">
        <f t="shared" si="71"/>
        <v>41792.459027777775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ROUND(($E2290/$D2290)*100,0)</f>
        <v>100</v>
      </c>
      <c r="P2290">
        <f>ROUND($E2290/$L2290,0)</f>
        <v>40</v>
      </c>
      <c r="Q2290" t="s">
        <v>8325</v>
      </c>
      <c r="R2290" t="s">
        <v>8326</v>
      </c>
      <c r="S2290" s="10">
        <f t="shared" si="70"/>
        <v>41086.416666666664</v>
      </c>
      <c r="T2290" s="9">
        <f t="shared" si="71"/>
        <v>41067.619085648148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ROUND(($E2291/$D2291)*100,0)</f>
        <v>107</v>
      </c>
      <c r="P2291">
        <f>ROUND($E2291/$L2291,0)</f>
        <v>64</v>
      </c>
      <c r="Q2291" t="s">
        <v>8325</v>
      </c>
      <c r="R2291" t="s">
        <v>8326</v>
      </c>
      <c r="S2291" s="10">
        <f t="shared" si="70"/>
        <v>41614.640277777777</v>
      </c>
      <c r="T2291" s="9">
        <f t="shared" si="71"/>
        <v>41571.790046296293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ROUND(($E2292/$D2292)*100,0)</f>
        <v>104</v>
      </c>
      <c r="P2292">
        <f>ROUND($E2292/$L2292,0)</f>
        <v>54</v>
      </c>
      <c r="Q2292" t="s">
        <v>8325</v>
      </c>
      <c r="R2292" t="s">
        <v>8326</v>
      </c>
      <c r="S2292" s="10">
        <f t="shared" si="70"/>
        <v>40148.375</v>
      </c>
      <c r="T2292" s="9">
        <f t="shared" si="71"/>
        <v>40070.045486111107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ROUND(($E2293/$D2293)*100,0)</f>
        <v>173</v>
      </c>
      <c r="P2293">
        <f>ROUND($E2293/$L2293,0)</f>
        <v>100</v>
      </c>
      <c r="Q2293" t="s">
        <v>8325</v>
      </c>
      <c r="R2293" t="s">
        <v>8326</v>
      </c>
      <c r="S2293" s="10">
        <f t="shared" si="70"/>
        <v>41021.833333333328</v>
      </c>
      <c r="T2293" s="9">
        <f t="shared" si="71"/>
        <v>40987.768726851849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ROUND(($E2294/$D2294)*100,0)</f>
        <v>107</v>
      </c>
      <c r="P2294">
        <f>ROUND($E2294/$L2294,0)</f>
        <v>47</v>
      </c>
      <c r="Q2294" t="s">
        <v>8325</v>
      </c>
      <c r="R2294" t="s">
        <v>8326</v>
      </c>
      <c r="S2294" s="10">
        <f t="shared" si="70"/>
        <v>41017.364305555551</v>
      </c>
      <c r="T2294" s="9">
        <f t="shared" si="71"/>
        <v>40987.489305555551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ROUND(($E2295/$D2295)*100,0)</f>
        <v>108</v>
      </c>
      <c r="P2295">
        <f>ROUND($E2295/$L2295,0)</f>
        <v>34</v>
      </c>
      <c r="Q2295" t="s">
        <v>8325</v>
      </c>
      <c r="R2295" t="s">
        <v>8326</v>
      </c>
      <c r="S2295" s="10">
        <f t="shared" si="70"/>
        <v>41176.832638888889</v>
      </c>
      <c r="T2295" s="9">
        <f t="shared" si="71"/>
        <v>41151.499988425923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ROUND(($E2296/$D2296)*100,0)</f>
        <v>146</v>
      </c>
      <c r="P2296">
        <f>ROUND($E2296/$L2296,0)</f>
        <v>65</v>
      </c>
      <c r="Q2296" t="s">
        <v>8325</v>
      </c>
      <c r="R2296" t="s">
        <v>8326</v>
      </c>
      <c r="S2296" s="10">
        <f t="shared" si="70"/>
        <v>41294.389814814815</v>
      </c>
      <c r="T2296" s="9">
        <f t="shared" si="71"/>
        <v>41264.514814814815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ROUND(($E2297/$D2297)*100,0)</f>
        <v>125</v>
      </c>
      <c r="P2297">
        <f>ROUND($E2297/$L2297,0)</f>
        <v>44</v>
      </c>
      <c r="Q2297" t="s">
        <v>8325</v>
      </c>
      <c r="R2297" t="s">
        <v>8326</v>
      </c>
      <c r="S2297" s="10">
        <f t="shared" si="70"/>
        <v>41300.621018518512</v>
      </c>
      <c r="T2297" s="9">
        <f t="shared" si="71"/>
        <v>41270.746018518512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ROUND(($E2298/$D2298)*100,0)</f>
        <v>149</v>
      </c>
      <c r="P2298">
        <f>ROUND($E2298/$L2298,0)</f>
        <v>72</v>
      </c>
      <c r="Q2298" t="s">
        <v>8325</v>
      </c>
      <c r="R2298" t="s">
        <v>8326</v>
      </c>
      <c r="S2298" s="10">
        <f t="shared" si="70"/>
        <v>40962.39844907407</v>
      </c>
      <c r="T2298" s="9">
        <f t="shared" si="71"/>
        <v>40927.52344907407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ROUND(($E2299/$D2299)*100,0)</f>
        <v>101</v>
      </c>
      <c r="P2299">
        <f>ROUND($E2299/$L2299,0)</f>
        <v>53</v>
      </c>
      <c r="Q2299" t="s">
        <v>8325</v>
      </c>
      <c r="R2299" t="s">
        <v>8326</v>
      </c>
      <c r="S2299" s="10">
        <f t="shared" si="70"/>
        <v>40981.832638888889</v>
      </c>
      <c r="T2299" s="9">
        <f t="shared" si="71"/>
        <v>40947.83390046296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ROUND(($E2300/$D2300)*100,0)</f>
        <v>105</v>
      </c>
      <c r="P2300">
        <f>ROUND($E2300/$L2300,0)</f>
        <v>109</v>
      </c>
      <c r="Q2300" t="s">
        <v>8325</v>
      </c>
      <c r="R2300" t="s">
        <v>8326</v>
      </c>
      <c r="S2300" s="10">
        <f t="shared" si="70"/>
        <v>41724.46565972222</v>
      </c>
      <c r="T2300" s="9">
        <f t="shared" si="71"/>
        <v>41694.632326388884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ROUND(($E2301/$D2301)*100,0)</f>
        <v>350</v>
      </c>
      <c r="P2301">
        <f>ROUND($E2301/$L2301,0)</f>
        <v>75</v>
      </c>
      <c r="Q2301" t="s">
        <v>8325</v>
      </c>
      <c r="R2301" t="s">
        <v>8326</v>
      </c>
      <c r="S2301" s="10">
        <f t="shared" si="70"/>
        <v>40579.699178240735</v>
      </c>
      <c r="T2301" s="9">
        <f t="shared" si="71"/>
        <v>40564.824178240735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ROUND(($E2302/$D2302)*100,0)</f>
        <v>101</v>
      </c>
      <c r="P2302">
        <f>ROUND($E2302/$L2302,0)</f>
        <v>116</v>
      </c>
      <c r="Q2302" t="s">
        <v>8325</v>
      </c>
      <c r="R2302" t="s">
        <v>8326</v>
      </c>
      <c r="S2302" s="10">
        <f t="shared" si="70"/>
        <v>41088.393703703703</v>
      </c>
      <c r="T2302" s="9">
        <f t="shared" si="71"/>
        <v>41074.518703703703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ROUND(($E2303/$D2303)*100,0)</f>
        <v>134</v>
      </c>
      <c r="P2303">
        <f>ROUND($E2303/$L2303,0)</f>
        <v>32</v>
      </c>
      <c r="Q2303" t="s">
        <v>8325</v>
      </c>
      <c r="R2303" t="s">
        <v>8329</v>
      </c>
      <c r="S2303" s="10">
        <f t="shared" si="70"/>
        <v>41445.813611111109</v>
      </c>
      <c r="T2303" s="9">
        <f t="shared" si="71"/>
        <v>41415.938611111109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ROUND(($E2304/$D2304)*100,0)</f>
        <v>171</v>
      </c>
      <c r="P2304">
        <f>ROUND($E2304/$L2304,0)</f>
        <v>46</v>
      </c>
      <c r="Q2304" t="s">
        <v>8325</v>
      </c>
      <c r="R2304" t="s">
        <v>8329</v>
      </c>
      <c r="S2304" s="10">
        <f t="shared" si="70"/>
        <v>41638.958333333328</v>
      </c>
      <c r="T2304" s="9">
        <f t="shared" si="71"/>
        <v>41605.660115740735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ROUND(($E2305/$D2305)*100,0)</f>
        <v>109</v>
      </c>
      <c r="P2305">
        <f>ROUND($E2305/$L2305,0)</f>
        <v>68</v>
      </c>
      <c r="Q2305" t="s">
        <v>8325</v>
      </c>
      <c r="R2305" t="s">
        <v>8329</v>
      </c>
      <c r="S2305" s="10">
        <f t="shared" si="70"/>
        <v>40889.819398148145</v>
      </c>
      <c r="T2305" s="9">
        <f t="shared" si="71"/>
        <v>40849.902731481481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ROUND(($E2306/$D2306)*100,0)</f>
        <v>101</v>
      </c>
      <c r="P2306">
        <f>ROUND($E2306/$L2306,0)</f>
        <v>53</v>
      </c>
      <c r="Q2306" t="s">
        <v>8325</v>
      </c>
      <c r="R2306" t="s">
        <v>8329</v>
      </c>
      <c r="S2306" s="10">
        <f t="shared" si="70"/>
        <v>40543.874305555553</v>
      </c>
      <c r="T2306" s="9">
        <f t="shared" si="71"/>
        <v>40502.607534722221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ROUND(($E2307/$D2307)*100,0)</f>
        <v>101</v>
      </c>
      <c r="P2307">
        <f>ROUND($E2307/$L2307,0)</f>
        <v>109</v>
      </c>
      <c r="Q2307" t="s">
        <v>8325</v>
      </c>
      <c r="R2307" t="s">
        <v>8329</v>
      </c>
      <c r="S2307" s="10">
        <f t="shared" ref="S2307:S2370" si="72">($I2307/86400)+25569+(-8/24)</f>
        <v>41859.416666666664</v>
      </c>
      <c r="T2307" s="9">
        <f t="shared" ref="T2307:T2370" si="73">($J2307/86400)+25569+(-5/24)</f>
        <v>41834.486944444441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ROUND(($E2308/$D2308)*100,0)</f>
        <v>107</v>
      </c>
      <c r="P2308">
        <f>ROUND($E2308/$L2308,0)</f>
        <v>51</v>
      </c>
      <c r="Q2308" t="s">
        <v>8325</v>
      </c>
      <c r="R2308" t="s">
        <v>8329</v>
      </c>
      <c r="S2308" s="10">
        <f t="shared" si="72"/>
        <v>40977.834826388884</v>
      </c>
      <c r="T2308" s="9">
        <f t="shared" si="73"/>
        <v>40947.959826388884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ROUND(($E2309/$D2309)*100,0)</f>
        <v>107</v>
      </c>
      <c r="P2309">
        <f>ROUND($E2309/$L2309,0)</f>
        <v>28</v>
      </c>
      <c r="Q2309" t="s">
        <v>8325</v>
      </c>
      <c r="R2309" t="s">
        <v>8329</v>
      </c>
      <c r="S2309" s="10">
        <f t="shared" si="72"/>
        <v>41034.46907407407</v>
      </c>
      <c r="T2309" s="9">
        <f t="shared" si="73"/>
        <v>41004.594131944446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ROUND(($E2310/$D2310)*100,0)</f>
        <v>101</v>
      </c>
      <c r="P2310">
        <f>ROUND($E2310/$L2310,0)</f>
        <v>82</v>
      </c>
      <c r="Q2310" t="s">
        <v>8325</v>
      </c>
      <c r="R2310" t="s">
        <v>8329</v>
      </c>
      <c r="S2310" s="10">
        <f t="shared" si="72"/>
        <v>41879.708333333328</v>
      </c>
      <c r="T2310" s="9">
        <f t="shared" si="73"/>
        <v>41851.754583333335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ROUND(($E2311/$D2311)*100,0)</f>
        <v>107</v>
      </c>
      <c r="P2311">
        <f>ROUND($E2311/$L2311,0)</f>
        <v>60</v>
      </c>
      <c r="Q2311" t="s">
        <v>8325</v>
      </c>
      <c r="R2311" t="s">
        <v>8329</v>
      </c>
      <c r="S2311" s="10">
        <f t="shared" si="72"/>
        <v>41342.654363425921</v>
      </c>
      <c r="T2311" s="9">
        <f t="shared" si="73"/>
        <v>41307.779363425921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ROUND(($E2312/$D2312)*100,0)</f>
        <v>429</v>
      </c>
      <c r="P2312">
        <f>ROUND($E2312/$L2312,0)</f>
        <v>65</v>
      </c>
      <c r="Q2312" t="s">
        <v>8325</v>
      </c>
      <c r="R2312" t="s">
        <v>8329</v>
      </c>
      <c r="S2312" s="10">
        <f t="shared" si="72"/>
        <v>41354.41915509259</v>
      </c>
      <c r="T2312" s="9">
        <f t="shared" si="73"/>
        <v>41324.585821759254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ROUND(($E2313/$D2313)*100,0)</f>
        <v>104</v>
      </c>
      <c r="P2313">
        <f>ROUND($E2313/$L2313,0)</f>
        <v>90</v>
      </c>
      <c r="Q2313" t="s">
        <v>8325</v>
      </c>
      <c r="R2313" t="s">
        <v>8329</v>
      </c>
      <c r="S2313" s="10">
        <f t="shared" si="72"/>
        <v>41765.671168981477</v>
      </c>
      <c r="T2313" s="9">
        <f t="shared" si="73"/>
        <v>41735.796168981477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ROUND(($E2314/$D2314)*100,0)</f>
        <v>108</v>
      </c>
      <c r="P2314">
        <f>ROUND($E2314/$L2314,0)</f>
        <v>41</v>
      </c>
      <c r="Q2314" t="s">
        <v>8325</v>
      </c>
      <c r="R2314" t="s">
        <v>8329</v>
      </c>
      <c r="S2314" s="10">
        <f t="shared" si="72"/>
        <v>41747.625</v>
      </c>
      <c r="T2314" s="9">
        <f t="shared" si="73"/>
        <v>41716.424513888887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ROUND(($E2315/$D2315)*100,0)</f>
        <v>176</v>
      </c>
      <c r="P2315">
        <f>ROUND($E2315/$L2315,0)</f>
        <v>56</v>
      </c>
      <c r="Q2315" t="s">
        <v>8325</v>
      </c>
      <c r="R2315" t="s">
        <v>8329</v>
      </c>
      <c r="S2315" s="10">
        <f t="shared" si="72"/>
        <v>41032.625300925924</v>
      </c>
      <c r="T2315" s="9">
        <f t="shared" si="73"/>
        <v>41002.750300925924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ROUND(($E2316/$D2316)*100,0)</f>
        <v>157</v>
      </c>
      <c r="P2316">
        <f>ROUND($E2316/$L2316,0)</f>
        <v>38</v>
      </c>
      <c r="Q2316" t="s">
        <v>8325</v>
      </c>
      <c r="R2316" t="s">
        <v>8329</v>
      </c>
      <c r="S2316" s="10">
        <f t="shared" si="72"/>
        <v>41067.218252314815</v>
      </c>
      <c r="T2316" s="9">
        <f t="shared" si="73"/>
        <v>41037.343252314815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ROUND(($E2317/$D2317)*100,0)</f>
        <v>103</v>
      </c>
      <c r="P2317">
        <f>ROUND($E2317/$L2317,0)</f>
        <v>40</v>
      </c>
      <c r="Q2317" t="s">
        <v>8325</v>
      </c>
      <c r="R2317" t="s">
        <v>8329</v>
      </c>
      <c r="S2317" s="10">
        <f t="shared" si="72"/>
        <v>41034.392858796295</v>
      </c>
      <c r="T2317" s="9">
        <f t="shared" si="73"/>
        <v>41004.517858796295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ROUND(($E2318/$D2318)*100,0)</f>
        <v>104</v>
      </c>
      <c r="P2318">
        <f>ROUND($E2318/$L2318,0)</f>
        <v>78</v>
      </c>
      <c r="Q2318" t="s">
        <v>8325</v>
      </c>
      <c r="R2318" t="s">
        <v>8329</v>
      </c>
      <c r="S2318" s="10">
        <f t="shared" si="72"/>
        <v>40156.433333333327</v>
      </c>
      <c r="T2318" s="9">
        <f t="shared" si="73"/>
        <v>40079.516782407409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ROUND(($E2319/$D2319)*100,0)</f>
        <v>104</v>
      </c>
      <c r="P2319">
        <f>ROUND($E2319/$L2319,0)</f>
        <v>19</v>
      </c>
      <c r="Q2319" t="s">
        <v>8325</v>
      </c>
      <c r="R2319" t="s">
        <v>8329</v>
      </c>
      <c r="S2319" s="10">
        <f t="shared" si="72"/>
        <v>40223.875</v>
      </c>
      <c r="T2319" s="9">
        <f t="shared" si="73"/>
        <v>40192.33390046296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ROUND(($E2320/$D2320)*100,0)</f>
        <v>121</v>
      </c>
      <c r="P2320">
        <f>ROUND($E2320/$L2320,0)</f>
        <v>37</v>
      </c>
      <c r="Q2320" t="s">
        <v>8325</v>
      </c>
      <c r="R2320" t="s">
        <v>8329</v>
      </c>
      <c r="S2320" s="10">
        <f t="shared" si="72"/>
        <v>40081.832638888889</v>
      </c>
      <c r="T2320" s="9">
        <f t="shared" si="73"/>
        <v>40050.435347222221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ROUND(($E2321/$D2321)*100,0)</f>
        <v>108</v>
      </c>
      <c r="P2321">
        <f>ROUND($E2321/$L2321,0)</f>
        <v>42</v>
      </c>
      <c r="Q2321" t="s">
        <v>8325</v>
      </c>
      <c r="R2321" t="s">
        <v>8329</v>
      </c>
      <c r="S2321" s="10">
        <f t="shared" si="72"/>
        <v>41622.748668981476</v>
      </c>
      <c r="T2321" s="9">
        <f t="shared" si="73"/>
        <v>41592.873668981476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ROUND(($E2322/$D2322)*100,0)</f>
        <v>109</v>
      </c>
      <c r="P2322">
        <f>ROUND($E2322/$L2322,0)</f>
        <v>61</v>
      </c>
      <c r="Q2322" t="s">
        <v>8325</v>
      </c>
      <c r="R2322" t="s">
        <v>8329</v>
      </c>
      <c r="S2322" s="10">
        <f t="shared" si="72"/>
        <v>41731.442129629628</v>
      </c>
      <c r="T2322" s="9">
        <f t="shared" si="73"/>
        <v>41696.608796296292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ROUND(($E2323/$D2323)*100,0)</f>
        <v>39</v>
      </c>
      <c r="P2323">
        <f>ROUND($E2323/$L2323,0)</f>
        <v>65</v>
      </c>
      <c r="Q2323" t="s">
        <v>8336</v>
      </c>
      <c r="R2323" t="s">
        <v>8352</v>
      </c>
      <c r="S2323" s="10">
        <f t="shared" si="72"/>
        <v>42828.885428240734</v>
      </c>
      <c r="T2323" s="9">
        <f t="shared" si="73"/>
        <v>42799.052094907405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ROUND(($E2324/$D2324)*100,0)</f>
        <v>3</v>
      </c>
      <c r="P2324">
        <f>ROUND($E2324/$L2324,0)</f>
        <v>21</v>
      </c>
      <c r="Q2324" t="s">
        <v>8336</v>
      </c>
      <c r="R2324" t="s">
        <v>8352</v>
      </c>
      <c r="S2324" s="10">
        <f t="shared" si="72"/>
        <v>42834.520474537036</v>
      </c>
      <c r="T2324" s="9">
        <f t="shared" si="73"/>
        <v>42804.6871412037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ROUND(($E2325/$D2325)*100,0)</f>
        <v>48</v>
      </c>
      <c r="P2325">
        <f>ROUND($E2325/$L2325,0)</f>
        <v>30</v>
      </c>
      <c r="Q2325" t="s">
        <v>8336</v>
      </c>
      <c r="R2325" t="s">
        <v>8352</v>
      </c>
      <c r="S2325" s="10">
        <f t="shared" si="72"/>
        <v>42814.421840277777</v>
      </c>
      <c r="T2325" s="9">
        <f t="shared" si="73"/>
        <v>42807.546840277777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ROUND(($E2326/$D2326)*100,0)</f>
        <v>21</v>
      </c>
      <c r="P2326">
        <f>ROUND($E2326/$L2326,0)</f>
        <v>25</v>
      </c>
      <c r="Q2326" t="s">
        <v>8336</v>
      </c>
      <c r="R2326" t="s">
        <v>8352</v>
      </c>
      <c r="S2326" s="10">
        <f t="shared" si="72"/>
        <v>42820.510243055549</v>
      </c>
      <c r="T2326" s="9">
        <f t="shared" si="73"/>
        <v>42790.67690972222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ROUND(($E2327/$D2327)*100,0)</f>
        <v>8</v>
      </c>
      <c r="P2327">
        <f>ROUND($E2327/$L2327,0)</f>
        <v>11</v>
      </c>
      <c r="Q2327" t="s">
        <v>8336</v>
      </c>
      <c r="R2327" t="s">
        <v>8352</v>
      </c>
      <c r="S2327" s="10">
        <f t="shared" si="72"/>
        <v>42823.647349537037</v>
      </c>
      <c r="T2327" s="9">
        <f t="shared" si="73"/>
        <v>42793.814016203702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ROUND(($E2328/$D2328)*100,0)</f>
        <v>1</v>
      </c>
      <c r="P2328">
        <f>ROUND($E2328/$L2328,0)</f>
        <v>108</v>
      </c>
      <c r="Q2328" t="s">
        <v>8336</v>
      </c>
      <c r="R2328" t="s">
        <v>8352</v>
      </c>
      <c r="S2328" s="10">
        <f t="shared" si="72"/>
        <v>42855.374999999993</v>
      </c>
      <c r="T2328" s="9">
        <f t="shared" si="73"/>
        <v>42803.825787037036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ROUND(($E2329/$D2329)*100,0)</f>
        <v>526</v>
      </c>
      <c r="P2329">
        <f>ROUND($E2329/$L2329,0)</f>
        <v>55</v>
      </c>
      <c r="Q2329" t="s">
        <v>8336</v>
      </c>
      <c r="R2329" t="s">
        <v>8352</v>
      </c>
      <c r="S2329" s="10">
        <f t="shared" si="72"/>
        <v>41877.583796296291</v>
      </c>
      <c r="T2329" s="9">
        <f t="shared" si="73"/>
        <v>41842.708796296291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ROUND(($E2330/$D2330)*100,0)</f>
        <v>254</v>
      </c>
      <c r="P2330">
        <f>ROUND($E2330/$L2330,0)</f>
        <v>47</v>
      </c>
      <c r="Q2330" t="s">
        <v>8336</v>
      </c>
      <c r="R2330" t="s">
        <v>8352</v>
      </c>
      <c r="S2330" s="10">
        <f t="shared" si="72"/>
        <v>42169.448344907403</v>
      </c>
      <c r="T2330" s="9">
        <f t="shared" si="73"/>
        <v>42139.573344907403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ROUND(($E2331/$D2331)*100,0)</f>
        <v>106</v>
      </c>
      <c r="P2331">
        <f>ROUND($E2331/$L2331,0)</f>
        <v>212</v>
      </c>
      <c r="Q2331" t="s">
        <v>8336</v>
      </c>
      <c r="R2331" t="s">
        <v>8352</v>
      </c>
      <c r="S2331" s="10">
        <f t="shared" si="72"/>
        <v>41837.291041666664</v>
      </c>
      <c r="T2331" s="9">
        <f t="shared" si="73"/>
        <v>41807.416041666664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ROUND(($E2332/$D2332)*100,0)</f>
        <v>102</v>
      </c>
      <c r="P2332">
        <f>ROUND($E2332/$L2332,0)</f>
        <v>220</v>
      </c>
      <c r="Q2332" t="s">
        <v>8336</v>
      </c>
      <c r="R2332" t="s">
        <v>8352</v>
      </c>
      <c r="S2332" s="10">
        <f t="shared" si="72"/>
        <v>42362.666666666664</v>
      </c>
      <c r="T2332" s="9">
        <f t="shared" si="73"/>
        <v>42332.691469907404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ROUND(($E2333/$D2333)*100,0)</f>
        <v>144</v>
      </c>
      <c r="P2333">
        <f>ROUND($E2333/$L2333,0)</f>
        <v>41</v>
      </c>
      <c r="Q2333" t="s">
        <v>8336</v>
      </c>
      <c r="R2333" t="s">
        <v>8352</v>
      </c>
      <c r="S2333" s="10">
        <f t="shared" si="72"/>
        <v>41868.672337962962</v>
      </c>
      <c r="T2333" s="9">
        <f t="shared" si="73"/>
        <v>41838.797337962962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ROUND(($E2334/$D2334)*100,0)</f>
        <v>106</v>
      </c>
      <c r="P2334">
        <f>ROUND($E2334/$L2334,0)</f>
        <v>76</v>
      </c>
      <c r="Q2334" t="s">
        <v>8336</v>
      </c>
      <c r="R2334" t="s">
        <v>8352</v>
      </c>
      <c r="S2334" s="10">
        <f t="shared" si="72"/>
        <v>42041.294803240737</v>
      </c>
      <c r="T2334" s="9">
        <f t="shared" si="73"/>
        <v>42011.419803240737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ROUND(($E2335/$D2335)*100,0)</f>
        <v>212</v>
      </c>
      <c r="P2335">
        <f>ROUND($E2335/$L2335,0)</f>
        <v>14</v>
      </c>
      <c r="Q2335" t="s">
        <v>8336</v>
      </c>
      <c r="R2335" t="s">
        <v>8352</v>
      </c>
      <c r="S2335" s="10">
        <f t="shared" si="72"/>
        <v>41788.409722222219</v>
      </c>
      <c r="T2335" s="9">
        <f t="shared" si="73"/>
        <v>41767.442013888889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ROUND(($E2336/$D2336)*100,0)</f>
        <v>102</v>
      </c>
      <c r="P2336">
        <f>ROUND($E2336/$L2336,0)</f>
        <v>61</v>
      </c>
      <c r="Q2336" t="s">
        <v>8336</v>
      </c>
      <c r="R2336" t="s">
        <v>8352</v>
      </c>
      <c r="S2336" s="10">
        <f t="shared" si="72"/>
        <v>41948.398611111108</v>
      </c>
      <c r="T2336" s="9">
        <f t="shared" si="73"/>
        <v>41918.461782407401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ROUND(($E2337/$D2337)*100,0)</f>
        <v>102</v>
      </c>
      <c r="P2337">
        <f>ROUND($E2337/$L2337,0)</f>
        <v>116</v>
      </c>
      <c r="Q2337" t="s">
        <v>8336</v>
      </c>
      <c r="R2337" t="s">
        <v>8352</v>
      </c>
      <c r="S2337" s="10">
        <f t="shared" si="72"/>
        <v>41801.238923611112</v>
      </c>
      <c r="T2337" s="9">
        <f t="shared" si="73"/>
        <v>41771.363923611112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ROUND(($E2338/$D2338)*100,0)</f>
        <v>521</v>
      </c>
      <c r="P2338">
        <f>ROUND($E2338/$L2338,0)</f>
        <v>48</v>
      </c>
      <c r="Q2338" t="s">
        <v>8336</v>
      </c>
      <c r="R2338" t="s">
        <v>8352</v>
      </c>
      <c r="S2338" s="10">
        <f t="shared" si="72"/>
        <v>41706.591377314813</v>
      </c>
      <c r="T2338" s="9">
        <f t="shared" si="73"/>
        <v>41666.716377314813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ROUND(($E2339/$D2339)*100,0)</f>
        <v>111</v>
      </c>
      <c r="P2339">
        <f>ROUND($E2339/$L2339,0)</f>
        <v>74</v>
      </c>
      <c r="Q2339" t="s">
        <v>8336</v>
      </c>
      <c r="R2339" t="s">
        <v>8352</v>
      </c>
      <c r="S2339" s="10">
        <f t="shared" si="72"/>
        <v>41816.307210648149</v>
      </c>
      <c r="T2339" s="9">
        <f t="shared" si="73"/>
        <v>41786.432210648149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ROUND(($E2340/$D2340)*100,0)</f>
        <v>101</v>
      </c>
      <c r="P2340">
        <f>ROUND($E2340/$L2340,0)</f>
        <v>123</v>
      </c>
      <c r="Q2340" t="s">
        <v>8336</v>
      </c>
      <c r="R2340" t="s">
        <v>8352</v>
      </c>
      <c r="S2340" s="10">
        <f t="shared" si="72"/>
        <v>41819.563472222224</v>
      </c>
      <c r="T2340" s="9">
        <f t="shared" si="73"/>
        <v>41789.688472222224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ROUND(($E2341/$D2341)*100,0)</f>
        <v>294</v>
      </c>
      <c r="P2341">
        <f>ROUND($E2341/$L2341,0)</f>
        <v>67</v>
      </c>
      <c r="Q2341" t="s">
        <v>8336</v>
      </c>
      <c r="R2341" t="s">
        <v>8352</v>
      </c>
      <c r="S2341" s="10">
        <f t="shared" si="72"/>
        <v>42722.999305555553</v>
      </c>
      <c r="T2341" s="9">
        <f t="shared" si="73"/>
        <v>42692.591539351844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ROUND(($E2342/$D2342)*100,0)</f>
        <v>106</v>
      </c>
      <c r="P2342">
        <f>ROUND($E2342/$L2342,0)</f>
        <v>105</v>
      </c>
      <c r="Q2342" t="s">
        <v>8336</v>
      </c>
      <c r="R2342" t="s">
        <v>8352</v>
      </c>
      <c r="S2342" s="10">
        <f t="shared" si="72"/>
        <v>42673.309467592589</v>
      </c>
      <c r="T2342" s="9">
        <f t="shared" si="73"/>
        <v>42643.434467592589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ROUND(($E2343/$D2343)*100,0)</f>
        <v>0</v>
      </c>
      <c r="P2343" t="e">
        <f>ROUND($E2343/$L2343,0)</f>
        <v>#DIV/0!</v>
      </c>
      <c r="Q2343" t="s">
        <v>8319</v>
      </c>
      <c r="R2343" t="s">
        <v>8320</v>
      </c>
      <c r="S2343" s="10">
        <f t="shared" si="72"/>
        <v>42197.480370370373</v>
      </c>
      <c r="T2343" s="9">
        <f t="shared" si="73"/>
        <v>42167.605370370373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ROUND(($E2344/$D2344)*100,0)</f>
        <v>0</v>
      </c>
      <c r="P2344" t="e">
        <f>ROUND($E2344/$L2344,0)</f>
        <v>#DIV/0!</v>
      </c>
      <c r="Q2344" t="s">
        <v>8319</v>
      </c>
      <c r="R2344" t="s">
        <v>8320</v>
      </c>
      <c r="S2344" s="10">
        <f t="shared" si="72"/>
        <v>41917.875</v>
      </c>
      <c r="T2344" s="9">
        <f t="shared" si="73"/>
        <v>41897.49386574074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ROUND(($E2345/$D2345)*100,0)</f>
        <v>3</v>
      </c>
      <c r="P2345">
        <f>ROUND($E2345/$L2345,0)</f>
        <v>300</v>
      </c>
      <c r="Q2345" t="s">
        <v>8319</v>
      </c>
      <c r="R2345" t="s">
        <v>8320</v>
      </c>
      <c r="S2345" s="10">
        <f t="shared" si="72"/>
        <v>42377.490972222215</v>
      </c>
      <c r="T2345" s="9">
        <f t="shared" si="73"/>
        <v>42327.616956018515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ROUND(($E2346/$D2346)*100,0)</f>
        <v>0</v>
      </c>
      <c r="P2346">
        <f>ROUND($E2346/$L2346,0)</f>
        <v>1</v>
      </c>
      <c r="Q2346" t="s">
        <v>8319</v>
      </c>
      <c r="R2346" t="s">
        <v>8320</v>
      </c>
      <c r="S2346" s="10">
        <f t="shared" si="72"/>
        <v>42545.394317129627</v>
      </c>
      <c r="T2346" s="9">
        <f t="shared" si="73"/>
        <v>42515.519317129627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ROUND(($E2347/$D2347)*100,0)</f>
        <v>0</v>
      </c>
      <c r="P2347" t="e">
        <f>ROUND($E2347/$L2347,0)</f>
        <v>#DIV/0!</v>
      </c>
      <c r="Q2347" t="s">
        <v>8319</v>
      </c>
      <c r="R2347" t="s">
        <v>8320</v>
      </c>
      <c r="S2347" s="10">
        <f t="shared" si="72"/>
        <v>42094.652083333327</v>
      </c>
      <c r="T2347" s="9">
        <f t="shared" si="73"/>
        <v>42059.79347222222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ROUND(($E2348/$D2348)*100,0)</f>
        <v>0</v>
      </c>
      <c r="P2348">
        <f>ROUND($E2348/$L2348,0)</f>
        <v>13</v>
      </c>
      <c r="Q2348" t="s">
        <v>8319</v>
      </c>
      <c r="R2348" t="s">
        <v>8320</v>
      </c>
      <c r="S2348" s="10">
        <f t="shared" si="72"/>
        <v>42660.465636574074</v>
      </c>
      <c r="T2348" s="9">
        <f t="shared" si="73"/>
        <v>42615.590636574074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ROUND(($E2349/$D2349)*100,0)</f>
        <v>2</v>
      </c>
      <c r="P2349">
        <f>ROUND($E2349/$L2349,0)</f>
        <v>15</v>
      </c>
      <c r="Q2349" t="s">
        <v>8319</v>
      </c>
      <c r="R2349" t="s">
        <v>8320</v>
      </c>
      <c r="S2349" s="10">
        <f t="shared" si="72"/>
        <v>42607.27402777777</v>
      </c>
      <c r="T2349" s="9">
        <f t="shared" si="73"/>
        <v>42577.39902777777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ROUND(($E2350/$D2350)*100,0)</f>
        <v>0</v>
      </c>
      <c r="P2350">
        <f>ROUND($E2350/$L2350,0)</f>
        <v>54</v>
      </c>
      <c r="Q2350" t="s">
        <v>8319</v>
      </c>
      <c r="R2350" t="s">
        <v>8320</v>
      </c>
      <c r="S2350" s="10">
        <f t="shared" si="72"/>
        <v>42420.598819444444</v>
      </c>
      <c r="T2350" s="9">
        <f t="shared" si="73"/>
        <v>42360.723819444444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ROUND(($E2351/$D2351)*100,0)</f>
        <v>0</v>
      </c>
      <c r="P2351" t="e">
        <f>ROUND($E2351/$L2351,0)</f>
        <v>#DIV/0!</v>
      </c>
      <c r="Q2351" t="s">
        <v>8319</v>
      </c>
      <c r="R2351" t="s">
        <v>8320</v>
      </c>
      <c r="S2351" s="10">
        <f t="shared" si="72"/>
        <v>42227.442453703705</v>
      </c>
      <c r="T2351" s="9">
        <f t="shared" si="73"/>
        <v>42198.567453703705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ROUND(($E2352/$D2352)*100,0)</f>
        <v>0</v>
      </c>
      <c r="P2352" t="e">
        <f>ROUND($E2352/$L2352,0)</f>
        <v>#DIV/0!</v>
      </c>
      <c r="Q2352" t="s">
        <v>8319</v>
      </c>
      <c r="R2352" t="s">
        <v>8320</v>
      </c>
      <c r="S2352" s="10">
        <f t="shared" si="72"/>
        <v>42738.508912037032</v>
      </c>
      <c r="T2352" s="9">
        <f t="shared" si="73"/>
        <v>42708.633912037032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ROUND(($E2353/$D2353)*100,0)</f>
        <v>1</v>
      </c>
      <c r="P2353">
        <f>ROUND($E2353/$L2353,0)</f>
        <v>15</v>
      </c>
      <c r="Q2353" t="s">
        <v>8319</v>
      </c>
      <c r="R2353" t="s">
        <v>8320</v>
      </c>
      <c r="S2353" s="10">
        <f t="shared" si="72"/>
        <v>42123.767812500002</v>
      </c>
      <c r="T2353" s="9">
        <f t="shared" si="73"/>
        <v>42093.892812500002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ROUND(($E2354/$D2354)*100,0)</f>
        <v>0</v>
      </c>
      <c r="P2354" t="e">
        <f>ROUND($E2354/$L2354,0)</f>
        <v>#DIV/0!</v>
      </c>
      <c r="Q2354" t="s">
        <v>8319</v>
      </c>
      <c r="R2354" t="s">
        <v>8320</v>
      </c>
      <c r="S2354" s="10">
        <f t="shared" si="72"/>
        <v>42161.300370370365</v>
      </c>
      <c r="T2354" s="9">
        <f t="shared" si="73"/>
        <v>42101.425370370365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ROUND(($E2355/$D2355)*100,0)</f>
        <v>0</v>
      </c>
      <c r="P2355" t="e">
        <f>ROUND($E2355/$L2355,0)</f>
        <v>#DIV/0!</v>
      </c>
      <c r="Q2355" t="s">
        <v>8319</v>
      </c>
      <c r="R2355" t="s">
        <v>8320</v>
      </c>
      <c r="S2355" s="10">
        <f t="shared" si="72"/>
        <v>42115.342847222222</v>
      </c>
      <c r="T2355" s="9">
        <f t="shared" si="73"/>
        <v>42103.467847222222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ROUND(($E2356/$D2356)*100,0)</f>
        <v>0</v>
      </c>
      <c r="P2356">
        <f>ROUND($E2356/$L2356,0)</f>
        <v>25</v>
      </c>
      <c r="Q2356" t="s">
        <v>8319</v>
      </c>
      <c r="R2356" t="s">
        <v>8320</v>
      </c>
      <c r="S2356" s="10">
        <f t="shared" si="72"/>
        <v>42014.38958333333</v>
      </c>
      <c r="T2356" s="9">
        <f t="shared" si="73"/>
        <v>41954.51458333333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ROUND(($E2357/$D2357)*100,0)</f>
        <v>1</v>
      </c>
      <c r="P2357">
        <f>ROUND($E2357/$L2357,0)</f>
        <v>28</v>
      </c>
      <c r="Q2357" t="s">
        <v>8319</v>
      </c>
      <c r="R2357" t="s">
        <v>8320</v>
      </c>
      <c r="S2357" s="10">
        <f t="shared" si="72"/>
        <v>42126.584907407407</v>
      </c>
      <c r="T2357" s="9">
        <f t="shared" si="73"/>
        <v>42096.709907407407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ROUND(($E2358/$D2358)*100,0)</f>
        <v>0</v>
      </c>
      <c r="P2358" t="e">
        <f>ROUND($E2358/$L2358,0)</f>
        <v>#DIV/0!</v>
      </c>
      <c r="Q2358" t="s">
        <v>8319</v>
      </c>
      <c r="R2358" t="s">
        <v>8320</v>
      </c>
      <c r="S2358" s="10">
        <f t="shared" si="72"/>
        <v>42160.450277777774</v>
      </c>
      <c r="T2358" s="9">
        <f t="shared" si="73"/>
        <v>42130.575277777774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ROUND(($E2359/$D2359)*100,0)</f>
        <v>0</v>
      </c>
      <c r="P2359" t="e">
        <f>ROUND($E2359/$L2359,0)</f>
        <v>#DIV/0!</v>
      </c>
      <c r="Q2359" t="s">
        <v>8319</v>
      </c>
      <c r="R2359" t="s">
        <v>8320</v>
      </c>
      <c r="S2359" s="10">
        <f t="shared" si="72"/>
        <v>42294.286782407406</v>
      </c>
      <c r="T2359" s="9">
        <f t="shared" si="73"/>
        <v>42264.411782407406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ROUND(($E2360/$D2360)*100,0)</f>
        <v>0</v>
      </c>
      <c r="P2360" t="e">
        <f>ROUND($E2360/$L2360,0)</f>
        <v>#DIV/0!</v>
      </c>
      <c r="Q2360" t="s">
        <v>8319</v>
      </c>
      <c r="R2360" t="s">
        <v>8320</v>
      </c>
      <c r="S2360" s="10">
        <f t="shared" si="72"/>
        <v>42034.693749999999</v>
      </c>
      <c r="T2360" s="9">
        <f t="shared" si="73"/>
        <v>41978.722638888888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ROUND(($E2361/$D2361)*100,0)</f>
        <v>15</v>
      </c>
      <c r="P2361">
        <f>ROUND($E2361/$L2361,0)</f>
        <v>367</v>
      </c>
      <c r="Q2361" t="s">
        <v>8319</v>
      </c>
      <c r="R2361" t="s">
        <v>8320</v>
      </c>
      <c r="S2361" s="10">
        <f t="shared" si="72"/>
        <v>42219.316249999996</v>
      </c>
      <c r="T2361" s="9">
        <f t="shared" si="73"/>
        <v>42159.441249999996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ROUND(($E2362/$D2362)*100,0)</f>
        <v>0</v>
      </c>
      <c r="P2362">
        <f>ROUND($E2362/$L2362,0)</f>
        <v>2</v>
      </c>
      <c r="Q2362" t="s">
        <v>8319</v>
      </c>
      <c r="R2362" t="s">
        <v>8320</v>
      </c>
      <c r="S2362" s="10">
        <f t="shared" si="72"/>
        <v>42407.373611111114</v>
      </c>
      <c r="T2362" s="9">
        <f t="shared" si="73"/>
        <v>42377.498611111114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ROUND(($E2363/$D2363)*100,0)</f>
        <v>0</v>
      </c>
      <c r="P2363" t="e">
        <f>ROUND($E2363/$L2363,0)</f>
        <v>#DIV/0!</v>
      </c>
      <c r="Q2363" t="s">
        <v>8319</v>
      </c>
      <c r="R2363" t="s">
        <v>8320</v>
      </c>
      <c r="S2363" s="10">
        <f t="shared" si="72"/>
        <v>42490.583333333336</v>
      </c>
      <c r="T2363" s="9">
        <f t="shared" si="73"/>
        <v>42466.650555555556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ROUND(($E2364/$D2364)*100,0)</f>
        <v>29</v>
      </c>
      <c r="P2364">
        <f>ROUND($E2364/$L2364,0)</f>
        <v>60</v>
      </c>
      <c r="Q2364" t="s">
        <v>8319</v>
      </c>
      <c r="R2364" t="s">
        <v>8320</v>
      </c>
      <c r="S2364" s="10">
        <f t="shared" si="72"/>
        <v>41984.35497685185</v>
      </c>
      <c r="T2364" s="9">
        <f t="shared" si="73"/>
        <v>41954.47997685185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ROUND(($E2365/$D2365)*100,0)</f>
        <v>0</v>
      </c>
      <c r="P2365" t="e">
        <f>ROUND($E2365/$L2365,0)</f>
        <v>#DIV/0!</v>
      </c>
      <c r="Q2365" t="s">
        <v>8319</v>
      </c>
      <c r="R2365" t="s">
        <v>8320</v>
      </c>
      <c r="S2365" s="10">
        <f t="shared" si="72"/>
        <v>42366.678240740737</v>
      </c>
      <c r="T2365" s="9">
        <f t="shared" si="73"/>
        <v>42321.803240740737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ROUND(($E2366/$D2366)*100,0)</f>
        <v>0</v>
      </c>
      <c r="P2366" t="e">
        <f>ROUND($E2366/$L2366,0)</f>
        <v>#DIV/0!</v>
      </c>
      <c r="Q2366" t="s">
        <v>8319</v>
      </c>
      <c r="R2366" t="s">
        <v>8320</v>
      </c>
      <c r="S2366" s="10">
        <f t="shared" si="72"/>
        <v>42303.601342592585</v>
      </c>
      <c r="T2366" s="9">
        <f t="shared" si="73"/>
        <v>42248.726342592585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ROUND(($E2367/$D2367)*100,0)</f>
        <v>0</v>
      </c>
      <c r="P2367" t="e">
        <f>ROUND($E2367/$L2367,0)</f>
        <v>#DIV/0!</v>
      </c>
      <c r="Q2367" t="s">
        <v>8319</v>
      </c>
      <c r="R2367" t="s">
        <v>8320</v>
      </c>
      <c r="S2367" s="10">
        <f t="shared" si="72"/>
        <v>42386.624999999993</v>
      </c>
      <c r="T2367" s="9">
        <f t="shared" si="73"/>
        <v>42346.528067129628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ROUND(($E2368/$D2368)*100,0)</f>
        <v>11</v>
      </c>
      <c r="P2368">
        <f>ROUND($E2368/$L2368,0)</f>
        <v>97</v>
      </c>
      <c r="Q2368" t="s">
        <v>8319</v>
      </c>
      <c r="R2368" t="s">
        <v>8320</v>
      </c>
      <c r="S2368" s="10">
        <f t="shared" si="72"/>
        <v>42298.198298611103</v>
      </c>
      <c r="T2368" s="9">
        <f t="shared" si="73"/>
        <v>42268.323298611103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ROUND(($E2369/$D2369)*100,0)</f>
        <v>1</v>
      </c>
      <c r="P2369">
        <f>ROUND($E2369/$L2369,0)</f>
        <v>48</v>
      </c>
      <c r="Q2369" t="s">
        <v>8319</v>
      </c>
      <c r="R2369" t="s">
        <v>8320</v>
      </c>
      <c r="S2369" s="10">
        <f t="shared" si="72"/>
        <v>42485.595092592594</v>
      </c>
      <c r="T2369" s="9">
        <f t="shared" si="73"/>
        <v>42425.761759259258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ROUND(($E2370/$D2370)*100,0)</f>
        <v>0</v>
      </c>
      <c r="P2370">
        <f>ROUND($E2370/$L2370,0)</f>
        <v>50</v>
      </c>
      <c r="Q2370" t="s">
        <v>8319</v>
      </c>
      <c r="R2370" t="s">
        <v>8320</v>
      </c>
      <c r="S2370" s="10">
        <f t="shared" si="72"/>
        <v>42108.346817129626</v>
      </c>
      <c r="T2370" s="9">
        <f t="shared" si="73"/>
        <v>42063.513483796291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ROUND(($E2371/$D2371)*100,0)</f>
        <v>0</v>
      </c>
      <c r="P2371" t="e">
        <f>ROUND($E2371/$L2371,0)</f>
        <v>#DIV/0!</v>
      </c>
      <c r="Q2371" t="s">
        <v>8319</v>
      </c>
      <c r="R2371" t="s">
        <v>8320</v>
      </c>
      <c r="S2371" s="10">
        <f t="shared" ref="S2371:S2434" si="74">($I2371/86400)+25569+(-8/24)</f>
        <v>42410.47929398148</v>
      </c>
      <c r="T2371" s="9">
        <f t="shared" ref="T2371:T2434" si="75">($J2371/86400)+25569+(-5/24)</f>
        <v>42380.60429398148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ROUND(($E2372/$D2372)*100,0)</f>
        <v>0</v>
      </c>
      <c r="P2372">
        <f>ROUND($E2372/$L2372,0)</f>
        <v>21</v>
      </c>
      <c r="Q2372" t="s">
        <v>8319</v>
      </c>
      <c r="R2372" t="s">
        <v>8320</v>
      </c>
      <c r="S2372" s="10">
        <f t="shared" si="74"/>
        <v>41990.855798611105</v>
      </c>
      <c r="T2372" s="9">
        <f t="shared" si="75"/>
        <v>41960.980798611105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ROUND(($E2373/$D2373)*100,0)</f>
        <v>0</v>
      </c>
      <c r="P2373" t="e">
        <f>ROUND($E2373/$L2373,0)</f>
        <v>#DIV/0!</v>
      </c>
      <c r="Q2373" t="s">
        <v>8319</v>
      </c>
      <c r="R2373" t="s">
        <v>8320</v>
      </c>
      <c r="S2373" s="10">
        <f t="shared" si="74"/>
        <v>42180.444398148145</v>
      </c>
      <c r="T2373" s="9">
        <f t="shared" si="75"/>
        <v>42150.569398148145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ROUND(($E2374/$D2374)*100,0)</f>
        <v>3</v>
      </c>
      <c r="P2374">
        <f>ROUND($E2374/$L2374,0)</f>
        <v>30</v>
      </c>
      <c r="Q2374" t="s">
        <v>8319</v>
      </c>
      <c r="R2374" t="s">
        <v>8320</v>
      </c>
      <c r="S2374" s="10">
        <f t="shared" si="74"/>
        <v>42117.735775462956</v>
      </c>
      <c r="T2374" s="9">
        <f t="shared" si="75"/>
        <v>42087.860775462956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ROUND(($E2375/$D2375)*100,0)</f>
        <v>0</v>
      </c>
      <c r="P2375">
        <f>ROUND($E2375/$L2375,0)</f>
        <v>50</v>
      </c>
      <c r="Q2375" t="s">
        <v>8319</v>
      </c>
      <c r="R2375" t="s">
        <v>8320</v>
      </c>
      <c r="S2375" s="10">
        <f t="shared" si="74"/>
        <v>42245.328981481478</v>
      </c>
      <c r="T2375" s="9">
        <f t="shared" si="75"/>
        <v>42215.453981481478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ROUND(($E2376/$D2376)*100,0)</f>
        <v>0</v>
      </c>
      <c r="P2376">
        <f>ROUND($E2376/$L2376,0)</f>
        <v>10</v>
      </c>
      <c r="Q2376" t="s">
        <v>8319</v>
      </c>
      <c r="R2376" t="s">
        <v>8320</v>
      </c>
      <c r="S2376" s="10">
        <f t="shared" si="74"/>
        <v>42047.509953703702</v>
      </c>
      <c r="T2376" s="9">
        <f t="shared" si="75"/>
        <v>42017.634953703702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ROUND(($E2377/$D2377)*100,0)</f>
        <v>0</v>
      </c>
      <c r="P2377" t="e">
        <f>ROUND($E2377/$L2377,0)</f>
        <v>#DIV/0!</v>
      </c>
      <c r="Q2377" t="s">
        <v>8319</v>
      </c>
      <c r="R2377" t="s">
        <v>8320</v>
      </c>
      <c r="S2377" s="10">
        <f t="shared" si="74"/>
        <v>42622.502743055556</v>
      </c>
      <c r="T2377" s="9">
        <f t="shared" si="75"/>
        <v>42592.627743055556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ROUND(($E2378/$D2378)*100,0)</f>
        <v>11</v>
      </c>
      <c r="P2378">
        <f>ROUND($E2378/$L2378,0)</f>
        <v>82</v>
      </c>
      <c r="Q2378" t="s">
        <v>8319</v>
      </c>
      <c r="R2378" t="s">
        <v>8320</v>
      </c>
      <c r="S2378" s="10">
        <f t="shared" si="74"/>
        <v>42348.592199074068</v>
      </c>
      <c r="T2378" s="9">
        <f t="shared" si="75"/>
        <v>42318.717199074068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ROUND(($E2379/$D2379)*100,0)</f>
        <v>0</v>
      </c>
      <c r="P2379" t="e">
        <f>ROUND($E2379/$L2379,0)</f>
        <v>#DIV/0!</v>
      </c>
      <c r="Q2379" t="s">
        <v>8319</v>
      </c>
      <c r="R2379" t="s">
        <v>8320</v>
      </c>
      <c r="S2379" s="10">
        <f t="shared" si="74"/>
        <v>42699.578506944446</v>
      </c>
      <c r="T2379" s="9">
        <f t="shared" si="75"/>
        <v>42669.661840277775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ROUND(($E2380/$D2380)*100,0)</f>
        <v>0</v>
      </c>
      <c r="P2380" t="e">
        <f>ROUND($E2380/$L2380,0)</f>
        <v>#DIV/0!</v>
      </c>
      <c r="Q2380" t="s">
        <v>8319</v>
      </c>
      <c r="R2380" t="s">
        <v>8320</v>
      </c>
      <c r="S2380" s="10">
        <f t="shared" si="74"/>
        <v>42241.679745370369</v>
      </c>
      <c r="T2380" s="9">
        <f t="shared" si="75"/>
        <v>42212.804745370369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ROUND(($E2381/$D2381)*100,0)</f>
        <v>0</v>
      </c>
      <c r="P2381" t="e">
        <f>ROUND($E2381/$L2381,0)</f>
        <v>#DIV/0!</v>
      </c>
      <c r="Q2381" t="s">
        <v>8319</v>
      </c>
      <c r="R2381" t="s">
        <v>8320</v>
      </c>
      <c r="S2381" s="10">
        <f t="shared" si="74"/>
        <v>42281.683055555557</v>
      </c>
      <c r="T2381" s="9">
        <f t="shared" si="75"/>
        <v>42236.808055555557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ROUND(($E2382/$D2382)*100,0)</f>
        <v>0</v>
      </c>
      <c r="P2382">
        <f>ROUND($E2382/$L2382,0)</f>
        <v>18</v>
      </c>
      <c r="Q2382" t="s">
        <v>8319</v>
      </c>
      <c r="R2382" t="s">
        <v>8320</v>
      </c>
      <c r="S2382" s="10">
        <f t="shared" si="74"/>
        <v>42278.459976851846</v>
      </c>
      <c r="T2382" s="9">
        <f t="shared" si="75"/>
        <v>42248.584976851846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ROUND(($E2383/$D2383)*100,0)</f>
        <v>2</v>
      </c>
      <c r="P2383">
        <f>ROUND($E2383/$L2383,0)</f>
        <v>224</v>
      </c>
      <c r="Q2383" t="s">
        <v>8319</v>
      </c>
      <c r="R2383" t="s">
        <v>8320</v>
      </c>
      <c r="S2383" s="10">
        <f t="shared" si="74"/>
        <v>42104.602407407401</v>
      </c>
      <c r="T2383" s="9">
        <f t="shared" si="75"/>
        <v>42074.727407407401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ROUND(($E2384/$D2384)*100,0)</f>
        <v>3</v>
      </c>
      <c r="P2384">
        <f>ROUND($E2384/$L2384,0)</f>
        <v>38</v>
      </c>
      <c r="Q2384" t="s">
        <v>8319</v>
      </c>
      <c r="R2384" t="s">
        <v>8320</v>
      </c>
      <c r="S2384" s="10">
        <f t="shared" si="74"/>
        <v>42219.854201388887</v>
      </c>
      <c r="T2384" s="9">
        <f t="shared" si="75"/>
        <v>42194.979201388887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ROUND(($E2385/$D2385)*100,0)</f>
        <v>4</v>
      </c>
      <c r="P2385">
        <f>ROUND($E2385/$L2385,0)</f>
        <v>145</v>
      </c>
      <c r="Q2385" t="s">
        <v>8319</v>
      </c>
      <c r="R2385" t="s">
        <v>8320</v>
      </c>
      <c r="S2385" s="10">
        <f t="shared" si="74"/>
        <v>42056.723460648143</v>
      </c>
      <c r="T2385" s="9">
        <f t="shared" si="75"/>
        <v>42026.848460648143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ROUND(($E2386/$D2386)*100,0)</f>
        <v>1</v>
      </c>
      <c r="P2386">
        <f>ROUND($E2386/$L2386,0)</f>
        <v>1</v>
      </c>
      <c r="Q2386" t="s">
        <v>8319</v>
      </c>
      <c r="R2386" t="s">
        <v>8320</v>
      </c>
      <c r="S2386" s="10">
        <f t="shared" si="74"/>
        <v>41956.775960648149</v>
      </c>
      <c r="T2386" s="9">
        <f t="shared" si="75"/>
        <v>41926.859293981477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ROUND(($E2387/$D2387)*100,0)</f>
        <v>1</v>
      </c>
      <c r="P2387">
        <f>ROUND($E2387/$L2387,0)</f>
        <v>113</v>
      </c>
      <c r="Q2387" t="s">
        <v>8319</v>
      </c>
      <c r="R2387" t="s">
        <v>8320</v>
      </c>
      <c r="S2387" s="10">
        <f t="shared" si="74"/>
        <v>42221.368425925924</v>
      </c>
      <c r="T2387" s="9">
        <f t="shared" si="75"/>
        <v>42191.493425925924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ROUND(($E2388/$D2388)*100,0)</f>
        <v>0</v>
      </c>
      <c r="P2388" t="e">
        <f>ROUND($E2388/$L2388,0)</f>
        <v>#DIV/0!</v>
      </c>
      <c r="Q2388" t="s">
        <v>8319</v>
      </c>
      <c r="R2388" t="s">
        <v>8320</v>
      </c>
      <c r="S2388" s="10">
        <f t="shared" si="74"/>
        <v>42014.504907407405</v>
      </c>
      <c r="T2388" s="9">
        <f t="shared" si="75"/>
        <v>41954.629907407405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ROUND(($E2389/$D2389)*100,0)</f>
        <v>1</v>
      </c>
      <c r="P2389">
        <f>ROUND($E2389/$L2389,0)</f>
        <v>342</v>
      </c>
      <c r="Q2389" t="s">
        <v>8319</v>
      </c>
      <c r="R2389" t="s">
        <v>8320</v>
      </c>
      <c r="S2389" s="10">
        <f t="shared" si="74"/>
        <v>42573.293287037035</v>
      </c>
      <c r="T2389" s="9">
        <f t="shared" si="75"/>
        <v>42528.418287037035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ROUND(($E2390/$D2390)*100,0)</f>
        <v>1</v>
      </c>
      <c r="P2390">
        <f>ROUND($E2390/$L2390,0)</f>
        <v>58</v>
      </c>
      <c r="Q2390" t="s">
        <v>8319</v>
      </c>
      <c r="R2390" t="s">
        <v>8320</v>
      </c>
      <c r="S2390" s="10">
        <f t="shared" si="74"/>
        <v>42019.478472222218</v>
      </c>
      <c r="T2390" s="9">
        <f t="shared" si="75"/>
        <v>41989.645358796297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ROUND(($E2391/$D2391)*100,0)</f>
        <v>0</v>
      </c>
      <c r="P2391">
        <f>ROUND($E2391/$L2391,0)</f>
        <v>30</v>
      </c>
      <c r="Q2391" t="s">
        <v>8319</v>
      </c>
      <c r="R2391" t="s">
        <v>8320</v>
      </c>
      <c r="S2391" s="10">
        <f t="shared" si="74"/>
        <v>42210.582638888889</v>
      </c>
      <c r="T2391" s="9">
        <f t="shared" si="75"/>
        <v>42179.445046296292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ROUND(($E2392/$D2392)*100,0)</f>
        <v>0</v>
      </c>
      <c r="P2392" t="e">
        <f>ROUND($E2392/$L2392,0)</f>
        <v>#DIV/0!</v>
      </c>
      <c r="Q2392" t="s">
        <v>8319</v>
      </c>
      <c r="R2392" t="s">
        <v>8320</v>
      </c>
      <c r="S2392" s="10">
        <f t="shared" si="74"/>
        <v>42007.928981481477</v>
      </c>
      <c r="T2392" s="9">
        <f t="shared" si="75"/>
        <v>41968.053981481477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ROUND(($E2393/$D2393)*100,0)</f>
        <v>0</v>
      </c>
      <c r="P2393">
        <f>ROUND($E2393/$L2393,0)</f>
        <v>25</v>
      </c>
      <c r="Q2393" t="s">
        <v>8319</v>
      </c>
      <c r="R2393" t="s">
        <v>8320</v>
      </c>
      <c r="S2393" s="10">
        <f t="shared" si="74"/>
        <v>42094.419490740744</v>
      </c>
      <c r="T2393" s="9">
        <f t="shared" si="75"/>
        <v>42064.586157407401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ROUND(($E2394/$D2394)*100,0)</f>
        <v>0</v>
      </c>
      <c r="P2394" t="e">
        <f>ROUND($E2394/$L2394,0)</f>
        <v>#DIV/0!</v>
      </c>
      <c r="Q2394" t="s">
        <v>8319</v>
      </c>
      <c r="R2394" t="s">
        <v>8320</v>
      </c>
      <c r="S2394" s="10">
        <f t="shared" si="74"/>
        <v>42305.787303240737</v>
      </c>
      <c r="T2394" s="9">
        <f t="shared" si="75"/>
        <v>42275.912303240737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ROUND(($E2395/$D2395)*100,0)</f>
        <v>0</v>
      </c>
      <c r="P2395">
        <f>ROUND($E2395/$L2395,0)</f>
        <v>50</v>
      </c>
      <c r="Q2395" t="s">
        <v>8319</v>
      </c>
      <c r="R2395" t="s">
        <v>8320</v>
      </c>
      <c r="S2395" s="10">
        <f t="shared" si="74"/>
        <v>42224.315011574072</v>
      </c>
      <c r="T2395" s="9">
        <f t="shared" si="75"/>
        <v>42194.440011574072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ROUND(($E2396/$D2396)*100,0)</f>
        <v>0</v>
      </c>
      <c r="P2396">
        <f>ROUND($E2396/$L2396,0)</f>
        <v>2</v>
      </c>
      <c r="Q2396" t="s">
        <v>8319</v>
      </c>
      <c r="R2396" t="s">
        <v>8320</v>
      </c>
      <c r="S2396" s="10">
        <f t="shared" si="74"/>
        <v>42061.02885416666</v>
      </c>
      <c r="T2396" s="9">
        <f t="shared" si="75"/>
        <v>42031.15385416666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ROUND(($E2397/$D2397)*100,0)</f>
        <v>0</v>
      </c>
      <c r="P2397" t="e">
        <f>ROUND($E2397/$L2397,0)</f>
        <v>#DIV/0!</v>
      </c>
      <c r="Q2397" t="s">
        <v>8319</v>
      </c>
      <c r="R2397" t="s">
        <v>8320</v>
      </c>
      <c r="S2397" s="10">
        <f t="shared" si="74"/>
        <v>42745.039583333331</v>
      </c>
      <c r="T2397" s="9">
        <f t="shared" si="75"/>
        <v>42716.913043981483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ROUND(($E2398/$D2398)*100,0)</f>
        <v>0</v>
      </c>
      <c r="P2398">
        <f>ROUND($E2398/$L2398,0)</f>
        <v>10</v>
      </c>
      <c r="Q2398" t="s">
        <v>8319</v>
      </c>
      <c r="R2398" t="s">
        <v>8320</v>
      </c>
      <c r="S2398" s="10">
        <f t="shared" si="74"/>
        <v>42292.515717592592</v>
      </c>
      <c r="T2398" s="9">
        <f t="shared" si="75"/>
        <v>42262.640717592592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ROUND(($E2399/$D2399)*100,0)</f>
        <v>0</v>
      </c>
      <c r="P2399" t="e">
        <f>ROUND($E2399/$L2399,0)</f>
        <v>#DIV/0!</v>
      </c>
      <c r="Q2399" t="s">
        <v>8319</v>
      </c>
      <c r="R2399" t="s">
        <v>8320</v>
      </c>
      <c r="S2399" s="10">
        <f t="shared" si="74"/>
        <v>42006.551574074074</v>
      </c>
      <c r="T2399" s="9">
        <f t="shared" si="75"/>
        <v>41976.676574074074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ROUND(($E2400/$D2400)*100,0)</f>
        <v>0</v>
      </c>
      <c r="P2400" t="e">
        <f>ROUND($E2400/$L2400,0)</f>
        <v>#DIV/0!</v>
      </c>
      <c r="Q2400" t="s">
        <v>8319</v>
      </c>
      <c r="R2400" t="s">
        <v>8320</v>
      </c>
      <c r="S2400" s="10">
        <f t="shared" si="74"/>
        <v>42187.583148148151</v>
      </c>
      <c r="T2400" s="9">
        <f t="shared" si="75"/>
        <v>42157.708148148151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ROUND(($E2401/$D2401)*100,0)</f>
        <v>0</v>
      </c>
      <c r="P2401" t="e">
        <f>ROUND($E2401/$L2401,0)</f>
        <v>#DIV/0!</v>
      </c>
      <c r="Q2401" t="s">
        <v>8319</v>
      </c>
      <c r="R2401" t="s">
        <v>8320</v>
      </c>
      <c r="S2401" s="10">
        <f t="shared" si="74"/>
        <v>41991.519745370366</v>
      </c>
      <c r="T2401" s="9">
        <f t="shared" si="75"/>
        <v>41956.644745370366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ROUND(($E2402/$D2402)*100,0)</f>
        <v>0</v>
      </c>
      <c r="P2402" t="e">
        <f>ROUND($E2402/$L2402,0)</f>
        <v>#DIV/0!</v>
      </c>
      <c r="Q2402" t="s">
        <v>8319</v>
      </c>
      <c r="R2402" t="s">
        <v>8320</v>
      </c>
      <c r="S2402" s="10">
        <f t="shared" si="74"/>
        <v>42473.934768518513</v>
      </c>
      <c r="T2402" s="9">
        <f t="shared" si="75"/>
        <v>42444.059768518513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ROUND(($E2403/$D2403)*100,0)</f>
        <v>1</v>
      </c>
      <c r="P2403">
        <f>ROUND($E2403/$L2403,0)</f>
        <v>22</v>
      </c>
      <c r="Q2403" t="s">
        <v>8336</v>
      </c>
      <c r="R2403" t="s">
        <v>8337</v>
      </c>
      <c r="S2403" s="10">
        <f t="shared" si="74"/>
        <v>42434.489537037036</v>
      </c>
      <c r="T2403" s="9">
        <f t="shared" si="75"/>
        <v>42374.614537037036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ROUND(($E2404/$D2404)*100,0)</f>
        <v>0</v>
      </c>
      <c r="P2404">
        <f>ROUND($E2404/$L2404,0)</f>
        <v>52</v>
      </c>
      <c r="Q2404" t="s">
        <v>8336</v>
      </c>
      <c r="R2404" t="s">
        <v>8337</v>
      </c>
      <c r="S2404" s="10">
        <f t="shared" si="74"/>
        <v>42137.34642361111</v>
      </c>
      <c r="T2404" s="9">
        <f t="shared" si="75"/>
        <v>42107.47142361111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ROUND(($E2405/$D2405)*100,0)</f>
        <v>17</v>
      </c>
      <c r="P2405">
        <f>ROUND($E2405/$L2405,0)</f>
        <v>17</v>
      </c>
      <c r="Q2405" t="s">
        <v>8336</v>
      </c>
      <c r="R2405" t="s">
        <v>8337</v>
      </c>
      <c r="S2405" s="10">
        <f t="shared" si="74"/>
        <v>42459.507615740738</v>
      </c>
      <c r="T2405" s="9">
        <f t="shared" si="75"/>
        <v>42399.67428240741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>ROUND(($E2406/$D2406)*100,0)</f>
        <v>0</v>
      </c>
      <c r="P2406" t="e">
        <f>ROUND($E2406/$L2406,0)</f>
        <v>#DIV/0!</v>
      </c>
      <c r="Q2406" t="s">
        <v>8336</v>
      </c>
      <c r="R2406" t="s">
        <v>8337</v>
      </c>
      <c r="S2406" s="10">
        <f t="shared" si="74"/>
        <v>42371.706099537034</v>
      </c>
      <c r="T2406" s="9">
        <f t="shared" si="75"/>
        <v>42341.831099537034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ROUND(($E2407/$D2407)*100,0)</f>
        <v>23</v>
      </c>
      <c r="P2407">
        <f>ROUND($E2407/$L2407,0)</f>
        <v>56</v>
      </c>
      <c r="Q2407" t="s">
        <v>8336</v>
      </c>
      <c r="R2407" t="s">
        <v>8337</v>
      </c>
      <c r="S2407" s="10">
        <f t="shared" si="74"/>
        <v>42616.252025462956</v>
      </c>
      <c r="T2407" s="9">
        <f t="shared" si="75"/>
        <v>42595.377025462956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ROUND(($E2408/$D2408)*100,0)</f>
        <v>41</v>
      </c>
      <c r="P2408">
        <f>ROUND($E2408/$L2408,0)</f>
        <v>84</v>
      </c>
      <c r="Q2408" t="s">
        <v>8336</v>
      </c>
      <c r="R2408" t="s">
        <v>8337</v>
      </c>
      <c r="S2408" s="10">
        <f t="shared" si="74"/>
        <v>42022.777662037035</v>
      </c>
      <c r="T2408" s="9">
        <f t="shared" si="75"/>
        <v>41982.902662037035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ROUND(($E2409/$D2409)*100,0)</f>
        <v>25</v>
      </c>
      <c r="P2409">
        <f>ROUND($E2409/$L2409,0)</f>
        <v>168</v>
      </c>
      <c r="Q2409" t="s">
        <v>8336</v>
      </c>
      <c r="R2409" t="s">
        <v>8337</v>
      </c>
      <c r="S2409" s="10">
        <f t="shared" si="74"/>
        <v>42104.916666666664</v>
      </c>
      <c r="T2409" s="9">
        <f t="shared" si="75"/>
        <v>42082.367222222216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ROUND(($E2410/$D2410)*100,0)</f>
        <v>0</v>
      </c>
      <c r="P2410">
        <f>ROUND($E2410/$L2410,0)</f>
        <v>15</v>
      </c>
      <c r="Q2410" t="s">
        <v>8336</v>
      </c>
      <c r="R2410" t="s">
        <v>8337</v>
      </c>
      <c r="S2410" s="10">
        <f t="shared" si="74"/>
        <v>41948.849039351851</v>
      </c>
      <c r="T2410" s="9">
        <f t="shared" si="75"/>
        <v>41918.93237268518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ROUND(($E2411/$D2411)*100,0)</f>
        <v>2</v>
      </c>
      <c r="P2411">
        <f>ROUND($E2411/$L2411,0)</f>
        <v>77</v>
      </c>
      <c r="Q2411" t="s">
        <v>8336</v>
      </c>
      <c r="R2411" t="s">
        <v>8337</v>
      </c>
      <c r="S2411" s="10">
        <f t="shared" si="74"/>
        <v>42234.542534722219</v>
      </c>
      <c r="T2411" s="9">
        <f t="shared" si="75"/>
        <v>42204.667534722219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>ROUND(($E2412/$D2412)*100,0)</f>
        <v>0</v>
      </c>
      <c r="P2412" t="e">
        <f>ROUND($E2412/$L2412,0)</f>
        <v>#DIV/0!</v>
      </c>
      <c r="Q2412" t="s">
        <v>8336</v>
      </c>
      <c r="R2412" t="s">
        <v>8337</v>
      </c>
      <c r="S2412" s="10">
        <f t="shared" si="74"/>
        <v>42254.074942129628</v>
      </c>
      <c r="T2412" s="9">
        <f t="shared" si="75"/>
        <v>42224.199942129628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ROUND(($E2413/$D2413)*100,0)</f>
        <v>1</v>
      </c>
      <c r="P2413">
        <f>ROUND($E2413/$L2413,0)</f>
        <v>50</v>
      </c>
      <c r="Q2413" t="s">
        <v>8336</v>
      </c>
      <c r="R2413" t="s">
        <v>8337</v>
      </c>
      <c r="S2413" s="10">
        <f t="shared" si="74"/>
        <v>42241.399097222216</v>
      </c>
      <c r="T2413" s="9">
        <f t="shared" si="75"/>
        <v>42211.524097222216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>ROUND(($E2414/$D2414)*100,0)</f>
        <v>0</v>
      </c>
      <c r="P2414" t="e">
        <f>ROUND($E2414/$L2414,0)</f>
        <v>#DIV/0!</v>
      </c>
      <c r="Q2414" t="s">
        <v>8336</v>
      </c>
      <c r="R2414" t="s">
        <v>8337</v>
      </c>
      <c r="S2414" s="10">
        <f t="shared" si="74"/>
        <v>42700.445289351854</v>
      </c>
      <c r="T2414" s="9">
        <f t="shared" si="75"/>
        <v>42655.528622685182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ROUND(($E2415/$D2415)*100,0)</f>
        <v>1</v>
      </c>
      <c r="P2415">
        <f>ROUND($E2415/$L2415,0)</f>
        <v>8</v>
      </c>
      <c r="Q2415" t="s">
        <v>8336</v>
      </c>
      <c r="R2415" t="s">
        <v>8337</v>
      </c>
      <c r="S2415" s="10">
        <f t="shared" si="74"/>
        <v>41790.645833333328</v>
      </c>
      <c r="T2415" s="9">
        <f t="shared" si="75"/>
        <v>41759.901412037034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ROUND(($E2416/$D2416)*100,0)</f>
        <v>3</v>
      </c>
      <c r="P2416">
        <f>ROUND($E2416/$L2416,0)</f>
        <v>35</v>
      </c>
      <c r="Q2416" t="s">
        <v>8336</v>
      </c>
      <c r="R2416" t="s">
        <v>8337</v>
      </c>
      <c r="S2416" s="10">
        <f t="shared" si="74"/>
        <v>42237.832638888889</v>
      </c>
      <c r="T2416" s="9">
        <f t="shared" si="75"/>
        <v>42198.486805555549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ROUND(($E2417/$D2417)*100,0)</f>
        <v>1</v>
      </c>
      <c r="P2417">
        <f>ROUND($E2417/$L2417,0)</f>
        <v>56</v>
      </c>
      <c r="Q2417" t="s">
        <v>8336</v>
      </c>
      <c r="R2417" t="s">
        <v>8337</v>
      </c>
      <c r="S2417" s="10">
        <f t="shared" si="74"/>
        <v>42566.529467592591</v>
      </c>
      <c r="T2417" s="9">
        <f t="shared" si="75"/>
        <v>42536.654467592591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ROUND(($E2418/$D2418)*100,0)</f>
        <v>0</v>
      </c>
      <c r="P2418">
        <f>ROUND($E2418/$L2418,0)</f>
        <v>5</v>
      </c>
      <c r="Q2418" t="s">
        <v>8336</v>
      </c>
      <c r="R2418" t="s">
        <v>8337</v>
      </c>
      <c r="S2418" s="10">
        <f t="shared" si="74"/>
        <v>42077.291666666664</v>
      </c>
      <c r="T2418" s="9">
        <f t="shared" si="75"/>
        <v>42019.529432870368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>ROUND(($E2419/$D2419)*100,0)</f>
        <v>0</v>
      </c>
      <c r="P2419" t="e">
        <f>ROUND($E2419/$L2419,0)</f>
        <v>#DIV/0!</v>
      </c>
      <c r="Q2419" t="s">
        <v>8336</v>
      </c>
      <c r="R2419" t="s">
        <v>8337</v>
      </c>
      <c r="S2419" s="10">
        <f t="shared" si="74"/>
        <v>41861.550775462958</v>
      </c>
      <c r="T2419" s="9">
        <f t="shared" si="75"/>
        <v>41831.675775462958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ROUND(($E2420/$D2420)*100,0)</f>
        <v>0</v>
      </c>
      <c r="P2420">
        <f>ROUND($E2420/$L2420,0)</f>
        <v>1</v>
      </c>
      <c r="Q2420" t="s">
        <v>8336</v>
      </c>
      <c r="R2420" t="s">
        <v>8337</v>
      </c>
      <c r="S2420" s="10">
        <f t="shared" si="74"/>
        <v>42087.481990740744</v>
      </c>
      <c r="T2420" s="9">
        <f t="shared" si="75"/>
        <v>42027.648657407401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>ROUND(($E2421/$D2421)*100,0)</f>
        <v>0</v>
      </c>
      <c r="P2421" t="e">
        <f>ROUND($E2421/$L2421,0)</f>
        <v>#DIV/0!</v>
      </c>
      <c r="Q2421" t="s">
        <v>8336</v>
      </c>
      <c r="R2421" t="s">
        <v>8337</v>
      </c>
      <c r="S2421" s="10">
        <f t="shared" si="74"/>
        <v>42053.404965277776</v>
      </c>
      <c r="T2421" s="9">
        <f t="shared" si="75"/>
        <v>41993.529965277776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ROUND(($E2422/$D2422)*100,0)</f>
        <v>15</v>
      </c>
      <c r="P2422">
        <f>ROUND($E2422/$L2422,0)</f>
        <v>69</v>
      </c>
      <c r="Q2422" t="s">
        <v>8336</v>
      </c>
      <c r="R2422" t="s">
        <v>8337</v>
      </c>
      <c r="S2422" s="10">
        <f t="shared" si="74"/>
        <v>41952.737210648142</v>
      </c>
      <c r="T2422" s="9">
        <f t="shared" si="75"/>
        <v>41892.820543981477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ROUND(($E2423/$D2423)*100,0)</f>
        <v>0</v>
      </c>
      <c r="P2423">
        <f>ROUND($E2423/$L2423,0)</f>
        <v>1</v>
      </c>
      <c r="Q2423" t="s">
        <v>8336</v>
      </c>
      <c r="R2423" t="s">
        <v>8337</v>
      </c>
      <c r="S2423" s="10">
        <f t="shared" si="74"/>
        <v>42056.354120370372</v>
      </c>
      <c r="T2423" s="9">
        <f t="shared" si="75"/>
        <v>42026.479120370372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ROUND(($E2424/$D2424)*100,0)</f>
        <v>0</v>
      </c>
      <c r="P2424">
        <f>ROUND($E2424/$L2424,0)</f>
        <v>1</v>
      </c>
      <c r="Q2424" t="s">
        <v>8336</v>
      </c>
      <c r="R2424" t="s">
        <v>8337</v>
      </c>
      <c r="S2424" s="10">
        <f t="shared" si="74"/>
        <v>42074.349953703706</v>
      </c>
      <c r="T2424" s="9">
        <f t="shared" si="75"/>
        <v>42044.516620370363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ROUND(($E2425/$D2425)*100,0)</f>
        <v>0</v>
      </c>
      <c r="P2425">
        <f>ROUND($E2425/$L2425,0)</f>
        <v>8</v>
      </c>
      <c r="Q2425" t="s">
        <v>8336</v>
      </c>
      <c r="R2425" t="s">
        <v>8337</v>
      </c>
      <c r="S2425" s="10">
        <f t="shared" si="74"/>
        <v>42004.371412037035</v>
      </c>
      <c r="T2425" s="9">
        <f t="shared" si="75"/>
        <v>41974.496412037035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ROUND(($E2426/$D2426)*100,0)</f>
        <v>1</v>
      </c>
      <c r="P2426">
        <f>ROUND($E2426/$L2426,0)</f>
        <v>34</v>
      </c>
      <c r="Q2426" t="s">
        <v>8336</v>
      </c>
      <c r="R2426" t="s">
        <v>8337</v>
      </c>
      <c r="S2426" s="10">
        <f t="shared" si="74"/>
        <v>41939.559120370366</v>
      </c>
      <c r="T2426" s="9">
        <f t="shared" si="75"/>
        <v>41909.684120370366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ROUND(($E2427/$D2427)*100,0)</f>
        <v>0</v>
      </c>
      <c r="P2427">
        <f>ROUND($E2427/$L2427,0)</f>
        <v>1</v>
      </c>
      <c r="Q2427" t="s">
        <v>8336</v>
      </c>
      <c r="R2427" t="s">
        <v>8337</v>
      </c>
      <c r="S2427" s="10">
        <f t="shared" si="74"/>
        <v>42517.586111111108</v>
      </c>
      <c r="T2427" s="9">
        <f t="shared" si="75"/>
        <v>42502.705428240741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>ROUND(($E2428/$D2428)*100,0)</f>
        <v>0</v>
      </c>
      <c r="P2428" t="e">
        <f>ROUND($E2428/$L2428,0)</f>
        <v>#DIV/0!</v>
      </c>
      <c r="Q2428" t="s">
        <v>8336</v>
      </c>
      <c r="R2428" t="s">
        <v>8337</v>
      </c>
      <c r="S2428" s="10">
        <f t="shared" si="74"/>
        <v>42223.836712962962</v>
      </c>
      <c r="T2428" s="9">
        <f t="shared" si="75"/>
        <v>42163.961712962962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ROUND(($E2429/$D2429)*100,0)</f>
        <v>0</v>
      </c>
      <c r="P2429">
        <f>ROUND($E2429/$L2429,0)</f>
        <v>1</v>
      </c>
      <c r="Q2429" t="s">
        <v>8336</v>
      </c>
      <c r="R2429" t="s">
        <v>8337</v>
      </c>
      <c r="S2429" s="10">
        <f t="shared" si="74"/>
        <v>42451.943668981483</v>
      </c>
      <c r="T2429" s="9">
        <f t="shared" si="75"/>
        <v>42412.110335648147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ROUND(($E2430/$D2430)*100,0)</f>
        <v>0</v>
      </c>
      <c r="P2430">
        <f>ROUND($E2430/$L2430,0)</f>
        <v>1</v>
      </c>
      <c r="Q2430" t="s">
        <v>8336</v>
      </c>
      <c r="R2430" t="s">
        <v>8337</v>
      </c>
      <c r="S2430" s="10">
        <f t="shared" si="74"/>
        <v>42075.409155092588</v>
      </c>
      <c r="T2430" s="9">
        <f t="shared" si="75"/>
        <v>42045.575821759259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ROUND(($E2431/$D2431)*100,0)</f>
        <v>1</v>
      </c>
      <c r="P2431">
        <f>ROUND($E2431/$L2431,0)</f>
        <v>501</v>
      </c>
      <c r="Q2431" t="s">
        <v>8336</v>
      </c>
      <c r="R2431" t="s">
        <v>8337</v>
      </c>
      <c r="S2431" s="10">
        <f t="shared" si="74"/>
        <v>42771.363888888889</v>
      </c>
      <c r="T2431" s="9">
        <f t="shared" si="75"/>
        <v>42734.670902777776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ROUND(($E2432/$D2432)*100,0)</f>
        <v>1</v>
      </c>
      <c r="P2432">
        <f>ROUND($E2432/$L2432,0)</f>
        <v>11</v>
      </c>
      <c r="Q2432" t="s">
        <v>8336</v>
      </c>
      <c r="R2432" t="s">
        <v>8337</v>
      </c>
      <c r="S2432" s="10">
        <f t="shared" si="74"/>
        <v>42411.797499999993</v>
      </c>
      <c r="T2432" s="9">
        <f t="shared" si="75"/>
        <v>42381.922499999993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ROUND(($E2433/$D2433)*100,0)</f>
        <v>0</v>
      </c>
      <c r="P2433">
        <f>ROUND($E2433/$L2433,0)</f>
        <v>1</v>
      </c>
      <c r="Q2433" t="s">
        <v>8336</v>
      </c>
      <c r="R2433" t="s">
        <v>8337</v>
      </c>
      <c r="S2433" s="10">
        <f t="shared" si="74"/>
        <v>42548.766354166662</v>
      </c>
      <c r="T2433" s="9">
        <f t="shared" si="75"/>
        <v>42488.891354166662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ROUND(($E2434/$D2434)*100,0)</f>
        <v>0</v>
      </c>
      <c r="P2434">
        <f>ROUND($E2434/$L2434,0)</f>
        <v>1</v>
      </c>
      <c r="Q2434" t="s">
        <v>8336</v>
      </c>
      <c r="R2434" t="s">
        <v>8337</v>
      </c>
      <c r="S2434" s="10">
        <f t="shared" si="74"/>
        <v>42070.885381944441</v>
      </c>
      <c r="T2434" s="9">
        <f t="shared" si="75"/>
        <v>42041.010381944441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>ROUND(($E2435/$D2435)*100,0)</f>
        <v>0</v>
      </c>
      <c r="P2435" t="e">
        <f>ROUND($E2435/$L2435,0)</f>
        <v>#DIV/0!</v>
      </c>
      <c r="Q2435" t="s">
        <v>8336</v>
      </c>
      <c r="R2435" t="s">
        <v>8337</v>
      </c>
      <c r="S2435" s="10">
        <f t="shared" ref="S2435:S2498" si="76">($I2435/86400)+25569+(-8/24)</f>
        <v>42427.566469907404</v>
      </c>
      <c r="T2435" s="9">
        <f t="shared" ref="T2435:T2498" si="77">($J2435/86400)+25569+(-5/24)</f>
        <v>42397.691469907404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ROUND(($E2436/$D2436)*100,0)</f>
        <v>0</v>
      </c>
      <c r="P2436">
        <f>ROUND($E2436/$L2436,0)</f>
        <v>13</v>
      </c>
      <c r="Q2436" t="s">
        <v>8336</v>
      </c>
      <c r="R2436" t="s">
        <v>8337</v>
      </c>
      <c r="S2436" s="10">
        <f t="shared" si="76"/>
        <v>42219.852708333332</v>
      </c>
      <c r="T2436" s="9">
        <f t="shared" si="77"/>
        <v>42179.977708333332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ROUND(($E2437/$D2437)*100,0)</f>
        <v>0</v>
      </c>
      <c r="P2437">
        <f>ROUND($E2437/$L2437,0)</f>
        <v>306</v>
      </c>
      <c r="Q2437" t="s">
        <v>8336</v>
      </c>
      <c r="R2437" t="s">
        <v>8337</v>
      </c>
      <c r="S2437" s="10">
        <f t="shared" si="76"/>
        <v>42281.944282407407</v>
      </c>
      <c r="T2437" s="9">
        <f t="shared" si="77"/>
        <v>42252.069282407407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ROUND(($E2438/$D2438)*100,0)</f>
        <v>0</v>
      </c>
      <c r="P2438">
        <f>ROUND($E2438/$L2438,0)</f>
        <v>23</v>
      </c>
      <c r="Q2438" t="s">
        <v>8336</v>
      </c>
      <c r="R2438" t="s">
        <v>8337</v>
      </c>
      <c r="S2438" s="10">
        <f t="shared" si="76"/>
        <v>42398.282060185178</v>
      </c>
      <c r="T2438" s="9">
        <f t="shared" si="77"/>
        <v>42338.407060185178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>ROUND(($E2439/$D2439)*100,0)</f>
        <v>0</v>
      </c>
      <c r="P2439" t="e">
        <f>ROUND($E2439/$L2439,0)</f>
        <v>#DIV/0!</v>
      </c>
      <c r="Q2439" t="s">
        <v>8336</v>
      </c>
      <c r="R2439" t="s">
        <v>8337</v>
      </c>
      <c r="S2439" s="10">
        <f t="shared" si="76"/>
        <v>42080.416666666664</v>
      </c>
      <c r="T2439" s="9">
        <f t="shared" si="77"/>
        <v>42031.756805555553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ROUND(($E2440/$D2440)*100,0)</f>
        <v>0</v>
      </c>
      <c r="P2440">
        <f>ROUND($E2440/$L2440,0)</f>
        <v>50</v>
      </c>
      <c r="Q2440" t="s">
        <v>8336</v>
      </c>
      <c r="R2440" t="s">
        <v>8337</v>
      </c>
      <c r="S2440" s="10">
        <f t="shared" si="76"/>
        <v>42345.623402777775</v>
      </c>
      <c r="T2440" s="9">
        <f t="shared" si="77"/>
        <v>42285.706736111104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>ROUND(($E2441/$D2441)*100,0)</f>
        <v>0</v>
      </c>
      <c r="P2441" t="e">
        <f>ROUND($E2441/$L2441,0)</f>
        <v>#DIV/0!</v>
      </c>
      <c r="Q2441" t="s">
        <v>8336</v>
      </c>
      <c r="R2441" t="s">
        <v>8337</v>
      </c>
      <c r="S2441" s="10">
        <f t="shared" si="76"/>
        <v>42295.485289351847</v>
      </c>
      <c r="T2441" s="9">
        <f t="shared" si="77"/>
        <v>42265.610289351847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ROUND(($E2442/$D2442)*100,0)</f>
        <v>0</v>
      </c>
      <c r="P2442">
        <f>ROUND($E2442/$L2442,0)</f>
        <v>5</v>
      </c>
      <c r="Q2442" t="s">
        <v>8336</v>
      </c>
      <c r="R2442" t="s">
        <v>8337</v>
      </c>
      <c r="S2442" s="10">
        <f t="shared" si="76"/>
        <v>42413.566122685188</v>
      </c>
      <c r="T2442" s="9">
        <f t="shared" si="77"/>
        <v>42383.691122685188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ROUND(($E2443/$D2443)*100,0)</f>
        <v>108</v>
      </c>
      <c r="P2443">
        <f>ROUND($E2443/$L2443,0)</f>
        <v>74</v>
      </c>
      <c r="Q2443" t="s">
        <v>8336</v>
      </c>
      <c r="R2443" t="s">
        <v>8352</v>
      </c>
      <c r="S2443" s="10">
        <f t="shared" si="76"/>
        <v>42207.874305555553</v>
      </c>
      <c r="T2443" s="9">
        <f t="shared" si="77"/>
        <v>42186.917291666665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ROUND(($E2444/$D2444)*100,0)</f>
        <v>126</v>
      </c>
      <c r="P2444">
        <f>ROUND($E2444/$L2444,0)</f>
        <v>81</v>
      </c>
      <c r="Q2444" t="s">
        <v>8336</v>
      </c>
      <c r="R2444" t="s">
        <v>8352</v>
      </c>
      <c r="S2444" s="10">
        <f t="shared" si="76"/>
        <v>42082.291990740741</v>
      </c>
      <c r="T2444" s="9">
        <f t="shared" si="77"/>
        <v>42052.458657407406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ROUND(($E2445/$D2445)*100,0)</f>
        <v>203</v>
      </c>
      <c r="P2445">
        <f>ROUND($E2445/$L2445,0)</f>
        <v>130</v>
      </c>
      <c r="Q2445" t="s">
        <v>8336</v>
      </c>
      <c r="R2445" t="s">
        <v>8352</v>
      </c>
      <c r="S2445" s="10">
        <f t="shared" si="76"/>
        <v>41866.291921296295</v>
      </c>
      <c r="T2445" s="9">
        <f t="shared" si="77"/>
        <v>41836.416921296295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ROUND(($E2446/$D2446)*100,0)</f>
        <v>109</v>
      </c>
      <c r="P2446">
        <f>ROUND($E2446/$L2446,0)</f>
        <v>53</v>
      </c>
      <c r="Q2446" t="s">
        <v>8336</v>
      </c>
      <c r="R2446" t="s">
        <v>8352</v>
      </c>
      <c r="S2446" s="10">
        <f t="shared" si="76"/>
        <v>42515.42119212963</v>
      </c>
      <c r="T2446" s="9">
        <f t="shared" si="77"/>
        <v>42485.54619212963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ROUND(($E2447/$D2447)*100,0)</f>
        <v>173</v>
      </c>
      <c r="P2447">
        <f>ROUND($E2447/$L2447,0)</f>
        <v>75</v>
      </c>
      <c r="Q2447" t="s">
        <v>8336</v>
      </c>
      <c r="R2447" t="s">
        <v>8352</v>
      </c>
      <c r="S2447" s="10">
        <f t="shared" si="76"/>
        <v>42272.856724537036</v>
      </c>
      <c r="T2447" s="9">
        <f t="shared" si="77"/>
        <v>42242.981724537036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ROUND(($E2448/$D2448)*100,0)</f>
        <v>168</v>
      </c>
      <c r="P2448">
        <f>ROUND($E2448/$L2448,0)</f>
        <v>76</v>
      </c>
      <c r="Q2448" t="s">
        <v>8336</v>
      </c>
      <c r="R2448" t="s">
        <v>8352</v>
      </c>
      <c r="S2448" s="10">
        <f t="shared" si="76"/>
        <v>42700.311006944445</v>
      </c>
      <c r="T2448" s="9">
        <f t="shared" si="77"/>
        <v>42670.394340277773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ROUND(($E2449/$D2449)*100,0)</f>
        <v>427</v>
      </c>
      <c r="P2449">
        <f>ROUND($E2449/$L2449,0)</f>
        <v>32</v>
      </c>
      <c r="Q2449" t="s">
        <v>8336</v>
      </c>
      <c r="R2449" t="s">
        <v>8352</v>
      </c>
      <c r="S2449" s="10">
        <f t="shared" si="76"/>
        <v>42685.833333333336</v>
      </c>
      <c r="T2449" s="9">
        <f t="shared" si="77"/>
        <v>42654.26149305555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ROUND(($E2450/$D2450)*100,0)</f>
        <v>108</v>
      </c>
      <c r="P2450">
        <f>ROUND($E2450/$L2450,0)</f>
        <v>48</v>
      </c>
      <c r="Q2450" t="s">
        <v>8336</v>
      </c>
      <c r="R2450" t="s">
        <v>8352</v>
      </c>
      <c r="S2450" s="10">
        <f t="shared" si="76"/>
        <v>42612.9</v>
      </c>
      <c r="T2450" s="9">
        <f t="shared" si="77"/>
        <v>42607.107789351845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ROUND(($E2451/$D2451)*100,0)</f>
        <v>108</v>
      </c>
      <c r="P2451">
        <f>ROUND($E2451/$L2451,0)</f>
        <v>90</v>
      </c>
      <c r="Q2451" t="s">
        <v>8336</v>
      </c>
      <c r="R2451" t="s">
        <v>8352</v>
      </c>
      <c r="S2451" s="10">
        <f t="shared" si="76"/>
        <v>41972.850868055553</v>
      </c>
      <c r="T2451" s="9">
        <f t="shared" si="77"/>
        <v>41942.934201388889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ROUND(($E2452/$D2452)*100,0)</f>
        <v>102</v>
      </c>
      <c r="P2452">
        <f>ROUND($E2452/$L2452,0)</f>
        <v>149</v>
      </c>
      <c r="Q2452" t="s">
        <v>8336</v>
      </c>
      <c r="R2452" t="s">
        <v>8352</v>
      </c>
      <c r="S2452" s="10">
        <f t="shared" si="76"/>
        <v>41939.799305555549</v>
      </c>
      <c r="T2452" s="9">
        <f t="shared" si="77"/>
        <v>41901.864074074074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ROUND(($E2453/$D2453)*100,0)</f>
        <v>115</v>
      </c>
      <c r="P2453">
        <f>ROUND($E2453/$L2453,0)</f>
        <v>62</v>
      </c>
      <c r="Q2453" t="s">
        <v>8336</v>
      </c>
      <c r="R2453" t="s">
        <v>8352</v>
      </c>
      <c r="S2453" s="10">
        <f t="shared" si="76"/>
        <v>42799.575115740743</v>
      </c>
      <c r="T2453" s="9">
        <f t="shared" si="77"/>
        <v>42779.700115740743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ROUND(($E2454/$D2454)*100,0)</f>
        <v>134</v>
      </c>
      <c r="P2454">
        <f>ROUND($E2454/$L2454,0)</f>
        <v>53</v>
      </c>
      <c r="Q2454" t="s">
        <v>8336</v>
      </c>
      <c r="R2454" t="s">
        <v>8352</v>
      </c>
      <c r="S2454" s="10">
        <f t="shared" si="76"/>
        <v>42367.624999999993</v>
      </c>
      <c r="T2454" s="9">
        <f t="shared" si="77"/>
        <v>42338.635416666664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ROUND(($E2455/$D2455)*100,0)</f>
        <v>155</v>
      </c>
      <c r="P2455">
        <f>ROUND($E2455/$L2455,0)</f>
        <v>69</v>
      </c>
      <c r="Q2455" t="s">
        <v>8336</v>
      </c>
      <c r="R2455" t="s">
        <v>8352</v>
      </c>
      <c r="S2455" s="10">
        <f t="shared" si="76"/>
        <v>42768.358900462961</v>
      </c>
      <c r="T2455" s="9">
        <f t="shared" si="77"/>
        <v>42738.483900462961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ROUND(($E2456/$D2456)*100,0)</f>
        <v>101</v>
      </c>
      <c r="P2456">
        <f>ROUND($E2456/$L2456,0)</f>
        <v>272</v>
      </c>
      <c r="Q2456" t="s">
        <v>8336</v>
      </c>
      <c r="R2456" t="s">
        <v>8352</v>
      </c>
      <c r="S2456" s="10">
        <f t="shared" si="76"/>
        <v>42804.868148148147</v>
      </c>
      <c r="T2456" s="9">
        <f t="shared" si="77"/>
        <v>42769.993148148147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ROUND(($E2457/$D2457)*100,0)</f>
        <v>182</v>
      </c>
      <c r="P2457">
        <f>ROUND($E2457/$L2457,0)</f>
        <v>34</v>
      </c>
      <c r="Q2457" t="s">
        <v>8336</v>
      </c>
      <c r="R2457" t="s">
        <v>8352</v>
      </c>
      <c r="S2457" s="10">
        <f t="shared" si="76"/>
        <v>42480.448495370372</v>
      </c>
      <c r="T2457" s="9">
        <f t="shared" si="77"/>
        <v>42452.573495370372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ROUND(($E2458/$D2458)*100,0)</f>
        <v>181</v>
      </c>
      <c r="P2458">
        <f>ROUND($E2458/$L2458,0)</f>
        <v>40</v>
      </c>
      <c r="Q2458" t="s">
        <v>8336</v>
      </c>
      <c r="R2458" t="s">
        <v>8352</v>
      </c>
      <c r="S2458" s="10">
        <f t="shared" si="76"/>
        <v>42791.627766203703</v>
      </c>
      <c r="T2458" s="9">
        <f t="shared" si="77"/>
        <v>42761.752766203703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ROUND(($E2459/$D2459)*100,0)</f>
        <v>102</v>
      </c>
      <c r="P2459">
        <f>ROUND($E2459/$L2459,0)</f>
        <v>190</v>
      </c>
      <c r="Q2459" t="s">
        <v>8336</v>
      </c>
      <c r="R2459" t="s">
        <v>8352</v>
      </c>
      <c r="S2459" s="10">
        <f t="shared" si="76"/>
        <v>42453.227500000001</v>
      </c>
      <c r="T2459" s="9">
        <f t="shared" si="77"/>
        <v>42423.394166666665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ROUND(($E2460/$D2460)*100,0)</f>
        <v>110</v>
      </c>
      <c r="P2460">
        <f>ROUND($E2460/$L2460,0)</f>
        <v>69</v>
      </c>
      <c r="Q2460" t="s">
        <v>8336</v>
      </c>
      <c r="R2460" t="s">
        <v>8352</v>
      </c>
      <c r="S2460" s="10">
        <f t="shared" si="76"/>
        <v>42530.458333333336</v>
      </c>
      <c r="T2460" s="9">
        <f t="shared" si="77"/>
        <v>42495.663402777776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ROUND(($E2461/$D2461)*100,0)</f>
        <v>102</v>
      </c>
      <c r="P2461">
        <f>ROUND($E2461/$L2461,0)</f>
        <v>109</v>
      </c>
      <c r="Q2461" t="s">
        <v>8336</v>
      </c>
      <c r="R2461" t="s">
        <v>8352</v>
      </c>
      <c r="S2461" s="10">
        <f t="shared" si="76"/>
        <v>42452.262557870366</v>
      </c>
      <c r="T2461" s="9">
        <f t="shared" si="77"/>
        <v>42407.429224537038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ROUND(($E2462/$D2462)*100,0)</f>
        <v>101</v>
      </c>
      <c r="P2462">
        <f>ROUND($E2462/$L2462,0)</f>
        <v>126</v>
      </c>
      <c r="Q2462" t="s">
        <v>8336</v>
      </c>
      <c r="R2462" t="s">
        <v>8352</v>
      </c>
      <c r="S2462" s="10">
        <f t="shared" si="76"/>
        <v>42737.845138888886</v>
      </c>
      <c r="T2462" s="9">
        <f t="shared" si="77"/>
        <v>42703.978784722225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ROUND(($E2463/$D2463)*100,0)</f>
        <v>104</v>
      </c>
      <c r="P2463">
        <f>ROUND($E2463/$L2463,0)</f>
        <v>91</v>
      </c>
      <c r="Q2463" t="s">
        <v>8325</v>
      </c>
      <c r="R2463" t="s">
        <v>8329</v>
      </c>
      <c r="S2463" s="10">
        <f t="shared" si="76"/>
        <v>40816.791666666664</v>
      </c>
      <c r="T2463" s="9">
        <f t="shared" si="77"/>
        <v>40783.804363425923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ROUND(($E2464/$D2464)*100,0)</f>
        <v>111</v>
      </c>
      <c r="P2464">
        <f>ROUND($E2464/$L2464,0)</f>
        <v>29</v>
      </c>
      <c r="Q2464" t="s">
        <v>8325</v>
      </c>
      <c r="R2464" t="s">
        <v>8329</v>
      </c>
      <c r="S2464" s="10">
        <f t="shared" si="76"/>
        <v>41108.852962962963</v>
      </c>
      <c r="T2464" s="9">
        <f t="shared" si="77"/>
        <v>41088.977962962963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ROUND(($E2465/$D2465)*100,0)</f>
        <v>116</v>
      </c>
      <c r="P2465">
        <f>ROUND($E2465/$L2465,0)</f>
        <v>31</v>
      </c>
      <c r="Q2465" t="s">
        <v>8325</v>
      </c>
      <c r="R2465" t="s">
        <v>8329</v>
      </c>
      <c r="S2465" s="10">
        <f t="shared" si="76"/>
        <v>41380.458333333328</v>
      </c>
      <c r="T2465" s="9">
        <f t="shared" si="77"/>
        <v>41340.903067129628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ROUND(($E2466/$D2466)*100,0)</f>
        <v>111</v>
      </c>
      <c r="P2466">
        <f>ROUND($E2466/$L2466,0)</f>
        <v>52</v>
      </c>
      <c r="Q2466" t="s">
        <v>8325</v>
      </c>
      <c r="R2466" t="s">
        <v>8329</v>
      </c>
      <c r="S2466" s="10">
        <f t="shared" si="76"/>
        <v>42277.478472222218</v>
      </c>
      <c r="T2466" s="9">
        <f t="shared" si="77"/>
        <v>42248.692094907405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ROUND(($E2467/$D2467)*100,0)</f>
        <v>180</v>
      </c>
      <c r="P2467">
        <f>ROUND($E2467/$L2467,0)</f>
        <v>26</v>
      </c>
      <c r="Q2467" t="s">
        <v>8325</v>
      </c>
      <c r="R2467" t="s">
        <v>8329</v>
      </c>
      <c r="S2467" s="10">
        <f t="shared" si="76"/>
        <v>41175.385972222219</v>
      </c>
      <c r="T2467" s="9">
        <f t="shared" si="77"/>
        <v>41145.510972222219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ROUND(($E2468/$D2468)*100,0)</f>
        <v>100</v>
      </c>
      <c r="P2468">
        <f>ROUND($E2468/$L2468,0)</f>
        <v>48</v>
      </c>
      <c r="Q2468" t="s">
        <v>8325</v>
      </c>
      <c r="R2468" t="s">
        <v>8329</v>
      </c>
      <c r="S2468" s="10">
        <f t="shared" si="76"/>
        <v>41402.769131944442</v>
      </c>
      <c r="T2468" s="9">
        <f t="shared" si="77"/>
        <v>41372.894131944442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ROUND(($E2469/$D2469)*100,0)</f>
        <v>119</v>
      </c>
      <c r="P2469">
        <f>ROUND($E2469/$L2469,0)</f>
        <v>28</v>
      </c>
      <c r="Q2469" t="s">
        <v>8325</v>
      </c>
      <c r="R2469" t="s">
        <v>8329</v>
      </c>
      <c r="S2469" s="10">
        <f t="shared" si="76"/>
        <v>41039.375</v>
      </c>
      <c r="T2469" s="9">
        <f t="shared" si="77"/>
        <v>41025.665868055556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ROUND(($E2470/$D2470)*100,0)</f>
        <v>107</v>
      </c>
      <c r="P2470">
        <f>ROUND($E2470/$L2470,0)</f>
        <v>37</v>
      </c>
      <c r="Q2470" t="s">
        <v>8325</v>
      </c>
      <c r="R2470" t="s">
        <v>8329</v>
      </c>
      <c r="S2470" s="10">
        <f t="shared" si="76"/>
        <v>41209.875</v>
      </c>
      <c r="T2470" s="9">
        <f t="shared" si="77"/>
        <v>41173.945844907408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ROUND(($E2471/$D2471)*100,0)</f>
        <v>114</v>
      </c>
      <c r="P2471">
        <f>ROUND($E2471/$L2471,0)</f>
        <v>29</v>
      </c>
      <c r="Q2471" t="s">
        <v>8325</v>
      </c>
      <c r="R2471" t="s">
        <v>8329</v>
      </c>
      <c r="S2471" s="10">
        <f t="shared" si="76"/>
        <v>40582.096400462957</v>
      </c>
      <c r="T2471" s="9">
        <f t="shared" si="77"/>
        <v>40557.221400462957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ROUND(($E2472/$D2472)*100,0)</f>
        <v>103</v>
      </c>
      <c r="P2472">
        <f>ROUND($E2472/$L2472,0)</f>
        <v>29</v>
      </c>
      <c r="Q2472" t="s">
        <v>8325</v>
      </c>
      <c r="R2472" t="s">
        <v>8329</v>
      </c>
      <c r="S2472" s="10">
        <f t="shared" si="76"/>
        <v>41052.741377314815</v>
      </c>
      <c r="T2472" s="9">
        <f t="shared" si="77"/>
        <v>41022.866377314815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ROUND(($E2473/$D2473)*100,0)</f>
        <v>128</v>
      </c>
      <c r="P2473">
        <f>ROUND($E2473/$L2473,0)</f>
        <v>38</v>
      </c>
      <c r="Q2473" t="s">
        <v>8325</v>
      </c>
      <c r="R2473" t="s">
        <v>8329</v>
      </c>
      <c r="S2473" s="10">
        <f t="shared" si="76"/>
        <v>40933.659629629627</v>
      </c>
      <c r="T2473" s="9">
        <f t="shared" si="77"/>
        <v>40893.784629629627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ROUND(($E2474/$D2474)*100,0)</f>
        <v>136</v>
      </c>
      <c r="P2474">
        <f>ROUND($E2474/$L2474,0)</f>
        <v>98</v>
      </c>
      <c r="Q2474" t="s">
        <v>8325</v>
      </c>
      <c r="R2474" t="s">
        <v>8329</v>
      </c>
      <c r="S2474" s="10">
        <f t="shared" si="76"/>
        <v>40424.710416666661</v>
      </c>
      <c r="T2474" s="9">
        <f t="shared" si="77"/>
        <v>40353.907175925924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ROUND(($E2475/$D2475)*100,0)</f>
        <v>100</v>
      </c>
      <c r="P2475">
        <f>ROUND($E2475/$L2475,0)</f>
        <v>43</v>
      </c>
      <c r="Q2475" t="s">
        <v>8325</v>
      </c>
      <c r="R2475" t="s">
        <v>8329</v>
      </c>
      <c r="S2475" s="10">
        <f t="shared" si="76"/>
        <v>41223.456817129627</v>
      </c>
      <c r="T2475" s="9">
        <f t="shared" si="77"/>
        <v>41193.540150462963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ROUND(($E2476/$D2476)*100,0)</f>
        <v>100</v>
      </c>
      <c r="P2476">
        <f>ROUND($E2476/$L2476,0)</f>
        <v>132</v>
      </c>
      <c r="Q2476" t="s">
        <v>8325</v>
      </c>
      <c r="R2476" t="s">
        <v>8329</v>
      </c>
      <c r="S2476" s="10">
        <f t="shared" si="76"/>
        <v>40461.67796296296</v>
      </c>
      <c r="T2476" s="9">
        <f t="shared" si="77"/>
        <v>40416.80296296296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ROUND(($E2477/$D2477)*100,0)</f>
        <v>105</v>
      </c>
      <c r="P2477">
        <f>ROUND($E2477/$L2477,0)</f>
        <v>32</v>
      </c>
      <c r="Q2477" t="s">
        <v>8325</v>
      </c>
      <c r="R2477" t="s">
        <v>8329</v>
      </c>
      <c r="S2477" s="10">
        <f t="shared" si="76"/>
        <v>40369.583333333328</v>
      </c>
      <c r="T2477" s="9">
        <f t="shared" si="77"/>
        <v>40310.079340277771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ROUND(($E2478/$D2478)*100,0)</f>
        <v>105</v>
      </c>
      <c r="P2478">
        <f>ROUND($E2478/$L2478,0)</f>
        <v>61</v>
      </c>
      <c r="Q2478" t="s">
        <v>8325</v>
      </c>
      <c r="R2478" t="s">
        <v>8329</v>
      </c>
      <c r="S2478" s="10">
        <f t="shared" si="76"/>
        <v>41946.036689814813</v>
      </c>
      <c r="T2478" s="9">
        <f t="shared" si="77"/>
        <v>41913.120023148142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ROUND(($E2479/$D2479)*100,0)</f>
        <v>171</v>
      </c>
      <c r="P2479">
        <f>ROUND($E2479/$L2479,0)</f>
        <v>31</v>
      </c>
      <c r="Q2479" t="s">
        <v>8325</v>
      </c>
      <c r="R2479" t="s">
        <v>8329</v>
      </c>
      <c r="S2479" s="10">
        <f t="shared" si="76"/>
        <v>41133.358159722222</v>
      </c>
      <c r="T2479" s="9">
        <f t="shared" si="77"/>
        <v>41088.483159722222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ROUND(($E2480/$D2480)*100,0)</f>
        <v>128</v>
      </c>
      <c r="P2480">
        <f>ROUND($E2480/$L2480,0)</f>
        <v>129</v>
      </c>
      <c r="Q2480" t="s">
        <v>8325</v>
      </c>
      <c r="R2480" t="s">
        <v>8329</v>
      </c>
      <c r="S2480" s="10">
        <f t="shared" si="76"/>
        <v>41287.617048611108</v>
      </c>
      <c r="T2480" s="9">
        <f t="shared" si="77"/>
        <v>41257.742048611108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ROUND(($E2481/$D2481)*100,0)</f>
        <v>133</v>
      </c>
      <c r="P2481">
        <f>ROUND($E2481/$L2481,0)</f>
        <v>25</v>
      </c>
      <c r="Q2481" t="s">
        <v>8325</v>
      </c>
      <c r="R2481" t="s">
        <v>8329</v>
      </c>
      <c r="S2481" s="10">
        <f t="shared" si="76"/>
        <v>41117.75</v>
      </c>
      <c r="T2481" s="9">
        <f t="shared" si="77"/>
        <v>41107.518449074072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ROUND(($E2482/$D2482)*100,0)</f>
        <v>100</v>
      </c>
      <c r="P2482">
        <f>ROUND($E2482/$L2482,0)</f>
        <v>250</v>
      </c>
      <c r="Q2482" t="s">
        <v>8325</v>
      </c>
      <c r="R2482" t="s">
        <v>8329</v>
      </c>
      <c r="S2482" s="10">
        <f t="shared" si="76"/>
        <v>42287.602824074071</v>
      </c>
      <c r="T2482" s="9">
        <f t="shared" si="77"/>
        <v>42227.727824074071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ROUND(($E2483/$D2483)*100,0)</f>
        <v>113</v>
      </c>
      <c r="P2483">
        <f>ROUND($E2483/$L2483,0)</f>
        <v>48</v>
      </c>
      <c r="Q2483" t="s">
        <v>8325</v>
      </c>
      <c r="R2483" t="s">
        <v>8329</v>
      </c>
      <c r="S2483" s="10">
        <f t="shared" si="76"/>
        <v>41029.312592592592</v>
      </c>
      <c r="T2483" s="9">
        <f t="shared" si="77"/>
        <v>40999.437592592592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ROUND(($E2484/$D2484)*100,0)</f>
        <v>100</v>
      </c>
      <c r="P2484">
        <f>ROUND($E2484/$L2484,0)</f>
        <v>40</v>
      </c>
      <c r="Q2484" t="s">
        <v>8325</v>
      </c>
      <c r="R2484" t="s">
        <v>8329</v>
      </c>
      <c r="S2484" s="10">
        <f t="shared" si="76"/>
        <v>40756.448877314811</v>
      </c>
      <c r="T2484" s="9">
        <f t="shared" si="77"/>
        <v>40711.573877314811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ROUND(($E2485/$D2485)*100,0)</f>
        <v>114</v>
      </c>
      <c r="P2485">
        <f>ROUND($E2485/$L2485,0)</f>
        <v>66</v>
      </c>
      <c r="Q2485" t="s">
        <v>8325</v>
      </c>
      <c r="R2485" t="s">
        <v>8329</v>
      </c>
      <c r="S2485" s="10">
        <f t="shared" si="76"/>
        <v>41030.375034722216</v>
      </c>
      <c r="T2485" s="9">
        <f t="shared" si="77"/>
        <v>40970.541701388887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ROUND(($E2486/$D2486)*100,0)</f>
        <v>119</v>
      </c>
      <c r="P2486">
        <f>ROUND($E2486/$L2486,0)</f>
        <v>46</v>
      </c>
      <c r="Q2486" t="s">
        <v>8325</v>
      </c>
      <c r="R2486" t="s">
        <v>8329</v>
      </c>
      <c r="S2486" s="10">
        <f t="shared" si="76"/>
        <v>40801.583368055552</v>
      </c>
      <c r="T2486" s="9">
        <f t="shared" si="77"/>
        <v>40771.708368055552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ROUND(($E2487/$D2487)*100,0)</f>
        <v>103</v>
      </c>
      <c r="P2487">
        <f>ROUND($E2487/$L2487,0)</f>
        <v>50</v>
      </c>
      <c r="Q2487" t="s">
        <v>8325</v>
      </c>
      <c r="R2487" t="s">
        <v>8329</v>
      </c>
      <c r="S2487" s="10">
        <f t="shared" si="76"/>
        <v>40828.665266203701</v>
      </c>
      <c r="T2487" s="9">
        <f t="shared" si="77"/>
        <v>40793.790266203701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ROUND(($E2488/$D2488)*100,0)</f>
        <v>266</v>
      </c>
      <c r="P2488">
        <f>ROUND($E2488/$L2488,0)</f>
        <v>27</v>
      </c>
      <c r="Q2488" t="s">
        <v>8325</v>
      </c>
      <c r="R2488" t="s">
        <v>8329</v>
      </c>
      <c r="S2488" s="10">
        <f t="shared" si="76"/>
        <v>41021.374722222223</v>
      </c>
      <c r="T2488" s="9">
        <f t="shared" si="77"/>
        <v>40991.499722222223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ROUND(($E2489/$D2489)*100,0)</f>
        <v>100</v>
      </c>
      <c r="P2489">
        <f>ROUND($E2489/$L2489,0)</f>
        <v>39</v>
      </c>
      <c r="Q2489" t="s">
        <v>8325</v>
      </c>
      <c r="R2489" t="s">
        <v>8329</v>
      </c>
      <c r="S2489" s="10">
        <f t="shared" si="76"/>
        <v>41055.749965277777</v>
      </c>
      <c r="T2489" s="9">
        <f t="shared" si="77"/>
        <v>41025.874965277777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ROUND(($E2490/$D2490)*100,0)</f>
        <v>107</v>
      </c>
      <c r="P2490">
        <f>ROUND($E2490/$L2490,0)</f>
        <v>49</v>
      </c>
      <c r="Q2490" t="s">
        <v>8325</v>
      </c>
      <c r="R2490" t="s">
        <v>8329</v>
      </c>
      <c r="S2490" s="10">
        <f t="shared" si="76"/>
        <v>40863.341527777775</v>
      </c>
      <c r="T2490" s="9">
        <f t="shared" si="77"/>
        <v>40833.424861111111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ROUND(($E2491/$D2491)*100,0)</f>
        <v>134</v>
      </c>
      <c r="P2491">
        <f>ROUND($E2491/$L2491,0)</f>
        <v>62</v>
      </c>
      <c r="Q2491" t="s">
        <v>8325</v>
      </c>
      <c r="R2491" t="s">
        <v>8329</v>
      </c>
      <c r="S2491" s="10">
        <f t="shared" si="76"/>
        <v>41403.356932870367</v>
      </c>
      <c r="T2491" s="9">
        <f t="shared" si="77"/>
        <v>41373.481932870367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ROUND(($E2492/$D2492)*100,0)</f>
        <v>121</v>
      </c>
      <c r="P2492">
        <f>ROUND($E2492/$L2492,0)</f>
        <v>38</v>
      </c>
      <c r="Q2492" t="s">
        <v>8325</v>
      </c>
      <c r="R2492" t="s">
        <v>8329</v>
      </c>
      <c r="S2492" s="10">
        <f t="shared" si="76"/>
        <v>41082.89439814815</v>
      </c>
      <c r="T2492" s="9">
        <f t="shared" si="77"/>
        <v>41023.01939814815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ROUND(($E2493/$D2493)*100,0)</f>
        <v>103</v>
      </c>
      <c r="P2493">
        <f>ROUND($E2493/$L2493,0)</f>
        <v>52</v>
      </c>
      <c r="Q2493" t="s">
        <v>8325</v>
      </c>
      <c r="R2493" t="s">
        <v>8329</v>
      </c>
      <c r="S2493" s="10">
        <f t="shared" si="76"/>
        <v>40558.743750000001</v>
      </c>
      <c r="T2493" s="9">
        <f t="shared" si="77"/>
        <v>40542.630949074075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ROUND(($E2494/$D2494)*100,0)</f>
        <v>125</v>
      </c>
      <c r="P2494">
        <f>ROUND($E2494/$L2494,0)</f>
        <v>28</v>
      </c>
      <c r="Q2494" t="s">
        <v>8325</v>
      </c>
      <c r="R2494" t="s">
        <v>8329</v>
      </c>
      <c r="S2494" s="10">
        <f t="shared" si="76"/>
        <v>41076.082638888889</v>
      </c>
      <c r="T2494" s="9">
        <f t="shared" si="77"/>
        <v>41024.777638888889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ROUND(($E2495/$D2495)*100,0)</f>
        <v>129</v>
      </c>
      <c r="P2495">
        <f>ROUND($E2495/$L2495,0)</f>
        <v>99</v>
      </c>
      <c r="Q2495" t="s">
        <v>8325</v>
      </c>
      <c r="R2495" t="s">
        <v>8329</v>
      </c>
      <c r="S2495" s="10">
        <f t="shared" si="76"/>
        <v>41392.834953703699</v>
      </c>
      <c r="T2495" s="9">
        <f t="shared" si="77"/>
        <v>41347.959953703699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ROUND(($E2496/$D2496)*100,0)</f>
        <v>101</v>
      </c>
      <c r="P2496">
        <f>ROUND($E2496/$L2496,0)</f>
        <v>39</v>
      </c>
      <c r="Q2496" t="s">
        <v>8325</v>
      </c>
      <c r="R2496" t="s">
        <v>8329</v>
      </c>
      <c r="S2496" s="10">
        <f t="shared" si="76"/>
        <v>41052.311851851853</v>
      </c>
      <c r="T2496" s="9">
        <f t="shared" si="77"/>
        <v>41022.436851851853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ROUND(($E2497/$D2497)*100,0)</f>
        <v>128</v>
      </c>
      <c r="P2497">
        <f>ROUND($E2497/$L2497,0)</f>
        <v>46</v>
      </c>
      <c r="Q2497" t="s">
        <v>8325</v>
      </c>
      <c r="R2497" t="s">
        <v>8329</v>
      </c>
      <c r="S2497" s="10">
        <f t="shared" si="76"/>
        <v>41066.613136574073</v>
      </c>
      <c r="T2497" s="9">
        <f t="shared" si="77"/>
        <v>41036.738136574073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ROUND(($E2498/$D2498)*100,0)</f>
        <v>100</v>
      </c>
      <c r="P2498">
        <f>ROUND($E2498/$L2498,0)</f>
        <v>600</v>
      </c>
      <c r="Q2498" t="s">
        <v>8325</v>
      </c>
      <c r="R2498" t="s">
        <v>8329</v>
      </c>
      <c r="S2498" s="10">
        <f t="shared" si="76"/>
        <v>41362.621435185181</v>
      </c>
      <c r="T2498" s="9">
        <f t="shared" si="77"/>
        <v>41327.788101851846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ROUND(($E2499/$D2499)*100,0)</f>
        <v>113</v>
      </c>
      <c r="P2499">
        <f>ROUND($E2499/$L2499,0)</f>
        <v>81</v>
      </c>
      <c r="Q2499" t="s">
        <v>8325</v>
      </c>
      <c r="R2499" t="s">
        <v>8329</v>
      </c>
      <c r="S2499" s="10">
        <f t="shared" ref="S2499:S2562" si="78">($I2499/86400)+25569+(-8/24)</f>
        <v>40760.545578703699</v>
      </c>
      <c r="T2499" s="9">
        <f t="shared" ref="T2499:T2562" si="79">($J2499/86400)+25569+(-5/24)</f>
        <v>40730.670578703699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ROUND(($E2500/$D2500)*100,0)</f>
        <v>106</v>
      </c>
      <c r="P2500">
        <f>ROUND($E2500/$L2500,0)</f>
        <v>53</v>
      </c>
      <c r="Q2500" t="s">
        <v>8325</v>
      </c>
      <c r="R2500" t="s">
        <v>8329</v>
      </c>
      <c r="S2500" s="10">
        <f t="shared" si="78"/>
        <v>42031.634108796294</v>
      </c>
      <c r="T2500" s="9">
        <f t="shared" si="79"/>
        <v>42017.759108796294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ROUND(($E2501/$D2501)*100,0)</f>
        <v>203</v>
      </c>
      <c r="P2501">
        <f>ROUND($E2501/$L2501,0)</f>
        <v>48</v>
      </c>
      <c r="Q2501" t="s">
        <v>8325</v>
      </c>
      <c r="R2501" t="s">
        <v>8329</v>
      </c>
      <c r="S2501" s="10">
        <f t="shared" si="78"/>
        <v>41274.416666666664</v>
      </c>
      <c r="T2501" s="9">
        <f t="shared" si="79"/>
        <v>41226.440243055556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ROUND(($E2502/$D2502)*100,0)</f>
        <v>113</v>
      </c>
      <c r="P2502">
        <f>ROUND($E2502/$L2502,0)</f>
        <v>23</v>
      </c>
      <c r="Q2502" t="s">
        <v>8325</v>
      </c>
      <c r="R2502" t="s">
        <v>8329</v>
      </c>
      <c r="S2502" s="10">
        <f t="shared" si="78"/>
        <v>41083.439525462956</v>
      </c>
      <c r="T2502" s="9">
        <f t="shared" si="79"/>
        <v>41053.564525462956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ROUND(($E2503/$D2503)*100,0)</f>
        <v>3</v>
      </c>
      <c r="P2503">
        <f>ROUND($E2503/$L2503,0)</f>
        <v>40</v>
      </c>
      <c r="Q2503" t="s">
        <v>8336</v>
      </c>
      <c r="R2503" t="s">
        <v>8353</v>
      </c>
      <c r="S2503" s="10">
        <f t="shared" si="78"/>
        <v>42274.443333333336</v>
      </c>
      <c r="T2503" s="9">
        <f t="shared" si="79"/>
        <v>42244.568333333336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ROUND(($E2504/$D2504)*100,0)</f>
        <v>0</v>
      </c>
      <c r="P2504">
        <f>ROUND($E2504/$L2504,0)</f>
        <v>17</v>
      </c>
      <c r="Q2504" t="s">
        <v>8336</v>
      </c>
      <c r="R2504" t="s">
        <v>8353</v>
      </c>
      <c r="S2504" s="10">
        <f t="shared" si="78"/>
        <v>41903.492106481477</v>
      </c>
      <c r="T2504" s="9">
        <f t="shared" si="79"/>
        <v>41858.617106481477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>ROUND(($E2505/$D2505)*100,0)</f>
        <v>0</v>
      </c>
      <c r="P2505" t="e">
        <f>ROUND($E2505/$L2505,0)</f>
        <v>#DIV/0!</v>
      </c>
      <c r="Q2505" t="s">
        <v>8336</v>
      </c>
      <c r="R2505" t="s">
        <v>8353</v>
      </c>
      <c r="S2505" s="10">
        <f t="shared" si="78"/>
        <v>42528.54583333333</v>
      </c>
      <c r="T2505" s="9">
        <f t="shared" si="79"/>
        <v>42498.691064814811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>ROUND(($E2506/$D2506)*100,0)</f>
        <v>0</v>
      </c>
      <c r="P2506" t="e">
        <f>ROUND($E2506/$L2506,0)</f>
        <v>#DIV/0!</v>
      </c>
      <c r="Q2506" t="s">
        <v>8336</v>
      </c>
      <c r="R2506" t="s">
        <v>8353</v>
      </c>
      <c r="S2506" s="10">
        <f t="shared" si="78"/>
        <v>41957.723773148151</v>
      </c>
      <c r="T2506" s="9">
        <f t="shared" si="79"/>
        <v>41927.807106481479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>ROUND(($E2507/$D2507)*100,0)</f>
        <v>0</v>
      </c>
      <c r="P2507" t="e">
        <f>ROUND($E2507/$L2507,0)</f>
        <v>#DIV/0!</v>
      </c>
      <c r="Q2507" t="s">
        <v>8336</v>
      </c>
      <c r="R2507" t="s">
        <v>8353</v>
      </c>
      <c r="S2507" s="10">
        <f t="shared" si="78"/>
        <v>42076.68074074074</v>
      </c>
      <c r="T2507" s="9">
        <f t="shared" si="79"/>
        <v>42046.847407407404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ROUND(($E2508/$D2508)*100,0)</f>
        <v>1</v>
      </c>
      <c r="P2508">
        <f>ROUND($E2508/$L2508,0)</f>
        <v>15</v>
      </c>
      <c r="Q2508" t="s">
        <v>8336</v>
      </c>
      <c r="R2508" t="s">
        <v>8353</v>
      </c>
      <c r="S2508" s="10">
        <f t="shared" si="78"/>
        <v>42280.541666666664</v>
      </c>
      <c r="T2508" s="9">
        <f t="shared" si="79"/>
        <v>42258.088761574072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>ROUND(($E2509/$D2509)*100,0)</f>
        <v>0</v>
      </c>
      <c r="P2509" t="e">
        <f>ROUND($E2509/$L2509,0)</f>
        <v>#DIV/0!</v>
      </c>
      <c r="Q2509" t="s">
        <v>8336</v>
      </c>
      <c r="R2509" t="s">
        <v>8353</v>
      </c>
      <c r="S2509" s="10">
        <f t="shared" si="78"/>
        <v>42134.739629629628</v>
      </c>
      <c r="T2509" s="9">
        <f t="shared" si="79"/>
        <v>42104.864629629628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>ROUND(($E2510/$D2510)*100,0)</f>
        <v>0</v>
      </c>
      <c r="P2510" t="e">
        <f>ROUND($E2510/$L2510,0)</f>
        <v>#DIV/0!</v>
      </c>
      <c r="Q2510" t="s">
        <v>8336</v>
      </c>
      <c r="R2510" t="s">
        <v>8353</v>
      </c>
      <c r="S2510" s="10">
        <f t="shared" si="78"/>
        <v>41865.618449074071</v>
      </c>
      <c r="T2510" s="9">
        <f t="shared" si="79"/>
        <v>41835.743449074071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ROUND(($E2511/$D2511)*100,0)</f>
        <v>1</v>
      </c>
      <c r="P2511">
        <f>ROUND($E2511/$L2511,0)</f>
        <v>36</v>
      </c>
      <c r="Q2511" t="s">
        <v>8336</v>
      </c>
      <c r="R2511" t="s">
        <v>8353</v>
      </c>
      <c r="S2511" s="10">
        <f t="shared" si="78"/>
        <v>42114.434594907405</v>
      </c>
      <c r="T2511" s="9">
        <f t="shared" si="79"/>
        <v>42058.601261574069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ROUND(($E2512/$D2512)*100,0)</f>
        <v>0</v>
      </c>
      <c r="P2512">
        <f>ROUND($E2512/$L2512,0)</f>
        <v>38</v>
      </c>
      <c r="Q2512" t="s">
        <v>8336</v>
      </c>
      <c r="R2512" t="s">
        <v>8353</v>
      </c>
      <c r="S2512" s="10">
        <f t="shared" si="78"/>
        <v>42138.664027777777</v>
      </c>
      <c r="T2512" s="9">
        <f t="shared" si="79"/>
        <v>42078.789027777777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>ROUND(($E2513/$D2513)*100,0)</f>
        <v>0</v>
      </c>
      <c r="P2513" t="e">
        <f>ROUND($E2513/$L2513,0)</f>
        <v>#DIV/0!</v>
      </c>
      <c r="Q2513" t="s">
        <v>8336</v>
      </c>
      <c r="R2513" t="s">
        <v>8353</v>
      </c>
      <c r="S2513" s="10">
        <f t="shared" si="78"/>
        <v>42401.113576388881</v>
      </c>
      <c r="T2513" s="9">
        <f t="shared" si="79"/>
        <v>42371.238576388881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>ROUND(($E2514/$D2514)*100,0)</f>
        <v>0</v>
      </c>
      <c r="P2514" t="e">
        <f>ROUND($E2514/$L2514,0)</f>
        <v>#DIV/0!</v>
      </c>
      <c r="Q2514" t="s">
        <v>8336</v>
      </c>
      <c r="R2514" t="s">
        <v>8353</v>
      </c>
      <c r="S2514" s="10">
        <f t="shared" si="78"/>
        <v>41986.543530092589</v>
      </c>
      <c r="T2514" s="9">
        <f t="shared" si="79"/>
        <v>41971.668530092589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>ROUND(($E2515/$D2515)*100,0)</f>
        <v>0</v>
      </c>
      <c r="P2515" t="e">
        <f>ROUND($E2515/$L2515,0)</f>
        <v>#DIV/0!</v>
      </c>
      <c r="Q2515" t="s">
        <v>8336</v>
      </c>
      <c r="R2515" t="s">
        <v>8353</v>
      </c>
      <c r="S2515" s="10">
        <f t="shared" si="78"/>
        <v>42791.673483796294</v>
      </c>
      <c r="T2515" s="9">
        <f t="shared" si="79"/>
        <v>42731.798483796294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ROUND(($E2516/$D2516)*100,0)</f>
        <v>2</v>
      </c>
      <c r="P2516">
        <f>ROUND($E2516/$L2516,0)</f>
        <v>53</v>
      </c>
      <c r="Q2516" t="s">
        <v>8336</v>
      </c>
      <c r="R2516" t="s">
        <v>8353</v>
      </c>
      <c r="S2516" s="10">
        <f t="shared" si="78"/>
        <v>41871.056446759256</v>
      </c>
      <c r="T2516" s="9">
        <f t="shared" si="79"/>
        <v>41854.181446759256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ROUND(($E2517/$D2517)*100,0)</f>
        <v>19</v>
      </c>
      <c r="P2517">
        <f>ROUND($E2517/$L2517,0)</f>
        <v>78</v>
      </c>
      <c r="Q2517" t="s">
        <v>8336</v>
      </c>
      <c r="R2517" t="s">
        <v>8353</v>
      </c>
      <c r="S2517" s="10">
        <f t="shared" si="78"/>
        <v>42057.50640046296</v>
      </c>
      <c r="T2517" s="9">
        <f t="shared" si="79"/>
        <v>42027.63140046296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>ROUND(($E2518/$D2518)*100,0)</f>
        <v>0</v>
      </c>
      <c r="P2518" t="e">
        <f>ROUND($E2518/$L2518,0)</f>
        <v>#DIV/0!</v>
      </c>
      <c r="Q2518" t="s">
        <v>8336</v>
      </c>
      <c r="R2518" t="s">
        <v>8353</v>
      </c>
      <c r="S2518" s="10">
        <f t="shared" si="78"/>
        <v>41972.361712962964</v>
      </c>
      <c r="T2518" s="9">
        <f t="shared" si="79"/>
        <v>41942.445046296292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ROUND(($E2519/$D2519)*100,0)</f>
        <v>10</v>
      </c>
      <c r="P2519">
        <f>ROUND($E2519/$L2519,0)</f>
        <v>54</v>
      </c>
      <c r="Q2519" t="s">
        <v>8336</v>
      </c>
      <c r="R2519" t="s">
        <v>8353</v>
      </c>
      <c r="S2519" s="10">
        <f t="shared" si="78"/>
        <v>42082.427430555552</v>
      </c>
      <c r="T2519" s="9">
        <f t="shared" si="79"/>
        <v>42052.594097222223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>ROUND(($E2520/$D2520)*100,0)</f>
        <v>0</v>
      </c>
      <c r="P2520" t="e">
        <f>ROUND($E2520/$L2520,0)</f>
        <v>#DIV/0!</v>
      </c>
      <c r="Q2520" t="s">
        <v>8336</v>
      </c>
      <c r="R2520" t="s">
        <v>8353</v>
      </c>
      <c r="S2520" s="10">
        <f t="shared" si="78"/>
        <v>41956.38921296296</v>
      </c>
      <c r="T2520" s="9">
        <f t="shared" si="79"/>
        <v>41926.472546296296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ROUND(($E2521/$D2521)*100,0)</f>
        <v>0</v>
      </c>
      <c r="P2521">
        <f>ROUND($E2521/$L2521,0)</f>
        <v>16</v>
      </c>
      <c r="Q2521" t="s">
        <v>8336</v>
      </c>
      <c r="R2521" t="s">
        <v>8353</v>
      </c>
      <c r="S2521" s="10">
        <f t="shared" si="78"/>
        <v>41838.821805555555</v>
      </c>
      <c r="T2521" s="9">
        <f t="shared" si="79"/>
        <v>41808.946805555555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>ROUND(($E2522/$D2522)*100,0)</f>
        <v>0</v>
      </c>
      <c r="P2522" t="e">
        <f>ROUND($E2522/$L2522,0)</f>
        <v>#DIV/0!</v>
      </c>
      <c r="Q2522" t="s">
        <v>8336</v>
      </c>
      <c r="R2522" t="s">
        <v>8353</v>
      </c>
      <c r="S2522" s="10">
        <f t="shared" si="78"/>
        <v>42658.472916666666</v>
      </c>
      <c r="T2522" s="9">
        <f t="shared" si="79"/>
        <v>42612.392187500001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ROUND(($E2523/$D2523)*100,0)</f>
        <v>109</v>
      </c>
      <c r="P2523">
        <f>ROUND($E2523/$L2523,0)</f>
        <v>104</v>
      </c>
      <c r="Q2523" t="s">
        <v>8325</v>
      </c>
      <c r="R2523" t="s">
        <v>8354</v>
      </c>
      <c r="S2523" s="10">
        <f t="shared" si="78"/>
        <v>42290.63450231481</v>
      </c>
      <c r="T2523" s="9">
        <f t="shared" si="79"/>
        <v>42269.75950231481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ROUND(($E2524/$D2524)*100,0)</f>
        <v>100</v>
      </c>
      <c r="P2524">
        <f>ROUND($E2524/$L2524,0)</f>
        <v>185</v>
      </c>
      <c r="Q2524" t="s">
        <v>8325</v>
      </c>
      <c r="R2524" t="s">
        <v>8354</v>
      </c>
      <c r="S2524" s="10">
        <f t="shared" si="78"/>
        <v>42482.286111111105</v>
      </c>
      <c r="T2524" s="9">
        <f t="shared" si="79"/>
        <v>42460.365277777775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ROUND(($E2525/$D2525)*100,0)</f>
        <v>156</v>
      </c>
      <c r="P2525">
        <f>ROUND($E2525/$L2525,0)</f>
        <v>54</v>
      </c>
      <c r="Q2525" t="s">
        <v>8325</v>
      </c>
      <c r="R2525" t="s">
        <v>8354</v>
      </c>
      <c r="S2525" s="10">
        <f t="shared" si="78"/>
        <v>41960.683935185181</v>
      </c>
      <c r="T2525" s="9">
        <f t="shared" si="79"/>
        <v>41930.767268518517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ROUND(($E2526/$D2526)*100,0)</f>
        <v>102</v>
      </c>
      <c r="P2526">
        <f>ROUND($E2526/$L2526,0)</f>
        <v>177</v>
      </c>
      <c r="Q2526" t="s">
        <v>8325</v>
      </c>
      <c r="R2526" t="s">
        <v>8354</v>
      </c>
      <c r="S2526" s="10">
        <f t="shared" si="78"/>
        <v>41993.854166666664</v>
      </c>
      <c r="T2526" s="9">
        <f t="shared" si="79"/>
        <v>41961.599039351851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ROUND(($E2527/$D2527)*100,0)</f>
        <v>100</v>
      </c>
      <c r="P2527">
        <f>ROUND($E2527/$L2527,0)</f>
        <v>100</v>
      </c>
      <c r="Q2527" t="s">
        <v>8325</v>
      </c>
      <c r="R2527" t="s">
        <v>8354</v>
      </c>
      <c r="S2527" s="10">
        <f t="shared" si="78"/>
        <v>41088.511238425919</v>
      </c>
      <c r="T2527" s="9">
        <f t="shared" si="79"/>
        <v>41058.636238425919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ROUND(($E2528/$D2528)*100,0)</f>
        <v>113</v>
      </c>
      <c r="P2528">
        <f>ROUND($E2528/$L2528,0)</f>
        <v>137</v>
      </c>
      <c r="Q2528" t="s">
        <v>8325</v>
      </c>
      <c r="R2528" t="s">
        <v>8354</v>
      </c>
      <c r="S2528" s="10">
        <f t="shared" si="78"/>
        <v>41980.874305555553</v>
      </c>
      <c r="T2528" s="9">
        <f t="shared" si="79"/>
        <v>41952.882800925923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ROUND(($E2529/$D2529)*100,0)</f>
        <v>102</v>
      </c>
      <c r="P2529">
        <f>ROUND($E2529/$L2529,0)</f>
        <v>58</v>
      </c>
      <c r="Q2529" t="s">
        <v>8325</v>
      </c>
      <c r="R2529" t="s">
        <v>8354</v>
      </c>
      <c r="S2529" s="10">
        <f t="shared" si="78"/>
        <v>41564.832638888889</v>
      </c>
      <c r="T2529" s="9">
        <f t="shared" si="79"/>
        <v>41546.542719907404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ROUND(($E2530/$D2530)*100,0)</f>
        <v>107</v>
      </c>
      <c r="P2530">
        <f>ROUND($E2530/$L2530,0)</f>
        <v>53</v>
      </c>
      <c r="Q2530" t="s">
        <v>8325</v>
      </c>
      <c r="R2530" t="s">
        <v>8354</v>
      </c>
      <c r="S2530" s="10">
        <f t="shared" si="78"/>
        <v>42236.124999999993</v>
      </c>
      <c r="T2530" s="9">
        <f t="shared" si="79"/>
        <v>42217.626192129632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ROUND(($E2531/$D2531)*100,0)</f>
        <v>104</v>
      </c>
      <c r="P2531">
        <f>ROUND($E2531/$L2531,0)</f>
        <v>82</v>
      </c>
      <c r="Q2531" t="s">
        <v>8325</v>
      </c>
      <c r="R2531" t="s">
        <v>8354</v>
      </c>
      <c r="S2531" s="10">
        <f t="shared" si="78"/>
        <v>40992.705729166664</v>
      </c>
      <c r="T2531" s="9">
        <f t="shared" si="79"/>
        <v>40947.872395833328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ROUND(($E2532/$D2532)*100,0)</f>
        <v>100</v>
      </c>
      <c r="P2532">
        <f>ROUND($E2532/$L2532,0)</f>
        <v>135</v>
      </c>
      <c r="Q2532" t="s">
        <v>8325</v>
      </c>
      <c r="R2532" t="s">
        <v>8354</v>
      </c>
      <c r="S2532" s="10">
        <f t="shared" si="78"/>
        <v>42113.868055555555</v>
      </c>
      <c r="T2532" s="9">
        <f t="shared" si="79"/>
        <v>42081.656307870369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ROUND(($E2533/$D2533)*100,0)</f>
        <v>100</v>
      </c>
      <c r="P2533">
        <f>ROUND($E2533/$L2533,0)</f>
        <v>74</v>
      </c>
      <c r="Q2533" t="s">
        <v>8325</v>
      </c>
      <c r="R2533" t="s">
        <v>8354</v>
      </c>
      <c r="S2533" s="10">
        <f t="shared" si="78"/>
        <v>42230.832638888889</v>
      </c>
      <c r="T2533" s="9">
        <f t="shared" si="79"/>
        <v>42208.471689814811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ROUND(($E2534/$D2534)*100,0)</f>
        <v>126</v>
      </c>
      <c r="P2534">
        <f>ROUND($E2534/$L2534,0)</f>
        <v>84</v>
      </c>
      <c r="Q2534" t="s">
        <v>8325</v>
      </c>
      <c r="R2534" t="s">
        <v>8354</v>
      </c>
      <c r="S2534" s="10">
        <f t="shared" si="78"/>
        <v>41137.515810185185</v>
      </c>
      <c r="T2534" s="9">
        <f t="shared" si="79"/>
        <v>41107.640810185185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ROUND(($E2535/$D2535)*100,0)</f>
        <v>111</v>
      </c>
      <c r="P2535">
        <f>ROUND($E2535/$L2535,0)</f>
        <v>61</v>
      </c>
      <c r="Q2535" t="s">
        <v>8325</v>
      </c>
      <c r="R2535" t="s">
        <v>8354</v>
      </c>
      <c r="S2535" s="10">
        <f t="shared" si="78"/>
        <v>41334.417453703703</v>
      </c>
      <c r="T2535" s="9">
        <f t="shared" si="79"/>
        <v>41304.542951388888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ROUND(($E2536/$D2536)*100,0)</f>
        <v>105</v>
      </c>
      <c r="P2536">
        <f>ROUND($E2536/$L2536,0)</f>
        <v>150</v>
      </c>
      <c r="Q2536" t="s">
        <v>8325</v>
      </c>
      <c r="R2536" t="s">
        <v>8354</v>
      </c>
      <c r="S2536" s="10">
        <f t="shared" si="78"/>
        <v>40178.916666666664</v>
      </c>
      <c r="T2536" s="9">
        <f t="shared" si="79"/>
        <v>40127.492037037031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ROUND(($E2537/$D2537)*100,0)</f>
        <v>104</v>
      </c>
      <c r="P2537">
        <f>ROUND($E2537/$L2537,0)</f>
        <v>266</v>
      </c>
      <c r="Q2537" t="s">
        <v>8325</v>
      </c>
      <c r="R2537" t="s">
        <v>8354</v>
      </c>
      <c r="S2537" s="10">
        <f t="shared" si="78"/>
        <v>41974.499363425923</v>
      </c>
      <c r="T2537" s="9">
        <f t="shared" si="79"/>
        <v>41943.582696759258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ROUND(($E2538/$D2538)*100,0)</f>
        <v>116</v>
      </c>
      <c r="P2538">
        <f>ROUND($E2538/$L2538,0)</f>
        <v>7</v>
      </c>
      <c r="Q2538" t="s">
        <v>8325</v>
      </c>
      <c r="R2538" t="s">
        <v>8354</v>
      </c>
      <c r="S2538" s="10">
        <f t="shared" si="78"/>
        <v>41484.77275462963</v>
      </c>
      <c r="T2538" s="9">
        <f t="shared" si="79"/>
        <v>41463.89775462963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ROUND(($E2539/$D2539)*100,0)</f>
        <v>110</v>
      </c>
      <c r="P2539">
        <f>ROUND($E2539/$L2539,0)</f>
        <v>100</v>
      </c>
      <c r="Q2539" t="s">
        <v>8325</v>
      </c>
      <c r="R2539" t="s">
        <v>8354</v>
      </c>
      <c r="S2539" s="10">
        <f t="shared" si="78"/>
        <v>40756.315451388888</v>
      </c>
      <c r="T2539" s="9">
        <f t="shared" si="79"/>
        <v>40696.440451388888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ROUND(($E2540/$D2540)*100,0)</f>
        <v>113</v>
      </c>
      <c r="P2540">
        <f>ROUND($E2540/$L2540,0)</f>
        <v>110</v>
      </c>
      <c r="Q2540" t="s">
        <v>8325</v>
      </c>
      <c r="R2540" t="s">
        <v>8354</v>
      </c>
      <c r="S2540" s="10">
        <f t="shared" si="78"/>
        <v>41328.874305555553</v>
      </c>
      <c r="T2540" s="9">
        <f t="shared" si="79"/>
        <v>41298.301631944443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ROUND(($E2541/$D2541)*100,0)</f>
        <v>100</v>
      </c>
      <c r="P2541">
        <f>ROUND($E2541/$L2541,0)</f>
        <v>170</v>
      </c>
      <c r="Q2541" t="s">
        <v>8325</v>
      </c>
      <c r="R2541" t="s">
        <v>8354</v>
      </c>
      <c r="S2541" s="10">
        <f t="shared" si="78"/>
        <v>42037.568888888891</v>
      </c>
      <c r="T2541" s="9">
        <f t="shared" si="79"/>
        <v>41977.693888888891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ROUND(($E2542/$D2542)*100,0)</f>
        <v>103</v>
      </c>
      <c r="P2542">
        <f>ROUND($E2542/$L2542,0)</f>
        <v>96</v>
      </c>
      <c r="Q2542" t="s">
        <v>8325</v>
      </c>
      <c r="R2542" t="s">
        <v>8354</v>
      </c>
      <c r="S2542" s="10">
        <f t="shared" si="78"/>
        <v>40845.341678240737</v>
      </c>
      <c r="T2542" s="9">
        <f t="shared" si="79"/>
        <v>40785.466678240737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ROUND(($E2543/$D2543)*100,0)</f>
        <v>107</v>
      </c>
      <c r="P2543">
        <f>ROUND($E2543/$L2543,0)</f>
        <v>59</v>
      </c>
      <c r="Q2543" t="s">
        <v>8325</v>
      </c>
      <c r="R2543" t="s">
        <v>8354</v>
      </c>
      <c r="S2543" s="10">
        <f t="shared" si="78"/>
        <v>41543.115949074076</v>
      </c>
      <c r="T2543" s="9">
        <f t="shared" si="79"/>
        <v>41483.240949074076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ROUND(($E2544/$D2544)*100,0)</f>
        <v>104</v>
      </c>
      <c r="P2544">
        <f>ROUND($E2544/$L2544,0)</f>
        <v>56</v>
      </c>
      <c r="Q2544" t="s">
        <v>8325</v>
      </c>
      <c r="R2544" t="s">
        <v>8354</v>
      </c>
      <c r="S2544" s="10">
        <f t="shared" si="78"/>
        <v>41547.832638888889</v>
      </c>
      <c r="T2544" s="9">
        <f t="shared" si="79"/>
        <v>41509.218252314815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ROUND(($E2545/$D2545)*100,0)</f>
        <v>156</v>
      </c>
      <c r="P2545">
        <f>ROUND($E2545/$L2545,0)</f>
        <v>30</v>
      </c>
      <c r="Q2545" t="s">
        <v>8325</v>
      </c>
      <c r="R2545" t="s">
        <v>8354</v>
      </c>
      <c r="S2545" s="10">
        <f t="shared" si="78"/>
        <v>40544.791666666664</v>
      </c>
      <c r="T2545" s="9">
        <f t="shared" si="79"/>
        <v>40513.899282407401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ROUND(($E2546/$D2546)*100,0)</f>
        <v>101</v>
      </c>
      <c r="P2546">
        <f>ROUND($E2546/$L2546,0)</f>
        <v>88</v>
      </c>
      <c r="Q2546" t="s">
        <v>8325</v>
      </c>
      <c r="R2546" t="s">
        <v>8354</v>
      </c>
      <c r="S2546" s="10">
        <f t="shared" si="78"/>
        <v>41098.1871412037</v>
      </c>
      <c r="T2546" s="9">
        <f t="shared" si="79"/>
        <v>41068.3121412037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ROUND(($E2547/$D2547)*100,0)</f>
        <v>195</v>
      </c>
      <c r="P2547">
        <f>ROUND($E2547/$L2547,0)</f>
        <v>64</v>
      </c>
      <c r="Q2547" t="s">
        <v>8325</v>
      </c>
      <c r="R2547" t="s">
        <v>8354</v>
      </c>
      <c r="S2547" s="10">
        <f t="shared" si="78"/>
        <v>42061.687499999993</v>
      </c>
      <c r="T2547" s="9">
        <f t="shared" si="79"/>
        <v>42026.929837962962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ROUND(($E2548/$D2548)*100,0)</f>
        <v>112</v>
      </c>
      <c r="P2548">
        <f>ROUND($E2548/$L2548,0)</f>
        <v>60</v>
      </c>
      <c r="Q2548" t="s">
        <v>8325</v>
      </c>
      <c r="R2548" t="s">
        <v>8354</v>
      </c>
      <c r="S2548" s="10">
        <f t="shared" si="78"/>
        <v>41551.875</v>
      </c>
      <c r="T2548" s="9">
        <f t="shared" si="79"/>
        <v>41524.650219907409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ROUND(($E2549/$D2549)*100,0)</f>
        <v>120</v>
      </c>
      <c r="P2549">
        <f>ROUND($E2549/$L2549,0)</f>
        <v>49</v>
      </c>
      <c r="Q2549" t="s">
        <v>8325</v>
      </c>
      <c r="R2549" t="s">
        <v>8354</v>
      </c>
      <c r="S2549" s="10">
        <f t="shared" si="78"/>
        <v>41003.398182870369</v>
      </c>
      <c r="T2549" s="9">
        <f t="shared" si="79"/>
        <v>40973.564849537033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ROUND(($E2550/$D2550)*100,0)</f>
        <v>102</v>
      </c>
      <c r="P2550">
        <f>ROUND($E2550/$L2550,0)</f>
        <v>165</v>
      </c>
      <c r="Q2550" t="s">
        <v>8325</v>
      </c>
      <c r="R2550" t="s">
        <v>8354</v>
      </c>
      <c r="S2550" s="10">
        <f t="shared" si="78"/>
        <v>42642.852083333331</v>
      </c>
      <c r="T2550" s="9">
        <f t="shared" si="79"/>
        <v>42618.417094907403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ROUND(($E2551/$D2551)*100,0)</f>
        <v>103</v>
      </c>
      <c r="P2551">
        <f>ROUND($E2551/$L2551,0)</f>
        <v>44</v>
      </c>
      <c r="Q2551" t="s">
        <v>8325</v>
      </c>
      <c r="R2551" t="s">
        <v>8354</v>
      </c>
      <c r="S2551" s="10">
        <f t="shared" si="78"/>
        <v>41425.375</v>
      </c>
      <c r="T2551" s="9">
        <f t="shared" si="79"/>
        <v>41390.549421296295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ROUND(($E2552/$D2552)*100,0)</f>
        <v>101</v>
      </c>
      <c r="P2552">
        <f>ROUND($E2552/$L2552,0)</f>
        <v>44</v>
      </c>
      <c r="Q2552" t="s">
        <v>8325</v>
      </c>
      <c r="R2552" t="s">
        <v>8354</v>
      </c>
      <c r="S2552" s="10">
        <f t="shared" si="78"/>
        <v>42284.832638888889</v>
      </c>
      <c r="T2552" s="9">
        <f t="shared" si="79"/>
        <v>42228.425995370366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ROUND(($E2553/$D2553)*100,0)</f>
        <v>103</v>
      </c>
      <c r="P2553">
        <f>ROUND($E2553/$L2553,0)</f>
        <v>67</v>
      </c>
      <c r="Q2553" t="s">
        <v>8325</v>
      </c>
      <c r="R2553" t="s">
        <v>8354</v>
      </c>
      <c r="S2553" s="10">
        <f t="shared" si="78"/>
        <v>40989.533333333333</v>
      </c>
      <c r="T2553" s="9">
        <f t="shared" si="79"/>
        <v>40961.043807870366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ROUND(($E2554/$D2554)*100,0)</f>
        <v>107</v>
      </c>
      <c r="P2554">
        <f>ROUND($E2554/$L2554,0)</f>
        <v>178</v>
      </c>
      <c r="Q2554" t="s">
        <v>8325</v>
      </c>
      <c r="R2554" t="s">
        <v>8354</v>
      </c>
      <c r="S2554" s="10">
        <f t="shared" si="78"/>
        <v>42799.476631944439</v>
      </c>
      <c r="T2554" s="9">
        <f t="shared" si="79"/>
        <v>42769.601631944439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ROUND(($E2555/$D2555)*100,0)</f>
        <v>156</v>
      </c>
      <c r="P2555">
        <f>ROUND($E2555/$L2555,0)</f>
        <v>39</v>
      </c>
      <c r="Q2555" t="s">
        <v>8325</v>
      </c>
      <c r="R2555" t="s">
        <v>8354</v>
      </c>
      <c r="S2555" s="10">
        <f t="shared" si="78"/>
        <v>41172.865821759253</v>
      </c>
      <c r="T2555" s="9">
        <f t="shared" si="79"/>
        <v>41112.990821759253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ROUND(($E2556/$D2556)*100,0)</f>
        <v>123</v>
      </c>
      <c r="P2556">
        <f>ROUND($E2556/$L2556,0)</f>
        <v>55</v>
      </c>
      <c r="Q2556" t="s">
        <v>8325</v>
      </c>
      <c r="R2556" t="s">
        <v>8354</v>
      </c>
      <c r="S2556" s="10">
        <f t="shared" si="78"/>
        <v>42155.832638888889</v>
      </c>
      <c r="T2556" s="9">
        <f t="shared" si="79"/>
        <v>42124.869942129626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ROUND(($E2557/$D2557)*100,0)</f>
        <v>107</v>
      </c>
      <c r="P2557">
        <f>ROUND($E2557/$L2557,0)</f>
        <v>61</v>
      </c>
      <c r="Q2557" t="s">
        <v>8325</v>
      </c>
      <c r="R2557" t="s">
        <v>8354</v>
      </c>
      <c r="S2557" s="10">
        <f t="shared" si="78"/>
        <v>41057.32167824074</v>
      </c>
      <c r="T2557" s="9">
        <f t="shared" si="79"/>
        <v>41026.44667824074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ROUND(($E2558/$D2558)*100,0)</f>
        <v>106</v>
      </c>
      <c r="P2558">
        <f>ROUND($E2558/$L2558,0)</f>
        <v>23</v>
      </c>
      <c r="Q2558" t="s">
        <v>8325</v>
      </c>
      <c r="R2558" t="s">
        <v>8354</v>
      </c>
      <c r="S2558" s="10">
        <f t="shared" si="78"/>
        <v>41267.658067129625</v>
      </c>
      <c r="T2558" s="9">
        <f t="shared" si="79"/>
        <v>41222.783067129625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ROUND(($E2559/$D2559)*100,0)</f>
        <v>118</v>
      </c>
      <c r="P2559">
        <f>ROUND($E2559/$L2559,0)</f>
        <v>30</v>
      </c>
      <c r="Q2559" t="s">
        <v>8325</v>
      </c>
      <c r="R2559" t="s">
        <v>8354</v>
      </c>
      <c r="S2559" s="10">
        <f t="shared" si="78"/>
        <v>41774.411874999998</v>
      </c>
      <c r="T2559" s="9">
        <f t="shared" si="79"/>
        <v>41744.536874999998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ROUND(($E2560/$D2560)*100,0)</f>
        <v>109</v>
      </c>
      <c r="P2560">
        <f>ROUND($E2560/$L2560,0)</f>
        <v>76</v>
      </c>
      <c r="Q2560" t="s">
        <v>8325</v>
      </c>
      <c r="R2560" t="s">
        <v>8354</v>
      </c>
      <c r="S2560" s="10">
        <f t="shared" si="78"/>
        <v>42125.249305555553</v>
      </c>
      <c r="T2560" s="9">
        <f t="shared" si="79"/>
        <v>42093.651689814811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ROUND(($E2561/$D2561)*100,0)</f>
        <v>111</v>
      </c>
      <c r="P2561">
        <f>ROUND($E2561/$L2561,0)</f>
        <v>36</v>
      </c>
      <c r="Q2561" t="s">
        <v>8325</v>
      </c>
      <c r="R2561" t="s">
        <v>8354</v>
      </c>
      <c r="S2561" s="10">
        <f t="shared" si="78"/>
        <v>40862.484027777777</v>
      </c>
      <c r="T2561" s="9">
        <f t="shared" si="79"/>
        <v>40829.665324074071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ROUND(($E2562/$D2562)*100,0)</f>
        <v>100</v>
      </c>
      <c r="P2562">
        <f>ROUND($E2562/$L2562,0)</f>
        <v>143</v>
      </c>
      <c r="Q2562" t="s">
        <v>8325</v>
      </c>
      <c r="R2562" t="s">
        <v>8354</v>
      </c>
      <c r="S2562" s="10">
        <f t="shared" si="78"/>
        <v>42069.617754629631</v>
      </c>
      <c r="T2562" s="9">
        <f t="shared" si="79"/>
        <v>42039.742754629631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ROUND(($E2563/$D2563)*100,0)</f>
        <v>0</v>
      </c>
      <c r="P2563" t="e">
        <f>ROUND($E2563/$L2563,0)</f>
        <v>#DIV/0!</v>
      </c>
      <c r="Q2563" t="s">
        <v>8336</v>
      </c>
      <c r="R2563" t="s">
        <v>8337</v>
      </c>
      <c r="S2563" s="10">
        <f t="shared" ref="S2563:S2626" si="80">($I2563/86400)+25569+(-8/24)</f>
        <v>42290.195474537039</v>
      </c>
      <c r="T2563" s="9">
        <f t="shared" ref="T2563:T2626" si="81">($J2563/86400)+25569+(-5/24)</f>
        <v>42260.320474537039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ROUND(($E2564/$D2564)*100,0)</f>
        <v>1</v>
      </c>
      <c r="P2564">
        <f>ROUND($E2564/$L2564,0)</f>
        <v>25</v>
      </c>
      <c r="Q2564" t="s">
        <v>8336</v>
      </c>
      <c r="R2564" t="s">
        <v>8337</v>
      </c>
      <c r="S2564" s="10">
        <f t="shared" si="80"/>
        <v>42654.191423611112</v>
      </c>
      <c r="T2564" s="9">
        <f t="shared" si="81"/>
        <v>42594.316423611112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ROUND(($E2565/$D2565)*100,0)</f>
        <v>0</v>
      </c>
      <c r="P2565" t="e">
        <f>ROUND($E2565/$L2565,0)</f>
        <v>#DIV/0!</v>
      </c>
      <c r="Q2565" t="s">
        <v>8336</v>
      </c>
      <c r="R2565" t="s">
        <v>8337</v>
      </c>
      <c r="S2565" s="10">
        <f t="shared" si="80"/>
        <v>42214.806145833332</v>
      </c>
      <c r="T2565" s="9">
        <f t="shared" si="81"/>
        <v>42154.931145833332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ROUND(($E2566/$D2566)*100,0)</f>
        <v>0</v>
      </c>
      <c r="P2566" t="e">
        <f>ROUND($E2566/$L2566,0)</f>
        <v>#DIV/0!</v>
      </c>
      <c r="Q2566" t="s">
        <v>8336</v>
      </c>
      <c r="R2566" t="s">
        <v>8337</v>
      </c>
      <c r="S2566" s="10">
        <f t="shared" si="80"/>
        <v>41851.70716435185</v>
      </c>
      <c r="T2566" s="9">
        <f t="shared" si="81"/>
        <v>41821.83216435185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ROUND(($E2567/$D2567)*100,0)</f>
        <v>1</v>
      </c>
      <c r="P2567">
        <f>ROUND($E2567/$L2567,0)</f>
        <v>100</v>
      </c>
      <c r="Q2567" t="s">
        <v>8336</v>
      </c>
      <c r="R2567" t="s">
        <v>8337</v>
      </c>
      <c r="S2567" s="10">
        <f t="shared" si="80"/>
        <v>42499.534722222219</v>
      </c>
      <c r="T2567" s="9">
        <f t="shared" si="81"/>
        <v>42440.442002314812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ROUND(($E2568/$D2568)*100,0)</f>
        <v>0</v>
      </c>
      <c r="P2568" t="e">
        <f>ROUND($E2568/$L2568,0)</f>
        <v>#DIV/0!</v>
      </c>
      <c r="Q2568" t="s">
        <v>8336</v>
      </c>
      <c r="R2568" t="s">
        <v>8337</v>
      </c>
      <c r="S2568" s="10">
        <f t="shared" si="80"/>
        <v>41872.647546296292</v>
      </c>
      <c r="T2568" s="9">
        <f t="shared" si="81"/>
        <v>41842.772546296292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ROUND(($E2569/$D2569)*100,0)</f>
        <v>0</v>
      </c>
      <c r="P2569">
        <f>ROUND($E2569/$L2569,0)</f>
        <v>60</v>
      </c>
      <c r="Q2569" t="s">
        <v>8336</v>
      </c>
      <c r="R2569" t="s">
        <v>8337</v>
      </c>
      <c r="S2569" s="10">
        <f t="shared" si="80"/>
        <v>42117.545578703699</v>
      </c>
      <c r="T2569" s="9">
        <f t="shared" si="81"/>
        <v>42087.670578703699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ROUND(($E2570/$D2570)*100,0)</f>
        <v>1</v>
      </c>
      <c r="P2570">
        <f>ROUND($E2570/$L2570,0)</f>
        <v>50</v>
      </c>
      <c r="Q2570" t="s">
        <v>8336</v>
      </c>
      <c r="R2570" t="s">
        <v>8337</v>
      </c>
      <c r="S2570" s="10">
        <f t="shared" si="80"/>
        <v>42614.33326388889</v>
      </c>
      <c r="T2570" s="9">
        <f t="shared" si="81"/>
        <v>42584.45826388889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ROUND(($E2571/$D2571)*100,0)</f>
        <v>2</v>
      </c>
      <c r="P2571">
        <f>ROUND($E2571/$L2571,0)</f>
        <v>73</v>
      </c>
      <c r="Q2571" t="s">
        <v>8336</v>
      </c>
      <c r="R2571" t="s">
        <v>8337</v>
      </c>
      <c r="S2571" s="10">
        <f t="shared" si="80"/>
        <v>42263.772129629629</v>
      </c>
      <c r="T2571" s="9">
        <f t="shared" si="81"/>
        <v>42233.897129629629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ROUND(($E2572/$D2572)*100,0)</f>
        <v>1</v>
      </c>
      <c r="P2572">
        <f>ROUND($E2572/$L2572,0)</f>
        <v>30</v>
      </c>
      <c r="Q2572" t="s">
        <v>8336</v>
      </c>
      <c r="R2572" t="s">
        <v>8337</v>
      </c>
      <c r="S2572" s="10">
        <f t="shared" si="80"/>
        <v>42774.569849537038</v>
      </c>
      <c r="T2572" s="9">
        <f t="shared" si="81"/>
        <v>42744.694849537038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ROUND(($E2573/$D2573)*100,0)</f>
        <v>0</v>
      </c>
      <c r="P2573">
        <f>ROUND($E2573/$L2573,0)</f>
        <v>63</v>
      </c>
      <c r="Q2573" t="s">
        <v>8336</v>
      </c>
      <c r="R2573" t="s">
        <v>8337</v>
      </c>
      <c r="S2573" s="10">
        <f t="shared" si="80"/>
        <v>42509.008344907408</v>
      </c>
      <c r="T2573" s="9">
        <f t="shared" si="81"/>
        <v>42449.133344907408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ROUND(($E2574/$D2574)*100,0)</f>
        <v>0</v>
      </c>
      <c r="P2574" t="e">
        <f>ROUND($E2574/$L2574,0)</f>
        <v>#DIV/0!</v>
      </c>
      <c r="Q2574" t="s">
        <v>8336</v>
      </c>
      <c r="R2574" t="s">
        <v>8337</v>
      </c>
      <c r="S2574" s="10">
        <f t="shared" si="80"/>
        <v>42106.786076388882</v>
      </c>
      <c r="T2574" s="9">
        <f t="shared" si="81"/>
        <v>42076.911076388882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ROUND(($E2575/$D2575)*100,0)</f>
        <v>0</v>
      </c>
      <c r="P2575" t="e">
        <f>ROUND($E2575/$L2575,0)</f>
        <v>#DIV/0!</v>
      </c>
      <c r="Q2575" t="s">
        <v>8336</v>
      </c>
      <c r="R2575" t="s">
        <v>8337</v>
      </c>
      <c r="S2575" s="10">
        <f t="shared" si="80"/>
        <v>41874.258668981478</v>
      </c>
      <c r="T2575" s="9">
        <f t="shared" si="81"/>
        <v>41829.383668981478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ROUND(($E2576/$D2576)*100,0)</f>
        <v>0</v>
      </c>
      <c r="P2576" t="e">
        <f>ROUND($E2576/$L2576,0)</f>
        <v>#DIV/0!</v>
      </c>
      <c r="Q2576" t="s">
        <v>8336</v>
      </c>
      <c r="R2576" t="s">
        <v>8337</v>
      </c>
      <c r="S2576" s="10">
        <f t="shared" si="80"/>
        <v>42508.492418981477</v>
      </c>
      <c r="T2576" s="9">
        <f t="shared" si="81"/>
        <v>42487.617418981477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ROUND(($E2577/$D2577)*100,0)</f>
        <v>0</v>
      </c>
      <c r="P2577" t="e">
        <f>ROUND($E2577/$L2577,0)</f>
        <v>#DIV/0!</v>
      </c>
      <c r="Q2577" t="s">
        <v>8336</v>
      </c>
      <c r="R2577" t="s">
        <v>8337</v>
      </c>
      <c r="S2577" s="10">
        <f t="shared" si="80"/>
        <v>42015.775393518517</v>
      </c>
      <c r="T2577" s="9">
        <f t="shared" si="81"/>
        <v>41985.900393518517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ROUND(($E2578/$D2578)*100,0)</f>
        <v>0</v>
      </c>
      <c r="P2578" t="e">
        <f>ROUND($E2578/$L2578,0)</f>
        <v>#DIV/0!</v>
      </c>
      <c r="Q2578" t="s">
        <v>8336</v>
      </c>
      <c r="R2578" t="s">
        <v>8337</v>
      </c>
      <c r="S2578" s="10">
        <f t="shared" si="80"/>
        <v>42104.634803240733</v>
      </c>
      <c r="T2578" s="9">
        <f t="shared" si="81"/>
        <v>42059.801469907405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ROUND(($E2579/$D2579)*100,0)</f>
        <v>0</v>
      </c>
      <c r="P2579" t="e">
        <f>ROUND($E2579/$L2579,0)</f>
        <v>#DIV/0!</v>
      </c>
      <c r="Q2579" t="s">
        <v>8336</v>
      </c>
      <c r="R2579" t="s">
        <v>8337</v>
      </c>
      <c r="S2579" s="10">
        <f t="shared" si="80"/>
        <v>41855.487233796295</v>
      </c>
      <c r="T2579" s="9">
        <f t="shared" si="81"/>
        <v>41830.612233796295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ROUND(($E2580/$D2580)*100,0)</f>
        <v>0</v>
      </c>
      <c r="P2580" t="e">
        <f>ROUND($E2580/$L2580,0)</f>
        <v>#DIV/0!</v>
      </c>
      <c r="Q2580" t="s">
        <v>8336</v>
      </c>
      <c r="R2580" t="s">
        <v>8337</v>
      </c>
      <c r="S2580" s="10">
        <f t="shared" si="80"/>
        <v>42286.374999999993</v>
      </c>
      <c r="T2580" s="9">
        <f t="shared" si="81"/>
        <v>42237.814571759256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ROUND(($E2581/$D2581)*100,0)</f>
        <v>0</v>
      </c>
      <c r="P2581">
        <f>ROUND($E2581/$L2581,0)</f>
        <v>23</v>
      </c>
      <c r="Q2581" t="s">
        <v>8336</v>
      </c>
      <c r="R2581" t="s">
        <v>8337</v>
      </c>
      <c r="S2581" s="10">
        <f t="shared" si="80"/>
        <v>41897.496562499997</v>
      </c>
      <c r="T2581" s="9">
        <f t="shared" si="81"/>
        <v>41837.621562499997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ROUND(($E2582/$D2582)*100,0)</f>
        <v>1</v>
      </c>
      <c r="P2582">
        <f>ROUND($E2582/$L2582,0)</f>
        <v>26</v>
      </c>
      <c r="Q2582" t="s">
        <v>8336</v>
      </c>
      <c r="R2582" t="s">
        <v>8337</v>
      </c>
      <c r="S2582" s="10">
        <f t="shared" si="80"/>
        <v>42139.791666666664</v>
      </c>
      <c r="T2582" s="9">
        <f t="shared" si="81"/>
        <v>42110.118090277778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ROUND(($E2583/$D2583)*100,0)</f>
        <v>11</v>
      </c>
      <c r="P2583">
        <f>ROUND($E2583/$L2583,0)</f>
        <v>48</v>
      </c>
      <c r="Q2583" t="s">
        <v>8336</v>
      </c>
      <c r="R2583" t="s">
        <v>8337</v>
      </c>
      <c r="S2583" s="10">
        <f t="shared" si="80"/>
        <v>42324.336782407401</v>
      </c>
      <c r="T2583" s="9">
        <f t="shared" si="81"/>
        <v>42294.420115740737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ROUND(($E2584/$D2584)*100,0)</f>
        <v>0</v>
      </c>
      <c r="P2584">
        <f>ROUND($E2584/$L2584,0)</f>
        <v>1</v>
      </c>
      <c r="Q2584" t="s">
        <v>8336</v>
      </c>
      <c r="R2584" t="s">
        <v>8337</v>
      </c>
      <c r="S2584" s="10">
        <f t="shared" si="80"/>
        <v>42672.655486111107</v>
      </c>
      <c r="T2584" s="9">
        <f t="shared" si="81"/>
        <v>42642.780486111107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ROUND(($E2585/$D2585)*100,0)</f>
        <v>1</v>
      </c>
      <c r="P2585">
        <f>ROUND($E2585/$L2585,0)</f>
        <v>1</v>
      </c>
      <c r="Q2585" t="s">
        <v>8336</v>
      </c>
      <c r="R2585" t="s">
        <v>8337</v>
      </c>
      <c r="S2585" s="10">
        <f t="shared" si="80"/>
        <v>42079.394444444442</v>
      </c>
      <c r="T2585" s="9">
        <f t="shared" si="81"/>
        <v>42019.561111111114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>ROUND(($E2586/$D2586)*100,0)</f>
        <v>0</v>
      </c>
      <c r="P2586" t="e">
        <f>ROUND($E2586/$L2586,0)</f>
        <v>#DIV/0!</v>
      </c>
      <c r="Q2586" t="s">
        <v>8336</v>
      </c>
      <c r="R2586" t="s">
        <v>8337</v>
      </c>
      <c r="S2586" s="10">
        <f t="shared" si="80"/>
        <v>42169.839918981474</v>
      </c>
      <c r="T2586" s="9">
        <f t="shared" si="81"/>
        <v>42139.964918981474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ROUND(($E2587/$D2587)*100,0)</f>
        <v>0</v>
      </c>
      <c r="P2587">
        <f>ROUND($E2587/$L2587,0)</f>
        <v>50</v>
      </c>
      <c r="Q2587" t="s">
        <v>8336</v>
      </c>
      <c r="R2587" t="s">
        <v>8337</v>
      </c>
      <c r="S2587" s="10">
        <f t="shared" si="80"/>
        <v>41825.629999999997</v>
      </c>
      <c r="T2587" s="9">
        <f t="shared" si="81"/>
        <v>41795.754999999997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ROUND(($E2588/$D2588)*100,0)</f>
        <v>0</v>
      </c>
      <c r="P2588">
        <f>ROUND($E2588/$L2588,0)</f>
        <v>5</v>
      </c>
      <c r="Q2588" t="s">
        <v>8336</v>
      </c>
      <c r="R2588" t="s">
        <v>8337</v>
      </c>
      <c r="S2588" s="10">
        <f t="shared" si="80"/>
        <v>42362.996944444443</v>
      </c>
      <c r="T2588" s="9">
        <f t="shared" si="81"/>
        <v>42333.121944444443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ROUND(($E2589/$D2589)*100,0)</f>
        <v>2</v>
      </c>
      <c r="P2589">
        <f>ROUND($E2589/$L2589,0)</f>
        <v>203</v>
      </c>
      <c r="Q2589" t="s">
        <v>8336</v>
      </c>
      <c r="R2589" t="s">
        <v>8337</v>
      </c>
      <c r="S2589" s="10">
        <f t="shared" si="80"/>
        <v>42368.342048611106</v>
      </c>
      <c r="T2589" s="9">
        <f t="shared" si="81"/>
        <v>42338.467048611106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ROUND(($E2590/$D2590)*100,0)</f>
        <v>4</v>
      </c>
      <c r="P2590">
        <f>ROUND($E2590/$L2590,0)</f>
        <v>29</v>
      </c>
      <c r="Q2590" t="s">
        <v>8336</v>
      </c>
      <c r="R2590" t="s">
        <v>8337</v>
      </c>
      <c r="S2590" s="10">
        <f t="shared" si="80"/>
        <v>42094.218055555553</v>
      </c>
      <c r="T2590" s="9">
        <f t="shared" si="81"/>
        <v>42042.467893518515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ROUND(($E2591/$D2591)*100,0)</f>
        <v>0</v>
      </c>
      <c r="P2591">
        <f>ROUND($E2591/$L2591,0)</f>
        <v>5</v>
      </c>
      <c r="Q2591" t="s">
        <v>8336</v>
      </c>
      <c r="R2591" t="s">
        <v>8337</v>
      </c>
      <c r="S2591" s="10">
        <f t="shared" si="80"/>
        <v>42452.161192129628</v>
      </c>
      <c r="T2591" s="9">
        <f t="shared" si="81"/>
        <v>42422.327858796292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>ROUND(($E2592/$D2592)*100,0)</f>
        <v>0</v>
      </c>
      <c r="P2592" t="e">
        <f>ROUND($E2592/$L2592,0)</f>
        <v>#DIV/0!</v>
      </c>
      <c r="Q2592" t="s">
        <v>8336</v>
      </c>
      <c r="R2592" t="s">
        <v>8337</v>
      </c>
      <c r="S2592" s="10">
        <f t="shared" si="80"/>
        <v>42395.255752314813</v>
      </c>
      <c r="T2592" s="9">
        <f t="shared" si="81"/>
        <v>42388.380752314813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ROUND(($E2593/$D2593)*100,0)</f>
        <v>2</v>
      </c>
      <c r="P2593">
        <f>ROUND($E2593/$L2593,0)</f>
        <v>13</v>
      </c>
      <c r="Q2593" t="s">
        <v>8336</v>
      </c>
      <c r="R2593" t="s">
        <v>8337</v>
      </c>
      <c r="S2593" s="10">
        <f t="shared" si="80"/>
        <v>42442.531527777777</v>
      </c>
      <c r="T2593" s="9">
        <f t="shared" si="81"/>
        <v>42382.698194444441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ROUND(($E2594/$D2594)*100,0)</f>
        <v>0</v>
      </c>
      <c r="P2594">
        <f>ROUND($E2594/$L2594,0)</f>
        <v>50</v>
      </c>
      <c r="Q2594" t="s">
        <v>8336</v>
      </c>
      <c r="R2594" t="s">
        <v>8337</v>
      </c>
      <c r="S2594" s="10">
        <f t="shared" si="80"/>
        <v>41917.467835648145</v>
      </c>
      <c r="T2594" s="9">
        <f t="shared" si="81"/>
        <v>41887.592835648145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>ROUND(($E2595/$D2595)*100,0)</f>
        <v>0</v>
      </c>
      <c r="P2595" t="e">
        <f>ROUND($E2595/$L2595,0)</f>
        <v>#DIV/0!</v>
      </c>
      <c r="Q2595" t="s">
        <v>8336</v>
      </c>
      <c r="R2595" t="s">
        <v>8337</v>
      </c>
      <c r="S2595" s="10">
        <f t="shared" si="80"/>
        <v>42119.511874999997</v>
      </c>
      <c r="T2595" s="9">
        <f t="shared" si="81"/>
        <v>42089.636874999997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ROUND(($E2596/$D2596)*100,0)</f>
        <v>0</v>
      </c>
      <c r="P2596">
        <f>ROUND($E2596/$L2596,0)</f>
        <v>1</v>
      </c>
      <c r="Q2596" t="s">
        <v>8336</v>
      </c>
      <c r="R2596" t="s">
        <v>8337</v>
      </c>
      <c r="S2596" s="10">
        <f t="shared" si="80"/>
        <v>41858.634583333333</v>
      </c>
      <c r="T2596" s="9">
        <f t="shared" si="81"/>
        <v>41828.759583333333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ROUND(($E2597/$D2597)*100,0)</f>
        <v>12</v>
      </c>
      <c r="P2597">
        <f>ROUND($E2597/$L2597,0)</f>
        <v>96</v>
      </c>
      <c r="Q2597" t="s">
        <v>8336</v>
      </c>
      <c r="R2597" t="s">
        <v>8337</v>
      </c>
      <c r="S2597" s="10">
        <f t="shared" si="80"/>
        <v>42789.910879629628</v>
      </c>
      <c r="T2597" s="9">
        <f t="shared" si="81"/>
        <v>42760.035879629628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ROUND(($E2598/$D2598)*100,0)</f>
        <v>24</v>
      </c>
      <c r="P2598">
        <f>ROUND($E2598/$L2598,0)</f>
        <v>306</v>
      </c>
      <c r="Q2598" t="s">
        <v>8336</v>
      </c>
      <c r="R2598" t="s">
        <v>8337</v>
      </c>
      <c r="S2598" s="10">
        <f t="shared" si="80"/>
        <v>41858.33112268518</v>
      </c>
      <c r="T2598" s="9">
        <f t="shared" si="81"/>
        <v>41828.45612268518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ROUND(($E2599/$D2599)*100,0)</f>
        <v>6</v>
      </c>
      <c r="P2599">
        <f>ROUND($E2599/$L2599,0)</f>
        <v>12</v>
      </c>
      <c r="Q2599" t="s">
        <v>8336</v>
      </c>
      <c r="R2599" t="s">
        <v>8337</v>
      </c>
      <c r="S2599" s="10">
        <f t="shared" si="80"/>
        <v>42540.008298611108</v>
      </c>
      <c r="T2599" s="9">
        <f t="shared" si="81"/>
        <v>42510.133298611108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ROUND(($E2600/$D2600)*100,0)</f>
        <v>39</v>
      </c>
      <c r="P2600">
        <f>ROUND($E2600/$L2600,0)</f>
        <v>84</v>
      </c>
      <c r="Q2600" t="s">
        <v>8336</v>
      </c>
      <c r="R2600" t="s">
        <v>8337</v>
      </c>
      <c r="S2600" s="10">
        <f t="shared" si="80"/>
        <v>42270.506956018515</v>
      </c>
      <c r="T2600" s="9">
        <f t="shared" si="81"/>
        <v>42240.631956018515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ROUND(($E2601/$D2601)*100,0)</f>
        <v>1</v>
      </c>
      <c r="P2601">
        <f>ROUND($E2601/$L2601,0)</f>
        <v>18</v>
      </c>
      <c r="Q2601" t="s">
        <v>8336</v>
      </c>
      <c r="R2601" t="s">
        <v>8337</v>
      </c>
      <c r="S2601" s="10">
        <f t="shared" si="80"/>
        <v>41854.420682870368</v>
      </c>
      <c r="T2601" s="9">
        <f t="shared" si="81"/>
        <v>41809.545682870368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ROUND(($E2602/$D2602)*100,0)</f>
        <v>7</v>
      </c>
      <c r="P2602">
        <f>ROUND($E2602/$L2602,0)</f>
        <v>116</v>
      </c>
      <c r="Q2602" t="s">
        <v>8336</v>
      </c>
      <c r="R2602" t="s">
        <v>8337</v>
      </c>
      <c r="S2602" s="10">
        <f t="shared" si="80"/>
        <v>42454.525462962956</v>
      </c>
      <c r="T2602" s="9">
        <f t="shared" si="81"/>
        <v>42394.692129629628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ROUND(($E2603/$D2603)*100,0)</f>
        <v>661</v>
      </c>
      <c r="P2603">
        <f>ROUND($E2603/$L2603,0)</f>
        <v>22</v>
      </c>
      <c r="Q2603" t="s">
        <v>8319</v>
      </c>
      <c r="R2603" t="s">
        <v>8355</v>
      </c>
      <c r="S2603" s="10">
        <f t="shared" si="80"/>
        <v>41164.832638888889</v>
      </c>
      <c r="T2603" s="9">
        <f t="shared" si="81"/>
        <v>41150.693854166668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ROUND(($E2604/$D2604)*100,0)</f>
        <v>326</v>
      </c>
      <c r="P2604">
        <f>ROUND($E2604/$L2604,0)</f>
        <v>80</v>
      </c>
      <c r="Q2604" t="s">
        <v>8319</v>
      </c>
      <c r="R2604" t="s">
        <v>8355</v>
      </c>
      <c r="S2604" s="10">
        <f t="shared" si="80"/>
        <v>41955.555555555555</v>
      </c>
      <c r="T2604" s="9">
        <f t="shared" si="81"/>
        <v>41915.538981481477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ROUND(($E2605/$D2605)*100,0)</f>
        <v>101</v>
      </c>
      <c r="P2605">
        <f>ROUND($E2605/$L2605,0)</f>
        <v>36</v>
      </c>
      <c r="Q2605" t="s">
        <v>8319</v>
      </c>
      <c r="R2605" t="s">
        <v>8355</v>
      </c>
      <c r="S2605" s="10">
        <f t="shared" si="80"/>
        <v>41631.579328703701</v>
      </c>
      <c r="T2605" s="9">
        <f t="shared" si="81"/>
        <v>41617.704328703701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ROUND(($E2606/$D2606)*100,0)</f>
        <v>104</v>
      </c>
      <c r="P2606">
        <f>ROUND($E2606/$L2606,0)</f>
        <v>65</v>
      </c>
      <c r="Q2606" t="s">
        <v>8319</v>
      </c>
      <c r="R2606" t="s">
        <v>8355</v>
      </c>
      <c r="S2606" s="10">
        <f t="shared" si="80"/>
        <v>41027.717858796292</v>
      </c>
      <c r="T2606" s="9">
        <f t="shared" si="81"/>
        <v>40997.842858796292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ROUND(($E2607/$D2607)*100,0)</f>
        <v>107</v>
      </c>
      <c r="P2607">
        <f>ROUND($E2607/$L2607,0)</f>
        <v>61</v>
      </c>
      <c r="Q2607" t="s">
        <v>8319</v>
      </c>
      <c r="R2607" t="s">
        <v>8355</v>
      </c>
      <c r="S2607" s="10">
        <f t="shared" si="80"/>
        <v>42538.20821759259</v>
      </c>
      <c r="T2607" s="9">
        <f t="shared" si="81"/>
        <v>42508.33321759259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ROUND(($E2608/$D2608)*100,0)</f>
        <v>110</v>
      </c>
      <c r="P2608">
        <f>ROUND($E2608/$L2608,0)</f>
        <v>31</v>
      </c>
      <c r="Q2608" t="s">
        <v>8319</v>
      </c>
      <c r="R2608" t="s">
        <v>8355</v>
      </c>
      <c r="S2608" s="10">
        <f t="shared" si="80"/>
        <v>41758.379421296289</v>
      </c>
      <c r="T2608" s="9">
        <f t="shared" si="81"/>
        <v>41726.504421296289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ROUND(($E2609/$D2609)*100,0)</f>
        <v>408</v>
      </c>
      <c r="P2609">
        <f>ROUND($E2609/$L2609,0)</f>
        <v>82</v>
      </c>
      <c r="Q2609" t="s">
        <v>8319</v>
      </c>
      <c r="R2609" t="s">
        <v>8355</v>
      </c>
      <c r="S2609" s="10">
        <f t="shared" si="80"/>
        <v>42227.749999999993</v>
      </c>
      <c r="T2609" s="9">
        <f t="shared" si="81"/>
        <v>42184.666342592587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ROUND(($E2610/$D2610)*100,0)</f>
        <v>224</v>
      </c>
      <c r="P2610">
        <f>ROUND($E2610/$L2610,0)</f>
        <v>59</v>
      </c>
      <c r="Q2610" t="s">
        <v>8319</v>
      </c>
      <c r="R2610" t="s">
        <v>8355</v>
      </c>
      <c r="S2610" s="10">
        <f t="shared" si="80"/>
        <v>42808.666666666664</v>
      </c>
      <c r="T2610" s="9">
        <f t="shared" si="81"/>
        <v>42767.593379629623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ROUND(($E2611/$D2611)*100,0)</f>
        <v>304</v>
      </c>
      <c r="P2611">
        <f>ROUND($E2611/$L2611,0)</f>
        <v>157</v>
      </c>
      <c r="Q2611" t="s">
        <v>8319</v>
      </c>
      <c r="R2611" t="s">
        <v>8355</v>
      </c>
      <c r="S2611" s="10">
        <f t="shared" si="80"/>
        <v>41104.90452546296</v>
      </c>
      <c r="T2611" s="9">
        <f t="shared" si="81"/>
        <v>41075.02952546296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ROUND(($E2612/$D2612)*100,0)</f>
        <v>141</v>
      </c>
      <c r="P2612">
        <f>ROUND($E2612/$L2612,0)</f>
        <v>56</v>
      </c>
      <c r="Q2612" t="s">
        <v>8319</v>
      </c>
      <c r="R2612" t="s">
        <v>8355</v>
      </c>
      <c r="S2612" s="10">
        <f t="shared" si="80"/>
        <v>42603.957638888889</v>
      </c>
      <c r="T2612" s="9">
        <f t="shared" si="81"/>
        <v>42564.672743055555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ROUND(($E2613/$D2613)*100,0)</f>
        <v>2791</v>
      </c>
      <c r="P2613">
        <f>ROUND($E2613/$L2613,0)</f>
        <v>84</v>
      </c>
      <c r="Q2613" t="s">
        <v>8319</v>
      </c>
      <c r="R2613" t="s">
        <v>8355</v>
      </c>
      <c r="S2613" s="10">
        <f t="shared" si="80"/>
        <v>42737.624305555553</v>
      </c>
      <c r="T2613" s="9">
        <f t="shared" si="81"/>
        <v>42704.127476851849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ROUND(($E2614/$D2614)*100,0)</f>
        <v>172</v>
      </c>
      <c r="P2614">
        <f>ROUND($E2614/$L2614,0)</f>
        <v>58</v>
      </c>
      <c r="Q2614" t="s">
        <v>8319</v>
      </c>
      <c r="R2614" t="s">
        <v>8355</v>
      </c>
      <c r="S2614" s="10">
        <f t="shared" si="80"/>
        <v>42012.809837962959</v>
      </c>
      <c r="T2614" s="9">
        <f t="shared" si="81"/>
        <v>41981.934837962959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ROUND(($E2615/$D2615)*100,0)</f>
        <v>101</v>
      </c>
      <c r="P2615">
        <f>ROUND($E2615/$L2615,0)</f>
        <v>271</v>
      </c>
      <c r="Q2615" t="s">
        <v>8319</v>
      </c>
      <c r="R2615" t="s">
        <v>8355</v>
      </c>
      <c r="S2615" s="10">
        <f t="shared" si="80"/>
        <v>41173.484884259255</v>
      </c>
      <c r="T2615" s="9">
        <f t="shared" si="81"/>
        <v>41143.609884259255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ROUND(($E2616/$D2616)*100,0)</f>
        <v>102</v>
      </c>
      <c r="P2616">
        <f>ROUND($E2616/$L2616,0)</f>
        <v>107</v>
      </c>
      <c r="Q2616" t="s">
        <v>8319</v>
      </c>
      <c r="R2616" t="s">
        <v>8355</v>
      </c>
      <c r="S2616" s="10">
        <f t="shared" si="80"/>
        <v>41758.875</v>
      </c>
      <c r="T2616" s="9">
        <f t="shared" si="81"/>
        <v>41730.500138888885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ROUND(($E2617/$D2617)*100,0)</f>
        <v>170</v>
      </c>
      <c r="P2617">
        <f>ROUND($E2617/$L2617,0)</f>
        <v>47</v>
      </c>
      <c r="Q2617" t="s">
        <v>8319</v>
      </c>
      <c r="R2617" t="s">
        <v>8355</v>
      </c>
      <c r="S2617" s="10">
        <f t="shared" si="80"/>
        <v>42490.166666666664</v>
      </c>
      <c r="T2617" s="9">
        <f t="shared" si="81"/>
        <v>42453.288935185185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ROUND(($E2618/$D2618)*100,0)</f>
        <v>115</v>
      </c>
      <c r="P2618">
        <f>ROUND($E2618/$L2618,0)</f>
        <v>120</v>
      </c>
      <c r="Q2618" t="s">
        <v>8319</v>
      </c>
      <c r="R2618" t="s">
        <v>8355</v>
      </c>
      <c r="S2618" s="10">
        <f t="shared" si="80"/>
        <v>42241.661215277774</v>
      </c>
      <c r="T2618" s="9">
        <f t="shared" si="81"/>
        <v>42211.786215277774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ROUND(($E2619/$D2619)*100,0)</f>
        <v>878</v>
      </c>
      <c r="P2619">
        <f>ROUND($E2619/$L2619,0)</f>
        <v>28</v>
      </c>
      <c r="Q2619" t="s">
        <v>8319</v>
      </c>
      <c r="R2619" t="s">
        <v>8355</v>
      </c>
      <c r="S2619" s="10">
        <f t="shared" si="80"/>
        <v>41932.541099537033</v>
      </c>
      <c r="T2619" s="9">
        <f t="shared" si="81"/>
        <v>41902.666099537033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ROUND(($E2620/$D2620)*100,0)</f>
        <v>105</v>
      </c>
      <c r="P2620">
        <f>ROUND($E2620/$L2620,0)</f>
        <v>205</v>
      </c>
      <c r="Q2620" t="s">
        <v>8319</v>
      </c>
      <c r="R2620" t="s">
        <v>8355</v>
      </c>
      <c r="S2620" s="10">
        <f t="shared" si="80"/>
        <v>42339.500706018516</v>
      </c>
      <c r="T2620" s="9">
        <f t="shared" si="81"/>
        <v>42279.584039351852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ROUND(($E2621/$D2621)*100,0)</f>
        <v>188</v>
      </c>
      <c r="P2621">
        <f>ROUND($E2621/$L2621,0)</f>
        <v>36</v>
      </c>
      <c r="Q2621" t="s">
        <v>8319</v>
      </c>
      <c r="R2621" t="s">
        <v>8355</v>
      </c>
      <c r="S2621" s="10">
        <f t="shared" si="80"/>
        <v>42300.124999999993</v>
      </c>
      <c r="T2621" s="9">
        <f t="shared" si="81"/>
        <v>42273.67597222222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ROUND(($E2622/$D2622)*100,0)</f>
        <v>144</v>
      </c>
      <c r="P2622">
        <f>ROUND($E2622/$L2622,0)</f>
        <v>75</v>
      </c>
      <c r="Q2622" t="s">
        <v>8319</v>
      </c>
      <c r="R2622" t="s">
        <v>8355</v>
      </c>
      <c r="S2622" s="10">
        <f t="shared" si="80"/>
        <v>42287.708333333336</v>
      </c>
      <c r="T2622" s="9">
        <f t="shared" si="81"/>
        <v>42250.958819444444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ROUND(($E2623/$D2623)*100,0)</f>
        <v>146</v>
      </c>
      <c r="P2623">
        <f>ROUND($E2623/$L2623,0)</f>
        <v>47</v>
      </c>
      <c r="Q2623" t="s">
        <v>8319</v>
      </c>
      <c r="R2623" t="s">
        <v>8355</v>
      </c>
      <c r="S2623" s="10">
        <f t="shared" si="80"/>
        <v>42145.414212962962</v>
      </c>
      <c r="T2623" s="9">
        <f t="shared" si="81"/>
        <v>42115.539212962962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ROUND(($E2624/$D2624)*100,0)</f>
        <v>131</v>
      </c>
      <c r="P2624">
        <f>ROUND($E2624/$L2624,0)</f>
        <v>27</v>
      </c>
      <c r="Q2624" t="s">
        <v>8319</v>
      </c>
      <c r="R2624" t="s">
        <v>8355</v>
      </c>
      <c r="S2624" s="10">
        <f t="shared" si="80"/>
        <v>42734.409907407404</v>
      </c>
      <c r="T2624" s="9">
        <f t="shared" si="81"/>
        <v>42689.534907407404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ROUND(($E2625/$D2625)*100,0)</f>
        <v>114</v>
      </c>
      <c r="P2625">
        <f>ROUND($E2625/$L2625,0)</f>
        <v>37</v>
      </c>
      <c r="Q2625" t="s">
        <v>8319</v>
      </c>
      <c r="R2625" t="s">
        <v>8355</v>
      </c>
      <c r="S2625" s="10">
        <f t="shared" si="80"/>
        <v>42705.923217592594</v>
      </c>
      <c r="T2625" s="9">
        <f t="shared" si="81"/>
        <v>42692.048217592594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ROUND(($E2626/$D2626)*100,0)</f>
        <v>1379</v>
      </c>
      <c r="P2626">
        <f>ROUND($E2626/$L2626,0)</f>
        <v>32</v>
      </c>
      <c r="Q2626" t="s">
        <v>8319</v>
      </c>
      <c r="R2626" t="s">
        <v>8355</v>
      </c>
      <c r="S2626" s="10">
        <f t="shared" si="80"/>
        <v>41165.088217592587</v>
      </c>
      <c r="T2626" s="9">
        <f t="shared" si="81"/>
        <v>41144.213217592587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ROUND(($E2627/$D2627)*100,0)</f>
        <v>956</v>
      </c>
      <c r="P2627">
        <f>ROUND($E2627/$L2627,0)</f>
        <v>28</v>
      </c>
      <c r="Q2627" t="s">
        <v>8319</v>
      </c>
      <c r="R2627" t="s">
        <v>8355</v>
      </c>
      <c r="S2627" s="10">
        <f t="shared" ref="S2627:S2690" si="82">($I2627/86400)+25569+(-8/24)</f>
        <v>42683.518611111103</v>
      </c>
      <c r="T2627" s="9">
        <f t="shared" ref="T2627:T2690" si="83">($J2627/86400)+25569+(-5/24)</f>
        <v>42658.601944444446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ROUND(($E2628/$D2628)*100,0)</f>
        <v>112</v>
      </c>
      <c r="P2628">
        <f>ROUND($E2628/$L2628,0)</f>
        <v>56</v>
      </c>
      <c r="Q2628" t="s">
        <v>8319</v>
      </c>
      <c r="R2628" t="s">
        <v>8355</v>
      </c>
      <c r="S2628" s="10">
        <f t="shared" si="82"/>
        <v>42158.29478009259</v>
      </c>
      <c r="T2628" s="9">
        <f t="shared" si="83"/>
        <v>42128.41978009259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ROUND(($E2629/$D2629)*100,0)</f>
        <v>647</v>
      </c>
      <c r="P2629">
        <f>ROUND($E2629/$L2629,0)</f>
        <v>22</v>
      </c>
      <c r="Q2629" t="s">
        <v>8319</v>
      </c>
      <c r="R2629" t="s">
        <v>8355</v>
      </c>
      <c r="S2629" s="10">
        <f t="shared" si="82"/>
        <v>42334.537743055553</v>
      </c>
      <c r="T2629" s="9">
        <f t="shared" si="83"/>
        <v>42304.621076388888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ROUND(($E2630/$D2630)*100,0)</f>
        <v>110</v>
      </c>
      <c r="P2630">
        <f>ROUND($E2630/$L2630,0)</f>
        <v>44</v>
      </c>
      <c r="Q2630" t="s">
        <v>8319</v>
      </c>
      <c r="R2630" t="s">
        <v>8355</v>
      </c>
      <c r="S2630" s="10">
        <f t="shared" si="82"/>
        <v>41973.632719907408</v>
      </c>
      <c r="T2630" s="9">
        <f t="shared" si="83"/>
        <v>41953.757719907408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ROUND(($E2631/$D2631)*100,0)</f>
        <v>128</v>
      </c>
      <c r="P2631">
        <f>ROUND($E2631/$L2631,0)</f>
        <v>64</v>
      </c>
      <c r="Q2631" t="s">
        <v>8319</v>
      </c>
      <c r="R2631" t="s">
        <v>8355</v>
      </c>
      <c r="S2631" s="10">
        <f t="shared" si="82"/>
        <v>42138.205115740733</v>
      </c>
      <c r="T2631" s="9">
        <f t="shared" si="83"/>
        <v>42108.330115740733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ROUND(($E2632/$D2632)*100,0)</f>
        <v>158</v>
      </c>
      <c r="P2632">
        <f>ROUND($E2632/$L2632,0)</f>
        <v>39</v>
      </c>
      <c r="Q2632" t="s">
        <v>8319</v>
      </c>
      <c r="R2632" t="s">
        <v>8355</v>
      </c>
      <c r="S2632" s="10">
        <f t="shared" si="82"/>
        <v>42551.083333333336</v>
      </c>
      <c r="T2632" s="9">
        <f t="shared" si="83"/>
        <v>42523.897129629629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ROUND(($E2633/$D2633)*100,0)</f>
        <v>115</v>
      </c>
      <c r="P2633">
        <f>ROUND($E2633/$L2633,0)</f>
        <v>80</v>
      </c>
      <c r="Q2633" t="s">
        <v>8319</v>
      </c>
      <c r="R2633" t="s">
        <v>8355</v>
      </c>
      <c r="S2633" s="10">
        <f t="shared" si="82"/>
        <v>42245.835960648146</v>
      </c>
      <c r="T2633" s="9">
        <f t="shared" si="83"/>
        <v>42217.960960648146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ROUND(($E2634/$D2634)*100,0)</f>
        <v>137</v>
      </c>
      <c r="P2634">
        <f>ROUND($E2634/$L2634,0)</f>
        <v>35</v>
      </c>
      <c r="Q2634" t="s">
        <v>8319</v>
      </c>
      <c r="R2634" t="s">
        <v>8355</v>
      </c>
      <c r="S2634" s="10">
        <f t="shared" si="82"/>
        <v>42518.728460648148</v>
      </c>
      <c r="T2634" s="9">
        <f t="shared" si="83"/>
        <v>42493.853460648148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ROUND(($E2635/$D2635)*100,0)</f>
        <v>355</v>
      </c>
      <c r="P2635">
        <f>ROUND($E2635/$L2635,0)</f>
        <v>89</v>
      </c>
      <c r="Q2635" t="s">
        <v>8319</v>
      </c>
      <c r="R2635" t="s">
        <v>8355</v>
      </c>
      <c r="S2635" s="10">
        <f t="shared" si="82"/>
        <v>41697.625</v>
      </c>
      <c r="T2635" s="9">
        <f t="shared" si="83"/>
        <v>41667.614953703705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ROUND(($E2636/$D2636)*100,0)</f>
        <v>106</v>
      </c>
      <c r="P2636">
        <f>ROUND($E2636/$L2636,0)</f>
        <v>39</v>
      </c>
      <c r="Q2636" t="s">
        <v>8319</v>
      </c>
      <c r="R2636" t="s">
        <v>8355</v>
      </c>
      <c r="S2636" s="10">
        <f t="shared" si="82"/>
        <v>42642.323159722218</v>
      </c>
      <c r="T2636" s="9">
        <f t="shared" si="83"/>
        <v>42612.448159722218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ROUND(($E2637/$D2637)*100,0)</f>
        <v>100</v>
      </c>
      <c r="P2637">
        <f>ROUND($E2637/$L2637,0)</f>
        <v>137</v>
      </c>
      <c r="Q2637" t="s">
        <v>8319</v>
      </c>
      <c r="R2637" t="s">
        <v>8355</v>
      </c>
      <c r="S2637" s="10">
        <f t="shared" si="82"/>
        <v>42072.575937499998</v>
      </c>
      <c r="T2637" s="9">
        <f t="shared" si="83"/>
        <v>42037.742604166669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ROUND(($E2638/$D2638)*100,0)</f>
        <v>187</v>
      </c>
      <c r="P2638">
        <f>ROUND($E2638/$L2638,0)</f>
        <v>37</v>
      </c>
      <c r="Q2638" t="s">
        <v>8319</v>
      </c>
      <c r="R2638" t="s">
        <v>8355</v>
      </c>
      <c r="S2638" s="10">
        <f t="shared" si="82"/>
        <v>42658.708333333336</v>
      </c>
      <c r="T2638" s="9">
        <f t="shared" si="83"/>
        <v>42636.406412037039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ROUND(($E2639/$D2639)*100,0)</f>
        <v>166</v>
      </c>
      <c r="P2639">
        <f>ROUND($E2639/$L2639,0)</f>
        <v>32</v>
      </c>
      <c r="Q2639" t="s">
        <v>8319</v>
      </c>
      <c r="R2639" t="s">
        <v>8355</v>
      </c>
      <c r="S2639" s="10">
        <f t="shared" si="82"/>
        <v>42655.216145833336</v>
      </c>
      <c r="T2639" s="9">
        <f t="shared" si="83"/>
        <v>42639.341145833336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ROUND(($E2640/$D2640)*100,0)</f>
        <v>102</v>
      </c>
      <c r="P2640">
        <f>ROUND($E2640/$L2640,0)</f>
        <v>25</v>
      </c>
      <c r="Q2640" t="s">
        <v>8319</v>
      </c>
      <c r="R2640" t="s">
        <v>8355</v>
      </c>
      <c r="S2640" s="10">
        <f t="shared" si="82"/>
        <v>42019.57980324074</v>
      </c>
      <c r="T2640" s="9">
        <f t="shared" si="83"/>
        <v>41989.70480324074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ROUND(($E2641/$D2641)*100,0)</f>
        <v>164</v>
      </c>
      <c r="P2641">
        <f>ROUND($E2641/$L2641,0)</f>
        <v>10</v>
      </c>
      <c r="Q2641" t="s">
        <v>8319</v>
      </c>
      <c r="R2641" t="s">
        <v>8355</v>
      </c>
      <c r="S2641" s="10">
        <f t="shared" si="82"/>
        <v>42054.531805555554</v>
      </c>
      <c r="T2641" s="9">
        <f t="shared" si="83"/>
        <v>42024.656805555554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ROUND(($E2642/$D2642)*100,0)</f>
        <v>106</v>
      </c>
      <c r="P2642">
        <f>ROUND($E2642/$L2642,0)</f>
        <v>46</v>
      </c>
      <c r="Q2642" t="s">
        <v>8319</v>
      </c>
      <c r="R2642" t="s">
        <v>8355</v>
      </c>
      <c r="S2642" s="10">
        <f t="shared" si="82"/>
        <v>42162.827245370368</v>
      </c>
      <c r="T2642" s="9">
        <f t="shared" si="83"/>
        <v>42102.952245370368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ROUND(($E2643/$D2643)*100,0)</f>
        <v>1</v>
      </c>
      <c r="P2643">
        <f>ROUND($E2643/$L2643,0)</f>
        <v>15</v>
      </c>
      <c r="Q2643" t="s">
        <v>8319</v>
      </c>
      <c r="R2643" t="s">
        <v>8355</v>
      </c>
      <c r="S2643" s="10">
        <f t="shared" si="82"/>
        <v>41897.506249999999</v>
      </c>
      <c r="T2643" s="9">
        <f t="shared" si="83"/>
        <v>41880.618784722217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>ROUND(($E2644/$D2644)*100,0)</f>
        <v>0</v>
      </c>
      <c r="P2644" t="e">
        <f>ROUND($E2644/$L2644,0)</f>
        <v>#DIV/0!</v>
      </c>
      <c r="Q2644" t="s">
        <v>8319</v>
      </c>
      <c r="R2644" t="s">
        <v>8355</v>
      </c>
      <c r="S2644" s="10">
        <f t="shared" si="82"/>
        <v>42565.956249999996</v>
      </c>
      <c r="T2644" s="9">
        <f t="shared" si="83"/>
        <v>42536.03828703703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ROUND(($E2645/$D2645)*100,0)</f>
        <v>34</v>
      </c>
      <c r="P2645">
        <f>ROUND($E2645/$L2645,0)</f>
        <v>224</v>
      </c>
      <c r="Q2645" t="s">
        <v>8319</v>
      </c>
      <c r="R2645" t="s">
        <v>8355</v>
      </c>
      <c r="S2645" s="10">
        <f t="shared" si="82"/>
        <v>42724.999305555553</v>
      </c>
      <c r="T2645" s="9">
        <f t="shared" si="83"/>
        <v>42689.374016203707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ROUND(($E2646/$D2646)*100,0)</f>
        <v>2</v>
      </c>
      <c r="P2646">
        <f>ROUND($E2646/$L2646,0)</f>
        <v>39</v>
      </c>
      <c r="Q2646" t="s">
        <v>8319</v>
      </c>
      <c r="R2646" t="s">
        <v>8355</v>
      </c>
      <c r="S2646" s="10">
        <f t="shared" si="82"/>
        <v>42804.458738425928</v>
      </c>
      <c r="T2646" s="9">
        <f t="shared" si="83"/>
        <v>42774.583738425928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ROUND(($E2647/$D2647)*100,0)</f>
        <v>11</v>
      </c>
      <c r="P2647">
        <f>ROUND($E2647/$L2647,0)</f>
        <v>91</v>
      </c>
      <c r="Q2647" t="s">
        <v>8319</v>
      </c>
      <c r="R2647" t="s">
        <v>8355</v>
      </c>
      <c r="S2647" s="10">
        <f t="shared" si="82"/>
        <v>41951.550960648143</v>
      </c>
      <c r="T2647" s="9">
        <f t="shared" si="83"/>
        <v>41921.634293981479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ROUND(($E2648/$D2648)*100,0)</f>
        <v>8</v>
      </c>
      <c r="P2648">
        <f>ROUND($E2648/$L2648,0)</f>
        <v>79</v>
      </c>
      <c r="Q2648" t="s">
        <v>8319</v>
      </c>
      <c r="R2648" t="s">
        <v>8355</v>
      </c>
      <c r="S2648" s="10">
        <f t="shared" si="82"/>
        <v>42255.97996527778</v>
      </c>
      <c r="T2648" s="9">
        <f t="shared" si="83"/>
        <v>42226.10496527778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ROUND(($E2649/$D2649)*100,0)</f>
        <v>1</v>
      </c>
      <c r="P2649">
        <f>ROUND($E2649/$L2649,0)</f>
        <v>12</v>
      </c>
      <c r="Q2649" t="s">
        <v>8319</v>
      </c>
      <c r="R2649" t="s">
        <v>8355</v>
      </c>
      <c r="S2649" s="10">
        <f t="shared" si="82"/>
        <v>42229.928460648145</v>
      </c>
      <c r="T2649" s="9">
        <f t="shared" si="83"/>
        <v>42200.053460648145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ROUND(($E2650/$D2650)*100,0)</f>
        <v>1</v>
      </c>
      <c r="P2650">
        <f>ROUND($E2650/$L2650,0)</f>
        <v>18</v>
      </c>
      <c r="Q2650" t="s">
        <v>8319</v>
      </c>
      <c r="R2650" t="s">
        <v>8355</v>
      </c>
      <c r="S2650" s="10">
        <f t="shared" si="82"/>
        <v>42438.381481481476</v>
      </c>
      <c r="T2650" s="9">
        <f t="shared" si="83"/>
        <v>42408.506481481476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ROUND(($E2651/$D2651)*100,0)</f>
        <v>0</v>
      </c>
      <c r="P2651">
        <f>ROUND($E2651/$L2651,0)</f>
        <v>41</v>
      </c>
      <c r="Q2651" t="s">
        <v>8319</v>
      </c>
      <c r="R2651" t="s">
        <v>8355</v>
      </c>
      <c r="S2651" s="10">
        <f t="shared" si="82"/>
        <v>42401.663668981484</v>
      </c>
      <c r="T2651" s="9">
        <f t="shared" si="83"/>
        <v>42341.788668981484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ROUND(($E2652/$D2652)*100,0)</f>
        <v>1</v>
      </c>
      <c r="P2652">
        <f>ROUND($E2652/$L2652,0)</f>
        <v>72</v>
      </c>
      <c r="Q2652" t="s">
        <v>8319</v>
      </c>
      <c r="R2652" t="s">
        <v>8355</v>
      </c>
      <c r="S2652" s="10">
        <f t="shared" si="82"/>
        <v>42725.291006944441</v>
      </c>
      <c r="T2652" s="9">
        <f t="shared" si="83"/>
        <v>42695.416006944441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ROUND(($E2653/$D2653)*100,0)</f>
        <v>2</v>
      </c>
      <c r="P2653">
        <f>ROUND($E2653/$L2653,0)</f>
        <v>308</v>
      </c>
      <c r="Q2653" t="s">
        <v>8319</v>
      </c>
      <c r="R2653" t="s">
        <v>8355</v>
      </c>
      <c r="S2653" s="10">
        <f t="shared" si="82"/>
        <v>42355.472326388888</v>
      </c>
      <c r="T2653" s="9">
        <f t="shared" si="83"/>
        <v>42327.597326388888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ROUND(($E2654/$D2654)*100,0)</f>
        <v>1</v>
      </c>
      <c r="P2654">
        <f>ROUND($E2654/$L2654,0)</f>
        <v>80</v>
      </c>
      <c r="Q2654" t="s">
        <v>8319</v>
      </c>
      <c r="R2654" t="s">
        <v>8355</v>
      </c>
      <c r="S2654" s="10">
        <f t="shared" si="82"/>
        <v>41982.825520833336</v>
      </c>
      <c r="T2654" s="9">
        <f t="shared" si="83"/>
        <v>41952.950520833336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ROUND(($E2655/$D2655)*100,0)</f>
        <v>12</v>
      </c>
      <c r="P2655">
        <f>ROUND($E2655/$L2655,0)</f>
        <v>84</v>
      </c>
      <c r="Q2655" t="s">
        <v>8319</v>
      </c>
      <c r="R2655" t="s">
        <v>8355</v>
      </c>
      <c r="S2655" s="10">
        <f t="shared" si="82"/>
        <v>41802.833333333328</v>
      </c>
      <c r="T2655" s="9">
        <f t="shared" si="83"/>
        <v>41771.443599537037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ROUND(($E2656/$D2656)*100,0)</f>
        <v>0</v>
      </c>
      <c r="P2656">
        <f>ROUND($E2656/$L2656,0)</f>
        <v>9</v>
      </c>
      <c r="Q2656" t="s">
        <v>8319</v>
      </c>
      <c r="R2656" t="s">
        <v>8355</v>
      </c>
      <c r="S2656" s="10">
        <f t="shared" si="82"/>
        <v>42115.225995370369</v>
      </c>
      <c r="T2656" s="9">
        <f t="shared" si="83"/>
        <v>42055.392662037033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ROUND(($E2657/$D2657)*100,0)</f>
        <v>21</v>
      </c>
      <c r="P2657">
        <f>ROUND($E2657/$L2657,0)</f>
        <v>73</v>
      </c>
      <c r="Q2657" t="s">
        <v>8319</v>
      </c>
      <c r="R2657" t="s">
        <v>8355</v>
      </c>
      <c r="S2657" s="10">
        <f t="shared" si="82"/>
        <v>42409.499999999993</v>
      </c>
      <c r="T2657" s="9">
        <f t="shared" si="83"/>
        <v>42381.657951388886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ROUND(($E2658/$D2658)*100,0)</f>
        <v>11</v>
      </c>
      <c r="P2658">
        <f>ROUND($E2658/$L2658,0)</f>
        <v>113</v>
      </c>
      <c r="Q2658" t="s">
        <v>8319</v>
      </c>
      <c r="R2658" t="s">
        <v>8355</v>
      </c>
      <c r="S2658" s="10">
        <f t="shared" si="82"/>
        <v>42806.458333333336</v>
      </c>
      <c r="T2658" s="9">
        <f t="shared" si="83"/>
        <v>42767.480185185188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ROUND(($E2659/$D2659)*100,0)</f>
        <v>19</v>
      </c>
      <c r="P2659">
        <f>ROUND($E2659/$L2659,0)</f>
        <v>95</v>
      </c>
      <c r="Q2659" t="s">
        <v>8319</v>
      </c>
      <c r="R2659" t="s">
        <v>8355</v>
      </c>
      <c r="S2659" s="10">
        <f t="shared" si="82"/>
        <v>42584.729166666664</v>
      </c>
      <c r="T2659" s="9">
        <f t="shared" si="83"/>
        <v>42551.720520833333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ROUND(($E2660/$D2660)*100,0)</f>
        <v>0</v>
      </c>
      <c r="P2660">
        <f>ROUND($E2660/$L2660,0)</f>
        <v>23</v>
      </c>
      <c r="Q2660" t="s">
        <v>8319</v>
      </c>
      <c r="R2660" t="s">
        <v>8355</v>
      </c>
      <c r="S2660" s="10">
        <f t="shared" si="82"/>
        <v>42581.550856481474</v>
      </c>
      <c r="T2660" s="9">
        <f t="shared" si="83"/>
        <v>42551.675856481474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ROUND(($E2661/$D2661)*100,0)</f>
        <v>3</v>
      </c>
      <c r="P2661">
        <f>ROUND($E2661/$L2661,0)</f>
        <v>133</v>
      </c>
      <c r="Q2661" t="s">
        <v>8319</v>
      </c>
      <c r="R2661" t="s">
        <v>8355</v>
      </c>
      <c r="S2661" s="10">
        <f t="shared" si="82"/>
        <v>42111.736226851848</v>
      </c>
      <c r="T2661" s="9">
        <f t="shared" si="83"/>
        <v>42081.861226851848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ROUND(($E2662/$D2662)*100,0)</f>
        <v>0</v>
      </c>
      <c r="P2662">
        <f>ROUND($E2662/$L2662,0)</f>
        <v>4</v>
      </c>
      <c r="Q2662" t="s">
        <v>8319</v>
      </c>
      <c r="R2662" t="s">
        <v>8355</v>
      </c>
      <c r="S2662" s="10">
        <f t="shared" si="82"/>
        <v>42332.421504629623</v>
      </c>
      <c r="T2662" s="9">
        <f t="shared" si="83"/>
        <v>42272.504837962959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ROUND(($E2663/$D2663)*100,0)</f>
        <v>103</v>
      </c>
      <c r="P2663">
        <f>ROUND($E2663/$L2663,0)</f>
        <v>86</v>
      </c>
      <c r="Q2663" t="s">
        <v>8319</v>
      </c>
      <c r="R2663" t="s">
        <v>8356</v>
      </c>
      <c r="S2663" s="10">
        <f t="shared" si="82"/>
        <v>41572.625115740739</v>
      </c>
      <c r="T2663" s="9">
        <f t="shared" si="83"/>
        <v>41542.750115740739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ROUND(($E2664/$D2664)*100,0)</f>
        <v>107</v>
      </c>
      <c r="P2664">
        <f>ROUND($E2664/$L2664,0)</f>
        <v>267</v>
      </c>
      <c r="Q2664" t="s">
        <v>8319</v>
      </c>
      <c r="R2664" t="s">
        <v>8356</v>
      </c>
      <c r="S2664" s="10">
        <f t="shared" si="82"/>
        <v>42237.413344907407</v>
      </c>
      <c r="T2664" s="9">
        <f t="shared" si="83"/>
        <v>42207.538344907407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ROUND(($E2665/$D2665)*100,0)</f>
        <v>105</v>
      </c>
      <c r="P2665">
        <f>ROUND($E2665/$L2665,0)</f>
        <v>374</v>
      </c>
      <c r="Q2665" t="s">
        <v>8319</v>
      </c>
      <c r="R2665" t="s">
        <v>8356</v>
      </c>
      <c r="S2665" s="10">
        <f t="shared" si="82"/>
        <v>42251.291666666664</v>
      </c>
      <c r="T2665" s="9">
        <f t="shared" si="83"/>
        <v>42222.41443287037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ROUND(($E2666/$D2666)*100,0)</f>
        <v>103</v>
      </c>
      <c r="P2666">
        <f>ROUND($E2666/$L2666,0)</f>
        <v>174</v>
      </c>
      <c r="Q2666" t="s">
        <v>8319</v>
      </c>
      <c r="R2666" t="s">
        <v>8356</v>
      </c>
      <c r="S2666" s="10">
        <f t="shared" si="82"/>
        <v>42346.957638888889</v>
      </c>
      <c r="T2666" s="9">
        <f t="shared" si="83"/>
        <v>42312.817094907405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ROUND(($E2667/$D2667)*100,0)</f>
        <v>123</v>
      </c>
      <c r="P2667">
        <f>ROUND($E2667/$L2667,0)</f>
        <v>94</v>
      </c>
      <c r="Q2667" t="s">
        <v>8319</v>
      </c>
      <c r="R2667" t="s">
        <v>8356</v>
      </c>
      <c r="S2667" s="10">
        <f t="shared" si="82"/>
        <v>42128.562199074069</v>
      </c>
      <c r="T2667" s="9">
        <f t="shared" si="83"/>
        <v>42083.687199074069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ROUND(($E2668/$D2668)*100,0)</f>
        <v>159</v>
      </c>
      <c r="P2668">
        <f>ROUND($E2668/$L2668,0)</f>
        <v>77</v>
      </c>
      <c r="Q2668" t="s">
        <v>8319</v>
      </c>
      <c r="R2668" t="s">
        <v>8356</v>
      </c>
      <c r="S2668" s="10">
        <f t="shared" si="82"/>
        <v>42272.541666666664</v>
      </c>
      <c r="T2668" s="9">
        <f t="shared" si="83"/>
        <v>42235.55600694444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ROUND(($E2669/$D2669)*100,0)</f>
        <v>111</v>
      </c>
      <c r="P2669">
        <f>ROUND($E2669/$L2669,0)</f>
        <v>92</v>
      </c>
      <c r="Q2669" t="s">
        <v>8319</v>
      </c>
      <c r="R2669" t="s">
        <v>8356</v>
      </c>
      <c r="S2669" s="10">
        <f t="shared" si="82"/>
        <v>42410.592777777776</v>
      </c>
      <c r="T2669" s="9">
        <f t="shared" si="83"/>
        <v>42380.717777777776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ROUND(($E2670/$D2670)*100,0)</f>
        <v>171</v>
      </c>
      <c r="P2670">
        <f>ROUND($E2670/$L2670,0)</f>
        <v>61</v>
      </c>
      <c r="Q2670" t="s">
        <v>8319</v>
      </c>
      <c r="R2670" t="s">
        <v>8356</v>
      </c>
      <c r="S2670" s="10">
        <f t="shared" si="82"/>
        <v>42317.272222222215</v>
      </c>
      <c r="T2670" s="9">
        <f t="shared" si="83"/>
        <v>42275.380381944444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ROUND(($E2671/$D2671)*100,0)</f>
        <v>125</v>
      </c>
      <c r="P2671">
        <f>ROUND($E2671/$L2671,0)</f>
        <v>91</v>
      </c>
      <c r="Q2671" t="s">
        <v>8319</v>
      </c>
      <c r="R2671" t="s">
        <v>8356</v>
      </c>
      <c r="S2671" s="10">
        <f t="shared" si="82"/>
        <v>42378.702499999992</v>
      </c>
      <c r="T2671" s="9">
        <f t="shared" si="83"/>
        <v>42318.827499999992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ROUND(($E2672/$D2672)*100,0)</f>
        <v>6</v>
      </c>
      <c r="P2672">
        <f>ROUND($E2672/$L2672,0)</f>
        <v>42</v>
      </c>
      <c r="Q2672" t="s">
        <v>8319</v>
      </c>
      <c r="R2672" t="s">
        <v>8356</v>
      </c>
      <c r="S2672" s="10">
        <f t="shared" si="82"/>
        <v>41848.687268518515</v>
      </c>
      <c r="T2672" s="9">
        <f t="shared" si="83"/>
        <v>41820.812268518515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ROUND(($E2673/$D2673)*100,0)</f>
        <v>11</v>
      </c>
      <c r="P2673">
        <f>ROUND($E2673/$L2673,0)</f>
        <v>34</v>
      </c>
      <c r="Q2673" t="s">
        <v>8319</v>
      </c>
      <c r="R2673" t="s">
        <v>8356</v>
      </c>
      <c r="S2673" s="10">
        <f t="shared" si="82"/>
        <v>41992.484722222223</v>
      </c>
      <c r="T2673" s="9">
        <f t="shared" si="83"/>
        <v>41962.54069444444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ROUND(($E2674/$D2674)*100,0)</f>
        <v>33</v>
      </c>
      <c r="P2674">
        <f>ROUND($E2674/$L2674,0)</f>
        <v>71</v>
      </c>
      <c r="Q2674" t="s">
        <v>8319</v>
      </c>
      <c r="R2674" t="s">
        <v>8356</v>
      </c>
      <c r="S2674" s="10">
        <f t="shared" si="82"/>
        <v>42365.916666666664</v>
      </c>
      <c r="T2674" s="9">
        <f t="shared" si="83"/>
        <v>42344.675810185181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ROUND(($E2675/$D2675)*100,0)</f>
        <v>28</v>
      </c>
      <c r="P2675">
        <f>ROUND($E2675/$L2675,0)</f>
        <v>167</v>
      </c>
      <c r="Q2675" t="s">
        <v>8319</v>
      </c>
      <c r="R2675" t="s">
        <v>8356</v>
      </c>
      <c r="S2675" s="10">
        <f t="shared" si="82"/>
        <v>41941.614583333328</v>
      </c>
      <c r="T2675" s="9">
        <f t="shared" si="83"/>
        <v>41912.333321759259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ROUND(($E2676/$D2676)*100,0)</f>
        <v>63</v>
      </c>
      <c r="P2676">
        <f>ROUND($E2676/$L2676,0)</f>
        <v>129</v>
      </c>
      <c r="Q2676" t="s">
        <v>8319</v>
      </c>
      <c r="R2676" t="s">
        <v>8356</v>
      </c>
      <c r="S2676" s="10">
        <f t="shared" si="82"/>
        <v>42555.874305555553</v>
      </c>
      <c r="T2676" s="9">
        <f t="shared" si="83"/>
        <v>42529.424421296295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ROUND(($E2677/$D2677)*100,0)</f>
        <v>8</v>
      </c>
      <c r="P2677">
        <f>ROUND($E2677/$L2677,0)</f>
        <v>65</v>
      </c>
      <c r="Q2677" t="s">
        <v>8319</v>
      </c>
      <c r="R2677" t="s">
        <v>8356</v>
      </c>
      <c r="S2677" s="10">
        <f t="shared" si="82"/>
        <v>41953.565844907404</v>
      </c>
      <c r="T2677" s="9">
        <f t="shared" si="83"/>
        <v>41923.649178240739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ROUND(($E2678/$D2678)*100,0)</f>
        <v>50</v>
      </c>
      <c r="P2678">
        <f>ROUND($E2678/$L2678,0)</f>
        <v>118</v>
      </c>
      <c r="Q2678" t="s">
        <v>8319</v>
      </c>
      <c r="R2678" t="s">
        <v>8356</v>
      </c>
      <c r="S2678" s="10">
        <f t="shared" si="82"/>
        <v>42512.291365740741</v>
      </c>
      <c r="T2678" s="9">
        <f t="shared" si="83"/>
        <v>42482.416365740741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ROUND(($E2679/$D2679)*100,0)</f>
        <v>18</v>
      </c>
      <c r="P2679">
        <f>ROUND($E2679/$L2679,0)</f>
        <v>126</v>
      </c>
      <c r="Q2679" t="s">
        <v>8319</v>
      </c>
      <c r="R2679" t="s">
        <v>8356</v>
      </c>
      <c r="S2679" s="10">
        <f t="shared" si="82"/>
        <v>41822.696099537039</v>
      </c>
      <c r="T2679" s="9">
        <f t="shared" si="83"/>
        <v>41792.821099537039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ROUND(($E2680/$D2680)*100,0)</f>
        <v>0</v>
      </c>
      <c r="P2680">
        <f>ROUND($E2680/$L2680,0)</f>
        <v>550</v>
      </c>
      <c r="Q2680" t="s">
        <v>8319</v>
      </c>
      <c r="R2680" t="s">
        <v>8356</v>
      </c>
      <c r="S2680" s="10">
        <f t="shared" si="82"/>
        <v>42271.464872685181</v>
      </c>
      <c r="T2680" s="9">
        <f t="shared" si="83"/>
        <v>42241.589872685181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ROUND(($E2681/$D2681)*100,0)</f>
        <v>0</v>
      </c>
      <c r="P2681">
        <f>ROUND($E2681/$L2681,0)</f>
        <v>44</v>
      </c>
      <c r="Q2681" t="s">
        <v>8319</v>
      </c>
      <c r="R2681" t="s">
        <v>8356</v>
      </c>
      <c r="S2681" s="10">
        <f t="shared" si="82"/>
        <v>42062.667754629627</v>
      </c>
      <c r="T2681" s="9">
        <f t="shared" si="83"/>
        <v>42032.792754629627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ROUND(($E2682/$D2682)*100,0)</f>
        <v>1</v>
      </c>
      <c r="P2682">
        <f>ROUND($E2682/$L2682,0)</f>
        <v>69</v>
      </c>
      <c r="Q2682" t="s">
        <v>8319</v>
      </c>
      <c r="R2682" t="s">
        <v>8356</v>
      </c>
      <c r="S2682" s="10">
        <f t="shared" si="82"/>
        <v>42465.836701388886</v>
      </c>
      <c r="T2682" s="9">
        <f t="shared" si="83"/>
        <v>42436.003368055557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ROUND(($E2683/$D2683)*100,0)</f>
        <v>1</v>
      </c>
      <c r="P2683">
        <f>ROUND($E2683/$L2683,0)</f>
        <v>28</v>
      </c>
      <c r="Q2683" t="s">
        <v>8336</v>
      </c>
      <c r="R2683" t="s">
        <v>8337</v>
      </c>
      <c r="S2683" s="10">
        <f t="shared" si="82"/>
        <v>41830.561921296292</v>
      </c>
      <c r="T2683" s="9">
        <f t="shared" si="83"/>
        <v>41805.686921296292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ROUND(($E2684/$D2684)*100,0)</f>
        <v>28</v>
      </c>
      <c r="P2684">
        <f>ROUND($E2684/$L2684,0)</f>
        <v>85</v>
      </c>
      <c r="Q2684" t="s">
        <v>8336</v>
      </c>
      <c r="R2684" t="s">
        <v>8337</v>
      </c>
      <c r="S2684" s="10">
        <f t="shared" si="82"/>
        <v>41964.915972222218</v>
      </c>
      <c r="T2684" s="9">
        <f t="shared" si="83"/>
        <v>41932.663657407407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ROUND(($E2685/$D2685)*100,0)</f>
        <v>0</v>
      </c>
      <c r="P2685">
        <f>ROUND($E2685/$L2685,0)</f>
        <v>12</v>
      </c>
      <c r="Q2685" t="s">
        <v>8336</v>
      </c>
      <c r="R2685" t="s">
        <v>8337</v>
      </c>
      <c r="S2685" s="10">
        <f t="shared" si="82"/>
        <v>42064.421759259254</v>
      </c>
      <c r="T2685" s="9">
        <f t="shared" si="83"/>
        <v>42034.546759259254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ROUND(($E2686/$D2686)*100,0)</f>
        <v>1</v>
      </c>
      <c r="P2686">
        <f>ROUND($E2686/$L2686,0)</f>
        <v>200</v>
      </c>
      <c r="Q2686" t="s">
        <v>8336</v>
      </c>
      <c r="R2686" t="s">
        <v>8337</v>
      </c>
      <c r="S2686" s="10">
        <f t="shared" si="82"/>
        <v>41860.581307870372</v>
      </c>
      <c r="T2686" s="9">
        <f t="shared" si="83"/>
        <v>41820.706307870372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ROUND(($E2687/$D2687)*100,0)</f>
        <v>0</v>
      </c>
      <c r="P2687">
        <f>ROUND($E2687/$L2687,0)</f>
        <v>10</v>
      </c>
      <c r="Q2687" t="s">
        <v>8336</v>
      </c>
      <c r="R2687" t="s">
        <v>8337</v>
      </c>
      <c r="S2687" s="10">
        <f t="shared" si="82"/>
        <v>42121.32094907407</v>
      </c>
      <c r="T2687" s="9">
        <f t="shared" si="83"/>
        <v>42061.487615740734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>ROUND(($E2688/$D2688)*100,0)</f>
        <v>0</v>
      </c>
      <c r="P2688" t="e">
        <f>ROUND($E2688/$L2688,0)</f>
        <v>#DIV/0!</v>
      </c>
      <c r="Q2688" t="s">
        <v>8336</v>
      </c>
      <c r="R2688" t="s">
        <v>8337</v>
      </c>
      <c r="S2688" s="10">
        <f t="shared" si="82"/>
        <v>41912.641469907401</v>
      </c>
      <c r="T2688" s="9">
        <f t="shared" si="83"/>
        <v>41892.766469907401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>ROUND(($E2689/$D2689)*100,0)</f>
        <v>0</v>
      </c>
      <c r="P2689" t="e">
        <f>ROUND($E2689/$L2689,0)</f>
        <v>#DIV/0!</v>
      </c>
      <c r="Q2689" t="s">
        <v>8336</v>
      </c>
      <c r="R2689" t="s">
        <v>8337</v>
      </c>
      <c r="S2689" s="10">
        <f t="shared" si="82"/>
        <v>42184.306921296295</v>
      </c>
      <c r="T2689" s="9">
        <f t="shared" si="83"/>
        <v>42154.431921296295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ROUND(($E2690/$D2690)*100,0)</f>
        <v>0</v>
      </c>
      <c r="P2690">
        <f>ROUND($E2690/$L2690,0)</f>
        <v>5</v>
      </c>
      <c r="Q2690" t="s">
        <v>8336</v>
      </c>
      <c r="R2690" t="s">
        <v>8337</v>
      </c>
      <c r="S2690" s="10">
        <f t="shared" si="82"/>
        <v>42058.791666666664</v>
      </c>
      <c r="T2690" s="9">
        <f t="shared" si="83"/>
        <v>42027.910532407404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ROUND(($E2691/$D2691)*100,0)</f>
        <v>0</v>
      </c>
      <c r="P2691">
        <f>ROUND($E2691/$L2691,0)</f>
        <v>1</v>
      </c>
      <c r="Q2691" t="s">
        <v>8336</v>
      </c>
      <c r="R2691" t="s">
        <v>8337</v>
      </c>
      <c r="S2691" s="10">
        <f t="shared" ref="S2691:S2754" si="84">($I2691/86400)+25569+(-8/24)</f>
        <v>42581.62835648148</v>
      </c>
      <c r="T2691" s="9">
        <f t="shared" ref="T2691:T2754" si="85">($J2691/86400)+25569+(-5/24)</f>
        <v>42551.75335648148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ROUND(($E2692/$D2692)*100,0)</f>
        <v>11</v>
      </c>
      <c r="P2692">
        <f>ROUND($E2692/$L2692,0)</f>
        <v>73</v>
      </c>
      <c r="Q2692" t="s">
        <v>8336</v>
      </c>
      <c r="R2692" t="s">
        <v>8337</v>
      </c>
      <c r="S2692" s="10">
        <f t="shared" si="84"/>
        <v>42157.77171296296</v>
      </c>
      <c r="T2692" s="9">
        <f t="shared" si="85"/>
        <v>42112.89671296296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ROUND(($E2693/$D2693)*100,0)</f>
        <v>0</v>
      </c>
      <c r="P2693">
        <f>ROUND($E2693/$L2693,0)</f>
        <v>18</v>
      </c>
      <c r="Q2693" t="s">
        <v>8336</v>
      </c>
      <c r="R2693" t="s">
        <v>8337</v>
      </c>
      <c r="S2693" s="10">
        <f t="shared" si="84"/>
        <v>42134.390706018516</v>
      </c>
      <c r="T2693" s="9">
        <f t="shared" si="85"/>
        <v>42089.515706018516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ROUND(($E2694/$D2694)*100,0)</f>
        <v>1</v>
      </c>
      <c r="P2694">
        <f>ROUND($E2694/$L2694,0)</f>
        <v>25</v>
      </c>
      <c r="Q2694" t="s">
        <v>8336</v>
      </c>
      <c r="R2694" t="s">
        <v>8337</v>
      </c>
      <c r="S2694" s="10">
        <f t="shared" si="84"/>
        <v>42087.959027777775</v>
      </c>
      <c r="T2694" s="9">
        <f t="shared" si="85"/>
        <v>42058.125694444439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ROUND(($E2695/$D2695)*100,0)</f>
        <v>1</v>
      </c>
      <c r="P2695">
        <f>ROUND($E2695/$L2695,0)</f>
        <v>13</v>
      </c>
      <c r="Q2695" t="s">
        <v>8336</v>
      </c>
      <c r="R2695" t="s">
        <v>8337</v>
      </c>
      <c r="S2695" s="10">
        <f t="shared" si="84"/>
        <v>41863.805162037032</v>
      </c>
      <c r="T2695" s="9">
        <f t="shared" si="85"/>
        <v>41833.930162037032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ROUND(($E2696/$D2696)*100,0)</f>
        <v>0</v>
      </c>
      <c r="P2696">
        <f>ROUND($E2696/$L2696,0)</f>
        <v>1</v>
      </c>
      <c r="Q2696" t="s">
        <v>8336</v>
      </c>
      <c r="R2696" t="s">
        <v>8337</v>
      </c>
      <c r="S2696" s="10">
        <f t="shared" si="84"/>
        <v>41907.807164351849</v>
      </c>
      <c r="T2696" s="9">
        <f t="shared" si="85"/>
        <v>41877.932164351849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ROUND(($E2697/$D2697)*100,0)</f>
        <v>0</v>
      </c>
      <c r="P2697">
        <f>ROUND($E2697/$L2697,0)</f>
        <v>24</v>
      </c>
      <c r="Q2697" t="s">
        <v>8336</v>
      </c>
      <c r="R2697" t="s">
        <v>8337</v>
      </c>
      <c r="S2697" s="10">
        <f t="shared" si="84"/>
        <v>42107.806921296295</v>
      </c>
      <c r="T2697" s="9">
        <f t="shared" si="85"/>
        <v>42047.973587962959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ROUND(($E2698/$D2698)*100,0)</f>
        <v>6</v>
      </c>
      <c r="P2698">
        <f>ROUND($E2698/$L2698,0)</f>
        <v>89</v>
      </c>
      <c r="Q2698" t="s">
        <v>8336</v>
      </c>
      <c r="R2698" t="s">
        <v>8337</v>
      </c>
      <c r="S2698" s="10">
        <f t="shared" si="84"/>
        <v>41998.511111111111</v>
      </c>
      <c r="T2698" s="9">
        <f t="shared" si="85"/>
        <v>41964.636111111111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ROUND(($E2699/$D2699)*100,0)</f>
        <v>26</v>
      </c>
      <c r="P2699">
        <f>ROUND($E2699/$L2699,0)</f>
        <v>117</v>
      </c>
      <c r="Q2699" t="s">
        <v>8336</v>
      </c>
      <c r="R2699" t="s">
        <v>8337</v>
      </c>
      <c r="S2699" s="10">
        <f t="shared" si="84"/>
        <v>42218.583333333336</v>
      </c>
      <c r="T2699" s="9">
        <f t="shared" si="85"/>
        <v>42187.731747685182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ROUND(($E2700/$D2700)*100,0)</f>
        <v>0</v>
      </c>
      <c r="P2700">
        <f>ROUND($E2700/$L2700,0)</f>
        <v>13</v>
      </c>
      <c r="Q2700" t="s">
        <v>8336</v>
      </c>
      <c r="R2700" t="s">
        <v>8337</v>
      </c>
      <c r="S2700" s="10">
        <f t="shared" si="84"/>
        <v>41817.564907407403</v>
      </c>
      <c r="T2700" s="9">
        <f t="shared" si="85"/>
        <v>41787.689907407403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>ROUND(($E2701/$D2701)*100,0)</f>
        <v>0</v>
      </c>
      <c r="P2701" t="e">
        <f>ROUND($E2701/$L2701,0)</f>
        <v>#DIV/0!</v>
      </c>
      <c r="Q2701" t="s">
        <v>8336</v>
      </c>
      <c r="R2701" t="s">
        <v>8337</v>
      </c>
      <c r="S2701" s="10">
        <f t="shared" si="84"/>
        <v>41859.563229166662</v>
      </c>
      <c r="T2701" s="9">
        <f t="shared" si="85"/>
        <v>41829.688229166662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ROUND(($E2702/$D2702)*100,0)</f>
        <v>1</v>
      </c>
      <c r="P2702">
        <f>ROUND($E2702/$L2702,0)</f>
        <v>18</v>
      </c>
      <c r="Q2702" t="s">
        <v>8336</v>
      </c>
      <c r="R2702" t="s">
        <v>8337</v>
      </c>
      <c r="S2702" s="10">
        <f t="shared" si="84"/>
        <v>41900.541342592587</v>
      </c>
      <c r="T2702" s="9">
        <f t="shared" si="85"/>
        <v>41870.666342592587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ROUND(($E2703/$D2703)*100,0)</f>
        <v>46</v>
      </c>
      <c r="P2703">
        <f>ROUND($E2703/$L2703,0)</f>
        <v>34</v>
      </c>
      <c r="Q2703" t="s">
        <v>8317</v>
      </c>
      <c r="R2703" t="s">
        <v>8357</v>
      </c>
      <c r="S2703" s="10">
        <f t="shared" si="84"/>
        <v>42832.399699074071</v>
      </c>
      <c r="T2703" s="9">
        <f t="shared" si="85"/>
        <v>42801.566365740735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ROUND(($E2704/$D2704)*100,0)</f>
        <v>34</v>
      </c>
      <c r="P2704">
        <f>ROUND($E2704/$L2704,0)</f>
        <v>132</v>
      </c>
      <c r="Q2704" t="s">
        <v>8317</v>
      </c>
      <c r="R2704" t="s">
        <v>8357</v>
      </c>
      <c r="S2704" s="10">
        <f t="shared" si="84"/>
        <v>42830.426817129628</v>
      </c>
      <c r="T2704" s="9">
        <f t="shared" si="85"/>
        <v>42800.593483796292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ROUND(($E2705/$D2705)*100,0)</f>
        <v>104</v>
      </c>
      <c r="P2705">
        <f>ROUND($E2705/$L2705,0)</f>
        <v>922</v>
      </c>
      <c r="Q2705" t="s">
        <v>8317</v>
      </c>
      <c r="R2705" t="s">
        <v>8357</v>
      </c>
      <c r="S2705" s="10">
        <f t="shared" si="84"/>
        <v>42816.315162037034</v>
      </c>
      <c r="T2705" s="9">
        <f t="shared" si="85"/>
        <v>42756.481828703698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ROUND(($E2706/$D2706)*100,0)</f>
        <v>6</v>
      </c>
      <c r="P2706">
        <f>ROUND($E2706/$L2706,0)</f>
        <v>164</v>
      </c>
      <c r="Q2706" t="s">
        <v>8317</v>
      </c>
      <c r="R2706" t="s">
        <v>8357</v>
      </c>
      <c r="S2706" s="10">
        <f t="shared" si="84"/>
        <v>42830.48743055555</v>
      </c>
      <c r="T2706" s="9">
        <f t="shared" si="85"/>
        <v>42787.654097222221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ROUND(($E2707/$D2707)*100,0)</f>
        <v>11</v>
      </c>
      <c r="P2707">
        <f>ROUND($E2707/$L2707,0)</f>
        <v>217</v>
      </c>
      <c r="Q2707" t="s">
        <v>8317</v>
      </c>
      <c r="R2707" t="s">
        <v>8357</v>
      </c>
      <c r="S2707" s="10">
        <f t="shared" si="84"/>
        <v>42818.541180555556</v>
      </c>
      <c r="T2707" s="9">
        <f t="shared" si="85"/>
        <v>42773.70784722222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ROUND(($E2708/$D2708)*100,0)</f>
        <v>112</v>
      </c>
      <c r="P2708">
        <f>ROUND($E2708/$L2708,0)</f>
        <v>149</v>
      </c>
      <c r="Q2708" t="s">
        <v>8317</v>
      </c>
      <c r="R2708" t="s">
        <v>8357</v>
      </c>
      <c r="S2708" s="10">
        <f t="shared" si="84"/>
        <v>41927.957638888889</v>
      </c>
      <c r="T2708" s="9">
        <f t="shared" si="85"/>
        <v>41899.086608796293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ROUND(($E2709/$D2709)*100,0)</f>
        <v>351</v>
      </c>
      <c r="P2709">
        <f>ROUND($E2709/$L2709,0)</f>
        <v>71</v>
      </c>
      <c r="Q2709" t="s">
        <v>8317</v>
      </c>
      <c r="R2709" t="s">
        <v>8357</v>
      </c>
      <c r="S2709" s="10">
        <f t="shared" si="84"/>
        <v>41420.957638888889</v>
      </c>
      <c r="T2709" s="9">
        <f t="shared" si="85"/>
        <v>41391.574571759258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ROUND(($E2710/$D2710)*100,0)</f>
        <v>233</v>
      </c>
      <c r="P2710">
        <f>ROUND($E2710/$L2710,0)</f>
        <v>44</v>
      </c>
      <c r="Q2710" t="s">
        <v>8317</v>
      </c>
      <c r="R2710" t="s">
        <v>8357</v>
      </c>
      <c r="S2710" s="10">
        <f t="shared" si="84"/>
        <v>42572.364884259259</v>
      </c>
      <c r="T2710" s="9">
        <f t="shared" si="85"/>
        <v>42512.489884259259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ROUND(($E2711/$D2711)*100,0)</f>
        <v>102</v>
      </c>
      <c r="P2711">
        <f>ROUND($E2711/$L2711,0)</f>
        <v>165</v>
      </c>
      <c r="Q2711" t="s">
        <v>8317</v>
      </c>
      <c r="R2711" t="s">
        <v>8357</v>
      </c>
      <c r="S2711" s="10">
        <f t="shared" si="84"/>
        <v>42646.832638888889</v>
      </c>
      <c r="T2711" s="9">
        <f t="shared" si="85"/>
        <v>42611.941446759258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ROUND(($E2712/$D2712)*100,0)</f>
        <v>154</v>
      </c>
      <c r="P2712">
        <f>ROUND($E2712/$L2712,0)</f>
        <v>85</v>
      </c>
      <c r="Q2712" t="s">
        <v>8317</v>
      </c>
      <c r="R2712" t="s">
        <v>8357</v>
      </c>
      <c r="S2712" s="10">
        <f t="shared" si="84"/>
        <v>41859.75</v>
      </c>
      <c r="T2712" s="9">
        <f t="shared" si="85"/>
        <v>41828.021157407406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ROUND(($E2713/$D2713)*100,0)</f>
        <v>101</v>
      </c>
      <c r="P2713">
        <f>ROUND($E2713/$L2713,0)</f>
        <v>54</v>
      </c>
      <c r="Q2713" t="s">
        <v>8317</v>
      </c>
      <c r="R2713" t="s">
        <v>8357</v>
      </c>
      <c r="S2713" s="10">
        <f t="shared" si="84"/>
        <v>41810.584027777775</v>
      </c>
      <c r="T2713" s="9">
        <f t="shared" si="85"/>
        <v>41780.536921296291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ROUND(($E2714/$D2714)*100,0)</f>
        <v>131</v>
      </c>
      <c r="P2714">
        <f>ROUND($E2714/$L2714,0)</f>
        <v>51</v>
      </c>
      <c r="Q2714" t="s">
        <v>8317</v>
      </c>
      <c r="R2714" t="s">
        <v>8357</v>
      </c>
      <c r="S2714" s="10">
        <f t="shared" si="84"/>
        <v>41468.416666666664</v>
      </c>
      <c r="T2714" s="9">
        <f t="shared" si="85"/>
        <v>41431.853703703702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ROUND(($E2715/$D2715)*100,0)</f>
        <v>102</v>
      </c>
      <c r="P2715">
        <f>ROUND($E2715/$L2715,0)</f>
        <v>108</v>
      </c>
      <c r="Q2715" t="s">
        <v>8317</v>
      </c>
      <c r="R2715" t="s">
        <v>8357</v>
      </c>
      <c r="S2715" s="10">
        <f t="shared" si="84"/>
        <v>42362.320416666662</v>
      </c>
      <c r="T2715" s="9">
        <f t="shared" si="85"/>
        <v>42322.445416666662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ROUND(($E2716/$D2716)*100,0)</f>
        <v>116</v>
      </c>
      <c r="P2716">
        <f>ROUND($E2716/$L2716,0)</f>
        <v>95</v>
      </c>
      <c r="Q2716" t="s">
        <v>8317</v>
      </c>
      <c r="R2716" t="s">
        <v>8357</v>
      </c>
      <c r="S2716" s="10">
        <f t="shared" si="84"/>
        <v>42657.624999999993</v>
      </c>
      <c r="T2716" s="9">
        <f t="shared" si="85"/>
        <v>42629.446712962956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ROUND(($E2717/$D2717)*100,0)</f>
        <v>265</v>
      </c>
      <c r="P2717">
        <f>ROUND($E2717/$L2717,0)</f>
        <v>58</v>
      </c>
      <c r="Q2717" t="s">
        <v>8317</v>
      </c>
      <c r="R2717" t="s">
        <v>8357</v>
      </c>
      <c r="S2717" s="10">
        <f t="shared" si="84"/>
        <v>42421.065138888887</v>
      </c>
      <c r="T2717" s="9">
        <f t="shared" si="85"/>
        <v>42387.190138888887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ROUND(($E2718/$D2718)*100,0)</f>
        <v>120</v>
      </c>
      <c r="P2718">
        <f>ROUND($E2718/$L2718,0)</f>
        <v>64</v>
      </c>
      <c r="Q2718" t="s">
        <v>8317</v>
      </c>
      <c r="R2718" t="s">
        <v>8357</v>
      </c>
      <c r="S2718" s="10">
        <f t="shared" si="84"/>
        <v>42284.999918981477</v>
      </c>
      <c r="T2718" s="9">
        <f t="shared" si="85"/>
        <v>42255.124918981477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ROUND(($E2719/$D2719)*100,0)</f>
        <v>120</v>
      </c>
      <c r="P2719">
        <f>ROUND($E2719/$L2719,0)</f>
        <v>92</v>
      </c>
      <c r="Q2719" t="s">
        <v>8317</v>
      </c>
      <c r="R2719" t="s">
        <v>8357</v>
      </c>
      <c r="S2719" s="10">
        <f t="shared" si="84"/>
        <v>41979.623252314814</v>
      </c>
      <c r="T2719" s="9">
        <f t="shared" si="85"/>
        <v>41934.706585648142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ROUND(($E2720/$D2720)*100,0)</f>
        <v>104</v>
      </c>
      <c r="P2720">
        <f>ROUND($E2720/$L2720,0)</f>
        <v>126</v>
      </c>
      <c r="Q2720" t="s">
        <v>8317</v>
      </c>
      <c r="R2720" t="s">
        <v>8357</v>
      </c>
      <c r="S2720" s="10">
        <f t="shared" si="84"/>
        <v>42493.624999999993</v>
      </c>
      <c r="T2720" s="9">
        <f t="shared" si="85"/>
        <v>42465.388252314813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ROUND(($E2721/$D2721)*100,0)</f>
        <v>109</v>
      </c>
      <c r="P2721">
        <f>ROUND($E2721/$L2721,0)</f>
        <v>95</v>
      </c>
      <c r="Q2721" t="s">
        <v>8317</v>
      </c>
      <c r="R2721" t="s">
        <v>8357</v>
      </c>
      <c r="S2721" s="10">
        <f t="shared" si="84"/>
        <v>42477.656180555554</v>
      </c>
      <c r="T2721" s="9">
        <f t="shared" si="85"/>
        <v>42417.822847222218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ROUND(($E2722/$D2722)*100,0)</f>
        <v>118</v>
      </c>
      <c r="P2722">
        <f>ROUND($E2722/$L2722,0)</f>
        <v>171</v>
      </c>
      <c r="Q2722" t="s">
        <v>8317</v>
      </c>
      <c r="R2722" t="s">
        <v>8357</v>
      </c>
      <c r="S2722" s="10">
        <f t="shared" si="84"/>
        <v>42685.174224537033</v>
      </c>
      <c r="T2722" s="9">
        <f t="shared" si="85"/>
        <v>42655.257557870369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ROUND(($E2723/$D2723)*100,0)</f>
        <v>1462</v>
      </c>
      <c r="P2723">
        <f>ROUND($E2723/$L2723,0)</f>
        <v>41</v>
      </c>
      <c r="Q2723" t="s">
        <v>8319</v>
      </c>
      <c r="R2723" t="s">
        <v>8349</v>
      </c>
      <c r="S2723" s="10">
        <f t="shared" si="84"/>
        <v>41523.458333333328</v>
      </c>
      <c r="T2723" s="9">
        <f t="shared" si="85"/>
        <v>41493.335625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ROUND(($E2724/$D2724)*100,0)</f>
        <v>253</v>
      </c>
      <c r="P2724">
        <f>ROUND($E2724/$L2724,0)</f>
        <v>68</v>
      </c>
      <c r="Q2724" t="s">
        <v>8319</v>
      </c>
      <c r="R2724" t="s">
        <v>8349</v>
      </c>
      <c r="S2724" s="10">
        <f t="shared" si="84"/>
        <v>42764.52376157407</v>
      </c>
      <c r="T2724" s="9">
        <f t="shared" si="85"/>
        <v>42704.64876157407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ROUND(($E2725/$D2725)*100,0)</f>
        <v>140</v>
      </c>
      <c r="P2725">
        <f>ROUND($E2725/$L2725,0)</f>
        <v>95</v>
      </c>
      <c r="Q2725" t="s">
        <v>8319</v>
      </c>
      <c r="R2725" t="s">
        <v>8349</v>
      </c>
      <c r="S2725" s="10">
        <f t="shared" si="84"/>
        <v>42004.547314814808</v>
      </c>
      <c r="T2725" s="9">
        <f t="shared" si="85"/>
        <v>41944.630648148144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ROUND(($E2726/$D2726)*100,0)</f>
        <v>297</v>
      </c>
      <c r="P2726">
        <f>ROUND($E2726/$L2726,0)</f>
        <v>7</v>
      </c>
      <c r="Q2726" t="s">
        <v>8319</v>
      </c>
      <c r="R2726" t="s">
        <v>8349</v>
      </c>
      <c r="S2726" s="10">
        <f t="shared" si="84"/>
        <v>42230.993738425925</v>
      </c>
      <c r="T2726" s="9">
        <f t="shared" si="85"/>
        <v>42199.118738425925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ROUND(($E2727/$D2727)*100,0)</f>
        <v>145</v>
      </c>
      <c r="P2727">
        <f>ROUND($E2727/$L2727,0)</f>
        <v>512</v>
      </c>
      <c r="Q2727" t="s">
        <v>8319</v>
      </c>
      <c r="R2727" t="s">
        <v>8349</v>
      </c>
      <c r="S2727" s="10">
        <f t="shared" si="84"/>
        <v>42795.41128472222</v>
      </c>
      <c r="T2727" s="9">
        <f t="shared" si="85"/>
        <v>42745.53628472222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ROUND(($E2728/$D2728)*100,0)</f>
        <v>106</v>
      </c>
      <c r="P2728">
        <f>ROUND($E2728/$L2728,0)</f>
        <v>262</v>
      </c>
      <c r="Q2728" t="s">
        <v>8319</v>
      </c>
      <c r="R2728" t="s">
        <v>8349</v>
      </c>
      <c r="S2728" s="10">
        <f t="shared" si="84"/>
        <v>42482.246655092589</v>
      </c>
      <c r="T2728" s="9">
        <f t="shared" si="85"/>
        <v>42452.371655092589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ROUND(($E2729/$D2729)*100,0)</f>
        <v>493</v>
      </c>
      <c r="P2729">
        <f>ROUND($E2729/$L2729,0)</f>
        <v>70</v>
      </c>
      <c r="Q2729" t="s">
        <v>8319</v>
      </c>
      <c r="R2729" t="s">
        <v>8349</v>
      </c>
      <c r="S2729" s="10">
        <f t="shared" si="84"/>
        <v>42223.343321759261</v>
      </c>
      <c r="T2729" s="9">
        <f t="shared" si="85"/>
        <v>42198.468321759261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ROUND(($E2730/$D2730)*100,0)</f>
        <v>202</v>
      </c>
      <c r="P2730">
        <f>ROUND($E2730/$L2730,0)</f>
        <v>77</v>
      </c>
      <c r="Q2730" t="s">
        <v>8319</v>
      </c>
      <c r="R2730" t="s">
        <v>8349</v>
      </c>
      <c r="S2730" s="10">
        <f t="shared" si="84"/>
        <v>42368.266597222224</v>
      </c>
      <c r="T2730" s="9">
        <f t="shared" si="85"/>
        <v>42333.391597222224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ROUND(($E2731/$D2731)*100,0)</f>
        <v>104</v>
      </c>
      <c r="P2731">
        <f>ROUND($E2731/$L2731,0)</f>
        <v>341</v>
      </c>
      <c r="Q2731" t="s">
        <v>8319</v>
      </c>
      <c r="R2731" t="s">
        <v>8349</v>
      </c>
      <c r="S2731" s="10">
        <f t="shared" si="84"/>
        <v>42124.907372685186</v>
      </c>
      <c r="T2731" s="9">
        <f t="shared" si="85"/>
        <v>42095.032372685186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ROUND(($E2732/$D2732)*100,0)</f>
        <v>170</v>
      </c>
      <c r="P2732">
        <f>ROUND($E2732/$L2732,0)</f>
        <v>67</v>
      </c>
      <c r="Q2732" t="s">
        <v>8319</v>
      </c>
      <c r="R2732" t="s">
        <v>8349</v>
      </c>
      <c r="S2732" s="10">
        <f t="shared" si="84"/>
        <v>41386.208043981482</v>
      </c>
      <c r="T2732" s="9">
        <f t="shared" si="85"/>
        <v>41351.333043981482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ROUND(($E2733/$D2733)*100,0)</f>
        <v>104</v>
      </c>
      <c r="P2733">
        <f>ROUND($E2733/$L2733,0)</f>
        <v>846</v>
      </c>
      <c r="Q2733" t="s">
        <v>8319</v>
      </c>
      <c r="R2733" t="s">
        <v>8349</v>
      </c>
      <c r="S2733" s="10">
        <f t="shared" si="84"/>
        <v>41929.833333333328</v>
      </c>
      <c r="T2733" s="9">
        <f t="shared" si="85"/>
        <v>41872.317384259259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ROUND(($E2734/$D2734)*100,0)</f>
        <v>118</v>
      </c>
      <c r="P2734">
        <f>ROUND($E2734/$L2734,0)</f>
        <v>97</v>
      </c>
      <c r="Q2734" t="s">
        <v>8319</v>
      </c>
      <c r="R2734" t="s">
        <v>8349</v>
      </c>
      <c r="S2734" s="10">
        <f t="shared" si="84"/>
        <v>41421.666666666664</v>
      </c>
      <c r="T2734" s="9">
        <f t="shared" si="85"/>
        <v>41389.599861111106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ROUND(($E2735/$D2735)*100,0)</f>
        <v>108</v>
      </c>
      <c r="P2735">
        <f>ROUND($E2735/$L2735,0)</f>
        <v>452</v>
      </c>
      <c r="Q2735" t="s">
        <v>8319</v>
      </c>
      <c r="R2735" t="s">
        <v>8349</v>
      </c>
      <c r="S2735" s="10">
        <f t="shared" si="84"/>
        <v>42103.897847222215</v>
      </c>
      <c r="T2735" s="9">
        <f t="shared" si="85"/>
        <v>42044.064513888887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ROUND(($E2736/$D2736)*100,0)</f>
        <v>2260300</v>
      </c>
      <c r="P2736">
        <f>ROUND($E2736/$L2736,0)</f>
        <v>139</v>
      </c>
      <c r="Q2736" t="s">
        <v>8319</v>
      </c>
      <c r="R2736" t="s">
        <v>8349</v>
      </c>
      <c r="S2736" s="10">
        <f t="shared" si="84"/>
        <v>42656.582638888889</v>
      </c>
      <c r="T2736" s="9">
        <f t="shared" si="85"/>
        <v>42626.460555555554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ROUND(($E2737/$D2737)*100,0)</f>
        <v>978</v>
      </c>
      <c r="P2737">
        <f>ROUND($E2737/$L2737,0)</f>
        <v>22</v>
      </c>
      <c r="Q2737" t="s">
        <v>8319</v>
      </c>
      <c r="R2737" t="s">
        <v>8349</v>
      </c>
      <c r="S2737" s="10">
        <f t="shared" si="84"/>
        <v>41346.5</v>
      </c>
      <c r="T2737" s="9">
        <f t="shared" si="85"/>
        <v>41315.912615740737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ROUND(($E2738/$D2738)*100,0)</f>
        <v>123</v>
      </c>
      <c r="P2738">
        <f>ROUND($E2738/$L2738,0)</f>
        <v>170</v>
      </c>
      <c r="Q2738" t="s">
        <v>8319</v>
      </c>
      <c r="R2738" t="s">
        <v>8349</v>
      </c>
      <c r="S2738" s="10">
        <f t="shared" si="84"/>
        <v>41752.333020833328</v>
      </c>
      <c r="T2738" s="9">
        <f t="shared" si="85"/>
        <v>41722.458020833328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ROUND(($E2739/$D2739)*100,0)</f>
        <v>246</v>
      </c>
      <c r="P2739">
        <f>ROUND($E2739/$L2739,0)</f>
        <v>162</v>
      </c>
      <c r="Q2739" t="s">
        <v>8319</v>
      </c>
      <c r="R2739" t="s">
        <v>8349</v>
      </c>
      <c r="S2739" s="10">
        <f t="shared" si="84"/>
        <v>41654.458333333328</v>
      </c>
      <c r="T2739" s="9">
        <f t="shared" si="85"/>
        <v>41611.709340277775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ROUND(($E2740/$D2740)*100,0)</f>
        <v>148</v>
      </c>
      <c r="P2740">
        <f>ROUND($E2740/$L2740,0)</f>
        <v>493</v>
      </c>
      <c r="Q2740" t="s">
        <v>8319</v>
      </c>
      <c r="R2740" t="s">
        <v>8349</v>
      </c>
      <c r="S2740" s="10">
        <f t="shared" si="84"/>
        <v>42679.810231481482</v>
      </c>
      <c r="T2740" s="9">
        <f t="shared" si="85"/>
        <v>42619.935231481482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ROUND(($E2741/$D2741)*100,0)</f>
        <v>384</v>
      </c>
      <c r="P2741">
        <f>ROUND($E2741/$L2741,0)</f>
        <v>22</v>
      </c>
      <c r="Q2741" t="s">
        <v>8319</v>
      </c>
      <c r="R2741" t="s">
        <v>8349</v>
      </c>
      <c r="S2741" s="10">
        <f t="shared" si="84"/>
        <v>41764.554594907408</v>
      </c>
      <c r="T2741" s="9">
        <f t="shared" si="85"/>
        <v>41719.679594907408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ROUND(($E2742/$D2742)*100,0)</f>
        <v>103</v>
      </c>
      <c r="P2742">
        <f>ROUND($E2742/$L2742,0)</f>
        <v>18</v>
      </c>
      <c r="Q2742" t="s">
        <v>8319</v>
      </c>
      <c r="R2742" t="s">
        <v>8349</v>
      </c>
      <c r="S2742" s="10">
        <f t="shared" si="84"/>
        <v>42074.656851851854</v>
      </c>
      <c r="T2742" s="9">
        <f t="shared" si="85"/>
        <v>42044.823518518511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ROUND(($E2743/$D2743)*100,0)</f>
        <v>0</v>
      </c>
      <c r="P2743">
        <f>ROUND($E2743/$L2743,0)</f>
        <v>9</v>
      </c>
      <c r="Q2743" t="s">
        <v>8322</v>
      </c>
      <c r="R2743" t="s">
        <v>8358</v>
      </c>
      <c r="S2743" s="10">
        <f t="shared" si="84"/>
        <v>41931.754861111105</v>
      </c>
      <c r="T2743" s="9">
        <f t="shared" si="85"/>
        <v>41911.449097222219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ROUND(($E2744/$D2744)*100,0)</f>
        <v>29</v>
      </c>
      <c r="P2744">
        <f>ROUND($E2744/$L2744,0)</f>
        <v>41</v>
      </c>
      <c r="Q2744" t="s">
        <v>8322</v>
      </c>
      <c r="R2744" t="s">
        <v>8358</v>
      </c>
      <c r="S2744" s="10">
        <f t="shared" si="84"/>
        <v>41044.386423611111</v>
      </c>
      <c r="T2744" s="9">
        <f t="shared" si="85"/>
        <v>41030.511423611111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>ROUND(($E2745/$D2745)*100,0)</f>
        <v>0</v>
      </c>
      <c r="P2745" t="e">
        <f>ROUND($E2745/$L2745,0)</f>
        <v>#DIV/0!</v>
      </c>
      <c r="Q2745" t="s">
        <v>8322</v>
      </c>
      <c r="R2745" t="s">
        <v>8358</v>
      </c>
      <c r="S2745" s="10">
        <f t="shared" si="84"/>
        <v>42661.995451388888</v>
      </c>
      <c r="T2745" s="9">
        <f t="shared" si="85"/>
        <v>42632.120451388888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ROUND(($E2746/$D2746)*100,0)</f>
        <v>5</v>
      </c>
      <c r="P2746">
        <f>ROUND($E2746/$L2746,0)</f>
        <v>38</v>
      </c>
      <c r="Q2746" t="s">
        <v>8322</v>
      </c>
      <c r="R2746" t="s">
        <v>8358</v>
      </c>
      <c r="S2746" s="10">
        <f t="shared" si="84"/>
        <v>40967.729143518518</v>
      </c>
      <c r="T2746" s="9">
        <f t="shared" si="85"/>
        <v>40937.854143518518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ROUND(($E2747/$D2747)*100,0)</f>
        <v>22</v>
      </c>
      <c r="P2747">
        <f>ROUND($E2747/$L2747,0)</f>
        <v>36</v>
      </c>
      <c r="Q2747" t="s">
        <v>8322</v>
      </c>
      <c r="R2747" t="s">
        <v>8358</v>
      </c>
      <c r="S2747" s="10">
        <f t="shared" si="84"/>
        <v>41104.654722222222</v>
      </c>
      <c r="T2747" s="9">
        <f t="shared" si="85"/>
        <v>41044.779722222222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ROUND(($E2748/$D2748)*100,0)</f>
        <v>27</v>
      </c>
      <c r="P2748">
        <f>ROUND($E2748/$L2748,0)</f>
        <v>42</v>
      </c>
      <c r="Q2748" t="s">
        <v>8322</v>
      </c>
      <c r="R2748" t="s">
        <v>8358</v>
      </c>
      <c r="S2748" s="10">
        <f t="shared" si="84"/>
        <v>41880.44804398148</v>
      </c>
      <c r="T2748" s="9">
        <f t="shared" si="85"/>
        <v>41850.57304398148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ROUND(($E2749/$D2749)*100,0)</f>
        <v>28</v>
      </c>
      <c r="P2749">
        <f>ROUND($E2749/$L2749,0)</f>
        <v>35</v>
      </c>
      <c r="Q2749" t="s">
        <v>8322</v>
      </c>
      <c r="R2749" t="s">
        <v>8358</v>
      </c>
      <c r="S2749" s="10">
        <f t="shared" si="84"/>
        <v>41075.798611111109</v>
      </c>
      <c r="T2749" s="9">
        <f t="shared" si="85"/>
        <v>41044.439780092587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ROUND(($E2750/$D2750)*100,0)</f>
        <v>1</v>
      </c>
      <c r="P2750">
        <f>ROUND($E2750/$L2750,0)</f>
        <v>13</v>
      </c>
      <c r="Q2750" t="s">
        <v>8322</v>
      </c>
      <c r="R2750" t="s">
        <v>8358</v>
      </c>
      <c r="S2750" s="10">
        <f t="shared" si="84"/>
        <v>42615.377337962964</v>
      </c>
      <c r="T2750" s="9">
        <f t="shared" si="85"/>
        <v>42585.502337962964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ROUND(($E2751/$D2751)*100,0)</f>
        <v>1</v>
      </c>
      <c r="P2751">
        <f>ROUND($E2751/$L2751,0)</f>
        <v>55</v>
      </c>
      <c r="Q2751" t="s">
        <v>8322</v>
      </c>
      <c r="R2751" t="s">
        <v>8358</v>
      </c>
      <c r="S2751" s="10">
        <f t="shared" si="84"/>
        <v>42098.424039351848</v>
      </c>
      <c r="T2751" s="9">
        <f t="shared" si="85"/>
        <v>42068.59070601852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>ROUND(($E2752/$D2752)*100,0)</f>
        <v>0</v>
      </c>
      <c r="P2752" t="e">
        <f>ROUND($E2752/$L2752,0)</f>
        <v>#DIV/0!</v>
      </c>
      <c r="Q2752" t="s">
        <v>8322</v>
      </c>
      <c r="R2752" t="s">
        <v>8358</v>
      </c>
      <c r="S2752" s="10">
        <f t="shared" si="84"/>
        <v>41090.5</v>
      </c>
      <c r="T2752" s="9">
        <f t="shared" si="85"/>
        <v>41078.691493055558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>ROUND(($E2753/$D2753)*100,0)</f>
        <v>0</v>
      </c>
      <c r="P2753" t="e">
        <f>ROUND($E2753/$L2753,0)</f>
        <v>#DIV/0!</v>
      </c>
      <c r="Q2753" t="s">
        <v>8322</v>
      </c>
      <c r="R2753" t="s">
        <v>8358</v>
      </c>
      <c r="S2753" s="10">
        <f t="shared" si="84"/>
        <v>41807.553726851846</v>
      </c>
      <c r="T2753" s="9">
        <f t="shared" si="85"/>
        <v>41747.678726851846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ROUND(($E2754/$D2754)*100,0)</f>
        <v>11</v>
      </c>
      <c r="P2754">
        <f>ROUND($E2754/$L2754,0)</f>
        <v>39</v>
      </c>
      <c r="Q2754" t="s">
        <v>8322</v>
      </c>
      <c r="R2754" t="s">
        <v>8358</v>
      </c>
      <c r="S2754" s="10">
        <f t="shared" si="84"/>
        <v>40895.431759259256</v>
      </c>
      <c r="T2754" s="9">
        <f t="shared" si="85"/>
        <v>40855.556759259256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ROUND(($E2755/$D2755)*100,0)</f>
        <v>19</v>
      </c>
      <c r="P2755">
        <f>ROUND($E2755/$L2755,0)</f>
        <v>48</v>
      </c>
      <c r="Q2755" t="s">
        <v>8322</v>
      </c>
      <c r="R2755" t="s">
        <v>8358</v>
      </c>
      <c r="S2755" s="10">
        <f t="shared" ref="S2755:S2818" si="86">($I2755/86400)+25569+(-8/24)</f>
        <v>41147.567395833328</v>
      </c>
      <c r="T2755" s="9">
        <f t="shared" ref="T2755:T2818" si="87">($J2755/86400)+25569+(-5/24)</f>
        <v>41117.692395833328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>ROUND(($E2756/$D2756)*100,0)</f>
        <v>0</v>
      </c>
      <c r="P2756" t="e">
        <f>ROUND($E2756/$L2756,0)</f>
        <v>#DIV/0!</v>
      </c>
      <c r="Q2756" t="s">
        <v>8322</v>
      </c>
      <c r="R2756" t="s">
        <v>8358</v>
      </c>
      <c r="S2756" s="10">
        <f t="shared" si="86"/>
        <v>41893.302673611106</v>
      </c>
      <c r="T2756" s="9">
        <f t="shared" si="87"/>
        <v>41863.427673611106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ROUND(($E2757/$D2757)*100,0)</f>
        <v>52</v>
      </c>
      <c r="P2757">
        <f>ROUND($E2757/$L2757,0)</f>
        <v>17</v>
      </c>
      <c r="Q2757" t="s">
        <v>8322</v>
      </c>
      <c r="R2757" t="s">
        <v>8358</v>
      </c>
      <c r="S2757" s="10">
        <f t="shared" si="86"/>
        <v>42102.457488425927</v>
      </c>
      <c r="T2757" s="9">
        <f t="shared" si="87"/>
        <v>42072.582488425927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ROUND(($E2758/$D2758)*100,0)</f>
        <v>10</v>
      </c>
      <c r="P2758">
        <f>ROUND($E2758/$L2758,0)</f>
        <v>32</v>
      </c>
      <c r="Q2758" t="s">
        <v>8322</v>
      </c>
      <c r="R2758" t="s">
        <v>8358</v>
      </c>
      <c r="S2758" s="10">
        <f t="shared" si="86"/>
        <v>41650.567141203697</v>
      </c>
      <c r="T2758" s="9">
        <f t="shared" si="87"/>
        <v>41620.692141203697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ROUND(($E2759/$D2759)*100,0)</f>
        <v>1</v>
      </c>
      <c r="P2759">
        <f>ROUND($E2759/$L2759,0)</f>
        <v>5</v>
      </c>
      <c r="Q2759" t="s">
        <v>8322</v>
      </c>
      <c r="R2759" t="s">
        <v>8358</v>
      </c>
      <c r="S2759" s="10">
        <f t="shared" si="86"/>
        <v>42588.323287037034</v>
      </c>
      <c r="T2759" s="9">
        <f t="shared" si="87"/>
        <v>42573.448287037034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ROUND(($E2760/$D2760)*100,0)</f>
        <v>12</v>
      </c>
      <c r="P2760">
        <f>ROUND($E2760/$L2760,0)</f>
        <v>39</v>
      </c>
      <c r="Q2760" t="s">
        <v>8322</v>
      </c>
      <c r="R2760" t="s">
        <v>8358</v>
      </c>
      <c r="S2760" s="10">
        <f t="shared" si="86"/>
        <v>42653.10859953703</v>
      </c>
      <c r="T2760" s="9">
        <f t="shared" si="87"/>
        <v>42639.23359953703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ROUND(($E2761/$D2761)*100,0)</f>
        <v>11</v>
      </c>
      <c r="P2761">
        <f>ROUND($E2761/$L2761,0)</f>
        <v>53</v>
      </c>
      <c r="Q2761" t="s">
        <v>8322</v>
      </c>
      <c r="R2761" t="s">
        <v>8358</v>
      </c>
      <c r="S2761" s="10">
        <f t="shared" si="86"/>
        <v>42567.033171296294</v>
      </c>
      <c r="T2761" s="9">
        <f t="shared" si="87"/>
        <v>42524.158171296294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>ROUND(($E2762/$D2762)*100,0)</f>
        <v>0</v>
      </c>
      <c r="P2762" t="e">
        <f>ROUND($E2762/$L2762,0)</f>
        <v>#DIV/0!</v>
      </c>
      <c r="Q2762" t="s">
        <v>8322</v>
      </c>
      <c r="R2762" t="s">
        <v>8358</v>
      </c>
      <c r="S2762" s="10">
        <f t="shared" si="86"/>
        <v>41445.127986111111</v>
      </c>
      <c r="T2762" s="9">
        <f t="shared" si="87"/>
        <v>41415.252986111111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ROUND(($E2763/$D2763)*100,0)</f>
        <v>1</v>
      </c>
      <c r="P2763">
        <f>ROUND($E2763/$L2763,0)</f>
        <v>9</v>
      </c>
      <c r="Q2763" t="s">
        <v>8322</v>
      </c>
      <c r="R2763" t="s">
        <v>8358</v>
      </c>
      <c r="S2763" s="10">
        <f t="shared" si="86"/>
        <v>41276.73024305555</v>
      </c>
      <c r="T2763" s="9">
        <f t="shared" si="87"/>
        <v>41246.85524305555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ROUND(($E2764/$D2764)*100,0)</f>
        <v>1</v>
      </c>
      <c r="P2764">
        <f>ROUND($E2764/$L2764,0)</f>
        <v>25</v>
      </c>
      <c r="Q2764" t="s">
        <v>8322</v>
      </c>
      <c r="R2764" t="s">
        <v>8358</v>
      </c>
      <c r="S2764" s="10">
        <f t="shared" si="86"/>
        <v>40986.661979166667</v>
      </c>
      <c r="T2764" s="9">
        <f t="shared" si="87"/>
        <v>40926.828645833331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ROUND(($E2765/$D2765)*100,0)</f>
        <v>0</v>
      </c>
      <c r="P2765">
        <f>ROUND($E2765/$L2765,0)</f>
        <v>30</v>
      </c>
      <c r="Q2765" t="s">
        <v>8322</v>
      </c>
      <c r="R2765" t="s">
        <v>8358</v>
      </c>
      <c r="S2765" s="10">
        <f t="shared" si="86"/>
        <v>41418.246342592589</v>
      </c>
      <c r="T2765" s="9">
        <f t="shared" si="87"/>
        <v>41373.371342592589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ROUND(($E2766/$D2766)*100,0)</f>
        <v>1</v>
      </c>
      <c r="P2766">
        <f>ROUND($E2766/$L2766,0)</f>
        <v>11</v>
      </c>
      <c r="Q2766" t="s">
        <v>8322</v>
      </c>
      <c r="R2766" t="s">
        <v>8358</v>
      </c>
      <c r="S2766" s="10">
        <f t="shared" si="86"/>
        <v>41059.458333333328</v>
      </c>
      <c r="T2766" s="9">
        <f t="shared" si="87"/>
        <v>41030.083692129629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>ROUND(($E2767/$D2767)*100,0)</f>
        <v>0</v>
      </c>
      <c r="P2767" t="e">
        <f>ROUND($E2767/$L2767,0)</f>
        <v>#DIV/0!</v>
      </c>
      <c r="Q2767" t="s">
        <v>8322</v>
      </c>
      <c r="R2767" t="s">
        <v>8358</v>
      </c>
      <c r="S2767" s="10">
        <f t="shared" si="86"/>
        <v>41210.245694444442</v>
      </c>
      <c r="T2767" s="9">
        <f t="shared" si="87"/>
        <v>41194.370694444442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ROUND(($E2768/$D2768)*100,0)</f>
        <v>2</v>
      </c>
      <c r="P2768">
        <f>ROUND($E2768/$L2768,0)</f>
        <v>25</v>
      </c>
      <c r="Q2768" t="s">
        <v>8322</v>
      </c>
      <c r="R2768" t="s">
        <v>8358</v>
      </c>
      <c r="S2768" s="10">
        <f t="shared" si="86"/>
        <v>40766.334699074076</v>
      </c>
      <c r="T2768" s="9">
        <f t="shared" si="87"/>
        <v>40736.459699074076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ROUND(($E2769/$D2769)*100,0)</f>
        <v>1</v>
      </c>
      <c r="P2769">
        <f>ROUND($E2769/$L2769,0)</f>
        <v>11</v>
      </c>
      <c r="Q2769" t="s">
        <v>8322</v>
      </c>
      <c r="R2769" t="s">
        <v>8358</v>
      </c>
      <c r="S2769" s="10">
        <f t="shared" si="86"/>
        <v>42232.625578703701</v>
      </c>
      <c r="T2769" s="9">
        <f t="shared" si="87"/>
        <v>42172.750578703701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ROUND(($E2770/$D2770)*100,0)</f>
        <v>14</v>
      </c>
      <c r="P2770">
        <f>ROUND($E2770/$L2770,0)</f>
        <v>29</v>
      </c>
      <c r="Q2770" t="s">
        <v>8322</v>
      </c>
      <c r="R2770" t="s">
        <v>8358</v>
      </c>
      <c r="S2770" s="10">
        <f t="shared" si="86"/>
        <v>40997.239849537036</v>
      </c>
      <c r="T2770" s="9">
        <f t="shared" si="87"/>
        <v>40967.4065162037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ROUND(($E2771/$D2771)*100,0)</f>
        <v>0</v>
      </c>
      <c r="P2771">
        <f>ROUND($E2771/$L2771,0)</f>
        <v>1</v>
      </c>
      <c r="Q2771" t="s">
        <v>8322</v>
      </c>
      <c r="R2771" t="s">
        <v>8358</v>
      </c>
      <c r="S2771" s="10">
        <f t="shared" si="86"/>
        <v>41795.492939814816</v>
      </c>
      <c r="T2771" s="9">
        <f t="shared" si="87"/>
        <v>41745.617939814816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ROUND(($E2772/$D2772)*100,0)</f>
        <v>10</v>
      </c>
      <c r="P2772">
        <f>ROUND($E2772/$L2772,0)</f>
        <v>63</v>
      </c>
      <c r="Q2772" t="s">
        <v>8322</v>
      </c>
      <c r="R2772" t="s">
        <v>8358</v>
      </c>
      <c r="S2772" s="10">
        <f t="shared" si="86"/>
        <v>41716.330208333333</v>
      </c>
      <c r="T2772" s="9">
        <f t="shared" si="87"/>
        <v>41686.496874999997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>ROUND(($E2773/$D2773)*100,0)</f>
        <v>0</v>
      </c>
      <c r="P2773" t="e">
        <f>ROUND($E2773/$L2773,0)</f>
        <v>#DIV/0!</v>
      </c>
      <c r="Q2773" t="s">
        <v>8322</v>
      </c>
      <c r="R2773" t="s">
        <v>8358</v>
      </c>
      <c r="S2773" s="10">
        <f t="shared" si="86"/>
        <v>41306.375</v>
      </c>
      <c r="T2773" s="9">
        <f t="shared" si="87"/>
        <v>41257.323379629626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>ROUND(($E2774/$D2774)*100,0)</f>
        <v>0</v>
      </c>
      <c r="P2774" t="e">
        <f>ROUND($E2774/$L2774,0)</f>
        <v>#DIV/0!</v>
      </c>
      <c r="Q2774" t="s">
        <v>8322</v>
      </c>
      <c r="R2774" t="s">
        <v>8358</v>
      </c>
      <c r="S2774" s="10">
        <f t="shared" si="86"/>
        <v>41552.535810185182</v>
      </c>
      <c r="T2774" s="9">
        <f t="shared" si="87"/>
        <v>41537.660810185182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ROUND(($E2775/$D2775)*100,0)</f>
        <v>0</v>
      </c>
      <c r="P2775">
        <f>ROUND($E2775/$L2775,0)</f>
        <v>1</v>
      </c>
      <c r="Q2775" t="s">
        <v>8322</v>
      </c>
      <c r="R2775" t="s">
        <v>8358</v>
      </c>
      <c r="S2775" s="10">
        <f t="shared" si="86"/>
        <v>42484.531493055554</v>
      </c>
      <c r="T2775" s="9">
        <f t="shared" si="87"/>
        <v>42474.656493055554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ROUND(($E2776/$D2776)*100,0)</f>
        <v>14</v>
      </c>
      <c r="P2776">
        <f>ROUND($E2776/$L2776,0)</f>
        <v>44</v>
      </c>
      <c r="Q2776" t="s">
        <v>8322</v>
      </c>
      <c r="R2776" t="s">
        <v>8358</v>
      </c>
      <c r="S2776" s="10">
        <f t="shared" si="86"/>
        <v>41340.793148148143</v>
      </c>
      <c r="T2776" s="9">
        <f t="shared" si="87"/>
        <v>41310.918148148143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ROUND(($E2777/$D2777)*100,0)</f>
        <v>3</v>
      </c>
      <c r="P2777">
        <f>ROUND($E2777/$L2777,0)</f>
        <v>75</v>
      </c>
      <c r="Q2777" t="s">
        <v>8322</v>
      </c>
      <c r="R2777" t="s">
        <v>8358</v>
      </c>
      <c r="S2777" s="10">
        <f t="shared" si="86"/>
        <v>40892.680023148147</v>
      </c>
      <c r="T2777" s="9">
        <f t="shared" si="87"/>
        <v>40862.805023148147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ROUND(($E2778/$D2778)*100,0)</f>
        <v>8</v>
      </c>
      <c r="P2778">
        <f>ROUND($E2778/$L2778,0)</f>
        <v>46</v>
      </c>
      <c r="Q2778" t="s">
        <v>8322</v>
      </c>
      <c r="R2778" t="s">
        <v>8358</v>
      </c>
      <c r="S2778" s="10">
        <f t="shared" si="86"/>
        <v>42166.963842592588</v>
      </c>
      <c r="T2778" s="9">
        <f t="shared" si="87"/>
        <v>42136.088842592588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ROUND(($E2779/$D2779)*100,0)</f>
        <v>0</v>
      </c>
      <c r="P2779">
        <f>ROUND($E2779/$L2779,0)</f>
        <v>10</v>
      </c>
      <c r="Q2779" t="s">
        <v>8322</v>
      </c>
      <c r="R2779" t="s">
        <v>8358</v>
      </c>
      <c r="S2779" s="10">
        <f t="shared" si="86"/>
        <v>42202.335694444446</v>
      </c>
      <c r="T2779" s="9">
        <f t="shared" si="87"/>
        <v>42172.460694444446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ROUND(($E2780/$D2780)*100,0)</f>
        <v>26</v>
      </c>
      <c r="P2780">
        <f>ROUND($E2780/$L2780,0)</f>
        <v>94</v>
      </c>
      <c r="Q2780" t="s">
        <v>8322</v>
      </c>
      <c r="R2780" t="s">
        <v>8358</v>
      </c>
      <c r="S2780" s="10">
        <f t="shared" si="86"/>
        <v>41876.644745370366</v>
      </c>
      <c r="T2780" s="9">
        <f t="shared" si="87"/>
        <v>41846.769745370366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ROUND(($E2781/$D2781)*100,0)</f>
        <v>2</v>
      </c>
      <c r="P2781">
        <f>ROUND($E2781/$L2781,0)</f>
        <v>53</v>
      </c>
      <c r="Q2781" t="s">
        <v>8322</v>
      </c>
      <c r="R2781" t="s">
        <v>8358</v>
      </c>
      <c r="S2781" s="10">
        <f t="shared" si="86"/>
        <v>42330.294224537036</v>
      </c>
      <c r="T2781" s="9">
        <f t="shared" si="87"/>
        <v>42300.377557870372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>ROUND(($E2782/$D2782)*100,0)</f>
        <v>0</v>
      </c>
      <c r="P2782" t="e">
        <f>ROUND($E2782/$L2782,0)</f>
        <v>#DIV/0!</v>
      </c>
      <c r="Q2782" t="s">
        <v>8322</v>
      </c>
      <c r="R2782" t="s">
        <v>8358</v>
      </c>
      <c r="S2782" s="10">
        <f t="shared" si="86"/>
        <v>42804.114444444444</v>
      </c>
      <c r="T2782" s="9">
        <f t="shared" si="87"/>
        <v>42774.239444444444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ROUND(($E2783/$D2783)*100,0)</f>
        <v>105</v>
      </c>
      <c r="P2783">
        <f>ROUND($E2783/$L2783,0)</f>
        <v>47</v>
      </c>
      <c r="Q2783" t="s">
        <v>8317</v>
      </c>
      <c r="R2783" t="s">
        <v>8318</v>
      </c>
      <c r="S2783" s="10">
        <f t="shared" si="86"/>
        <v>42046.958333333336</v>
      </c>
      <c r="T2783" s="9">
        <f t="shared" si="87"/>
        <v>42018.733263888884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ROUND(($E2784/$D2784)*100,0)</f>
        <v>120</v>
      </c>
      <c r="P2784">
        <f>ROUND($E2784/$L2784,0)</f>
        <v>67</v>
      </c>
      <c r="Q2784" t="s">
        <v>8317</v>
      </c>
      <c r="R2784" t="s">
        <v>8318</v>
      </c>
      <c r="S2784" s="10">
        <f t="shared" si="86"/>
        <v>42051.874305555553</v>
      </c>
      <c r="T2784" s="9">
        <f t="shared" si="87"/>
        <v>42026.716643518514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ROUND(($E2785/$D2785)*100,0)</f>
        <v>115</v>
      </c>
      <c r="P2785">
        <f>ROUND($E2785/$L2785,0)</f>
        <v>19</v>
      </c>
      <c r="Q2785" t="s">
        <v>8317</v>
      </c>
      <c r="R2785" t="s">
        <v>8318</v>
      </c>
      <c r="S2785" s="10">
        <f t="shared" si="86"/>
        <v>42117.201921296299</v>
      </c>
      <c r="T2785" s="9">
        <f t="shared" si="87"/>
        <v>42103.326921296299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ROUND(($E2786/$D2786)*100,0)</f>
        <v>119</v>
      </c>
      <c r="P2786">
        <f>ROUND($E2786/$L2786,0)</f>
        <v>66</v>
      </c>
      <c r="Q2786" t="s">
        <v>8317</v>
      </c>
      <c r="R2786" t="s">
        <v>8318</v>
      </c>
      <c r="S2786" s="10">
        <f t="shared" si="86"/>
        <v>41941.454201388886</v>
      </c>
      <c r="T2786" s="9">
        <f t="shared" si="87"/>
        <v>41920.579201388886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ROUND(($E2787/$D2787)*100,0)</f>
        <v>105</v>
      </c>
      <c r="P2787">
        <f>ROUND($E2787/$L2787,0)</f>
        <v>37</v>
      </c>
      <c r="Q2787" t="s">
        <v>8317</v>
      </c>
      <c r="R2787" t="s">
        <v>8318</v>
      </c>
      <c r="S2787" s="10">
        <f t="shared" si="86"/>
        <v>42587.541666666664</v>
      </c>
      <c r="T2787" s="9">
        <f t="shared" si="87"/>
        <v>42557.981099537035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ROUND(($E2788/$D2788)*100,0)</f>
        <v>118</v>
      </c>
      <c r="P2788">
        <f>ROUND($E2788/$L2788,0)</f>
        <v>40</v>
      </c>
      <c r="Q2788" t="s">
        <v>8317</v>
      </c>
      <c r="R2788" t="s">
        <v>8318</v>
      </c>
      <c r="S2788" s="10">
        <f t="shared" si="86"/>
        <v>41829.235879629625</v>
      </c>
      <c r="T2788" s="9">
        <f t="shared" si="87"/>
        <v>41815.360879629625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ROUND(($E2789/$D2789)*100,0)</f>
        <v>120</v>
      </c>
      <c r="P2789">
        <f>ROUND($E2789/$L2789,0)</f>
        <v>32</v>
      </c>
      <c r="Q2789" t="s">
        <v>8317</v>
      </c>
      <c r="R2789" t="s">
        <v>8318</v>
      </c>
      <c r="S2789" s="10">
        <f t="shared" si="86"/>
        <v>41837.865185185183</v>
      </c>
      <c r="T2789" s="9">
        <f t="shared" si="87"/>
        <v>41807.990185185183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ROUND(($E2790/$D2790)*100,0)</f>
        <v>103</v>
      </c>
      <c r="P2790">
        <f>ROUND($E2790/$L2790,0)</f>
        <v>103</v>
      </c>
      <c r="Q2790" t="s">
        <v>8317</v>
      </c>
      <c r="R2790" t="s">
        <v>8318</v>
      </c>
      <c r="S2790" s="10">
        <f t="shared" si="86"/>
        <v>42580.36855324074</v>
      </c>
      <c r="T2790" s="9">
        <f t="shared" si="87"/>
        <v>42550.49355324074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ROUND(($E2791/$D2791)*100,0)</f>
        <v>101</v>
      </c>
      <c r="P2791">
        <f>ROUND($E2791/$L2791,0)</f>
        <v>126</v>
      </c>
      <c r="Q2791" t="s">
        <v>8317</v>
      </c>
      <c r="R2791" t="s">
        <v>8318</v>
      </c>
      <c r="S2791" s="10">
        <f t="shared" si="86"/>
        <v>42074.833333333336</v>
      </c>
      <c r="T2791" s="9">
        <f t="shared" si="87"/>
        <v>42055.804791666662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ROUND(($E2792/$D2792)*100,0)</f>
        <v>105</v>
      </c>
      <c r="P2792">
        <f>ROUND($E2792/$L2792,0)</f>
        <v>48</v>
      </c>
      <c r="Q2792" t="s">
        <v>8317</v>
      </c>
      <c r="R2792" t="s">
        <v>8318</v>
      </c>
      <c r="S2792" s="10">
        <f t="shared" si="86"/>
        <v>42046.605358796289</v>
      </c>
      <c r="T2792" s="9">
        <f t="shared" si="87"/>
        <v>42016.730358796289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ROUND(($E2793/$D2793)*100,0)</f>
        <v>103</v>
      </c>
      <c r="P2793">
        <f>ROUND($E2793/$L2793,0)</f>
        <v>73</v>
      </c>
      <c r="Q2793" t="s">
        <v>8317</v>
      </c>
      <c r="R2793" t="s">
        <v>8318</v>
      </c>
      <c r="S2793" s="10">
        <f t="shared" si="86"/>
        <v>42621.833333333336</v>
      </c>
      <c r="T2793" s="9">
        <f t="shared" si="87"/>
        <v>42591.691655092589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ROUND(($E2794/$D2794)*100,0)</f>
        <v>108</v>
      </c>
      <c r="P2794">
        <f>ROUND($E2794/$L2794,0)</f>
        <v>90</v>
      </c>
      <c r="Q2794" t="s">
        <v>8317</v>
      </c>
      <c r="R2794" t="s">
        <v>8318</v>
      </c>
      <c r="S2794" s="10">
        <f t="shared" si="86"/>
        <v>42227.897673611107</v>
      </c>
      <c r="T2794" s="9">
        <f t="shared" si="87"/>
        <v>42183.022673611107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ROUND(($E2795/$D2795)*100,0)</f>
        <v>111</v>
      </c>
      <c r="P2795">
        <f>ROUND($E2795/$L2795,0)</f>
        <v>151</v>
      </c>
      <c r="Q2795" t="s">
        <v>8317</v>
      </c>
      <c r="R2795" t="s">
        <v>8318</v>
      </c>
      <c r="S2795" s="10">
        <f t="shared" si="86"/>
        <v>42206.085706018515</v>
      </c>
      <c r="T2795" s="9">
        <f t="shared" si="87"/>
        <v>42176.210706018515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ROUND(($E2796/$D2796)*100,0)</f>
        <v>150</v>
      </c>
      <c r="P2796">
        <f>ROUND($E2796/$L2796,0)</f>
        <v>25</v>
      </c>
      <c r="Q2796" t="s">
        <v>8317</v>
      </c>
      <c r="R2796" t="s">
        <v>8318</v>
      </c>
      <c r="S2796" s="10">
        <f t="shared" si="86"/>
        <v>42432.458333333336</v>
      </c>
      <c r="T2796" s="9">
        <f t="shared" si="87"/>
        <v>42416.48332175926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ROUND(($E2797/$D2797)*100,0)</f>
        <v>104</v>
      </c>
      <c r="P2797">
        <f>ROUND($E2797/$L2797,0)</f>
        <v>37</v>
      </c>
      <c r="Q2797" t="s">
        <v>8317</v>
      </c>
      <c r="R2797" t="s">
        <v>8318</v>
      </c>
      <c r="S2797" s="10">
        <f t="shared" si="86"/>
        <v>41796.625</v>
      </c>
      <c r="T2797" s="9">
        <f t="shared" si="87"/>
        <v>41780.317604166667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ROUND(($E2798/$D2798)*100,0)</f>
        <v>116</v>
      </c>
      <c r="P2798">
        <f>ROUND($E2798/$L2798,0)</f>
        <v>44</v>
      </c>
      <c r="Q2798" t="s">
        <v>8317</v>
      </c>
      <c r="R2798" t="s">
        <v>8318</v>
      </c>
      <c r="S2798" s="10">
        <f t="shared" si="86"/>
        <v>41825.194768518515</v>
      </c>
      <c r="T2798" s="9">
        <f t="shared" si="87"/>
        <v>41795.319768518515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ROUND(($E2799/$D2799)*100,0)</f>
        <v>103</v>
      </c>
      <c r="P2799">
        <f>ROUND($E2799/$L2799,0)</f>
        <v>87</v>
      </c>
      <c r="Q2799" t="s">
        <v>8317</v>
      </c>
      <c r="R2799" t="s">
        <v>8318</v>
      </c>
      <c r="S2799" s="10">
        <f t="shared" si="86"/>
        <v>41828.606944444444</v>
      </c>
      <c r="T2799" s="9">
        <f t="shared" si="87"/>
        <v>41798.731944444444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ROUND(($E2800/$D2800)*100,0)</f>
        <v>101</v>
      </c>
      <c r="P2800">
        <f>ROUND($E2800/$L2800,0)</f>
        <v>36</v>
      </c>
      <c r="Q2800" t="s">
        <v>8317</v>
      </c>
      <c r="R2800" t="s">
        <v>8318</v>
      </c>
      <c r="S2800" s="10">
        <f t="shared" si="86"/>
        <v>42216.333333333336</v>
      </c>
      <c r="T2800" s="9">
        <f t="shared" si="87"/>
        <v>42201.466678240737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ROUND(($E2801/$D2801)*100,0)</f>
        <v>117</v>
      </c>
      <c r="P2801">
        <f>ROUND($E2801/$L2801,0)</f>
        <v>45</v>
      </c>
      <c r="Q2801" t="s">
        <v>8317</v>
      </c>
      <c r="R2801" t="s">
        <v>8318</v>
      </c>
      <c r="S2801" s="10">
        <f t="shared" si="86"/>
        <v>42538.333333333336</v>
      </c>
      <c r="T2801" s="9">
        <f t="shared" si="87"/>
        <v>42507.05636574074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ROUND(($E2802/$D2802)*100,0)</f>
        <v>133</v>
      </c>
      <c r="P2802">
        <f>ROUND($E2802/$L2802,0)</f>
        <v>43</v>
      </c>
      <c r="Q2802" t="s">
        <v>8317</v>
      </c>
      <c r="R2802" t="s">
        <v>8318</v>
      </c>
      <c r="S2802" s="10">
        <f t="shared" si="86"/>
        <v>42008.219513888886</v>
      </c>
      <c r="T2802" s="9">
        <f t="shared" si="87"/>
        <v>41948.344513888886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ROUND(($E2803/$D2803)*100,0)</f>
        <v>133</v>
      </c>
      <c r="P2803">
        <f>ROUND($E2803/$L2803,0)</f>
        <v>51</v>
      </c>
      <c r="Q2803" t="s">
        <v>8317</v>
      </c>
      <c r="R2803" t="s">
        <v>8318</v>
      </c>
      <c r="S2803" s="10">
        <f t="shared" si="86"/>
        <v>41922.125</v>
      </c>
      <c r="T2803" s="9">
        <f t="shared" si="87"/>
        <v>41900.034826388888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ROUND(($E2804/$D2804)*100,0)</f>
        <v>102</v>
      </c>
      <c r="P2804">
        <f>ROUND($E2804/$L2804,0)</f>
        <v>34</v>
      </c>
      <c r="Q2804" t="s">
        <v>8317</v>
      </c>
      <c r="R2804" t="s">
        <v>8318</v>
      </c>
      <c r="S2804" s="10">
        <f t="shared" si="86"/>
        <v>42222.313738425924</v>
      </c>
      <c r="T2804" s="9">
        <f t="shared" si="87"/>
        <v>42192.438738425924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ROUND(($E2805/$D2805)*100,0)</f>
        <v>128</v>
      </c>
      <c r="P2805">
        <f>ROUND($E2805/$L2805,0)</f>
        <v>91</v>
      </c>
      <c r="Q2805" t="s">
        <v>8317</v>
      </c>
      <c r="R2805" t="s">
        <v>8318</v>
      </c>
      <c r="S2805" s="10">
        <f t="shared" si="86"/>
        <v>42200.666666666664</v>
      </c>
      <c r="T2805" s="9">
        <f t="shared" si="87"/>
        <v>42157.857361111113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ROUND(($E2806/$D2806)*100,0)</f>
        <v>115</v>
      </c>
      <c r="P2806">
        <f>ROUND($E2806/$L2806,0)</f>
        <v>50</v>
      </c>
      <c r="Q2806" t="s">
        <v>8317</v>
      </c>
      <c r="R2806" t="s">
        <v>8318</v>
      </c>
      <c r="S2806" s="10">
        <f t="shared" si="86"/>
        <v>41911.120254629626</v>
      </c>
      <c r="T2806" s="9">
        <f t="shared" si="87"/>
        <v>41881.245254629626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ROUND(($E2807/$D2807)*100,0)</f>
        <v>110</v>
      </c>
      <c r="P2807">
        <f>ROUND($E2807/$L2807,0)</f>
        <v>24</v>
      </c>
      <c r="Q2807" t="s">
        <v>8317</v>
      </c>
      <c r="R2807" t="s">
        <v>8318</v>
      </c>
      <c r="S2807" s="10">
        <f t="shared" si="86"/>
        <v>42238.1721412037</v>
      </c>
      <c r="T2807" s="9">
        <f t="shared" si="87"/>
        <v>42213.2971412037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ROUND(($E2808/$D2808)*100,0)</f>
        <v>112</v>
      </c>
      <c r="P2808">
        <f>ROUND($E2808/$L2808,0)</f>
        <v>44</v>
      </c>
      <c r="Q2808" t="s">
        <v>8317</v>
      </c>
      <c r="R2808" t="s">
        <v>8318</v>
      </c>
      <c r="S2808" s="10">
        <f t="shared" si="86"/>
        <v>42221.124999999993</v>
      </c>
      <c r="T2808" s="9">
        <f t="shared" si="87"/>
        <v>42185.058912037035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ROUND(($E2809/$D2809)*100,0)</f>
        <v>126</v>
      </c>
      <c r="P2809">
        <f>ROUND($E2809/$L2809,0)</f>
        <v>68</v>
      </c>
      <c r="Q2809" t="s">
        <v>8317</v>
      </c>
      <c r="R2809" t="s">
        <v>8318</v>
      </c>
      <c r="S2809" s="10">
        <f t="shared" si="86"/>
        <v>42184.539791666662</v>
      </c>
      <c r="T2809" s="9">
        <f t="shared" si="87"/>
        <v>42154.664791666662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ROUND(($E2810/$D2810)*100,0)</f>
        <v>100</v>
      </c>
      <c r="P2810">
        <f>ROUND($E2810/$L2810,0)</f>
        <v>65</v>
      </c>
      <c r="Q2810" t="s">
        <v>8317</v>
      </c>
      <c r="R2810" t="s">
        <v>8318</v>
      </c>
      <c r="S2810" s="10">
        <f t="shared" si="86"/>
        <v>42238.513136574074</v>
      </c>
      <c r="T2810" s="9">
        <f t="shared" si="87"/>
        <v>42208.638136574074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ROUND(($E2811/$D2811)*100,0)</f>
        <v>102</v>
      </c>
      <c r="P2811">
        <f>ROUND($E2811/$L2811,0)</f>
        <v>122</v>
      </c>
      <c r="Q2811" t="s">
        <v>8317</v>
      </c>
      <c r="R2811" t="s">
        <v>8318</v>
      </c>
      <c r="S2811" s="10">
        <f t="shared" si="86"/>
        <v>42459.277083333327</v>
      </c>
      <c r="T2811" s="9">
        <f t="shared" si="87"/>
        <v>42451.288483796299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ROUND(($E2812/$D2812)*100,0)</f>
        <v>108</v>
      </c>
      <c r="P2812">
        <f>ROUND($E2812/$L2812,0)</f>
        <v>47</v>
      </c>
      <c r="Q2812" t="s">
        <v>8317</v>
      </c>
      <c r="R2812" t="s">
        <v>8318</v>
      </c>
      <c r="S2812" s="10">
        <f t="shared" si="86"/>
        <v>41790.832638888889</v>
      </c>
      <c r="T2812" s="9">
        <f t="shared" si="87"/>
        <v>41758.931296296294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ROUND(($E2813/$D2813)*100,0)</f>
        <v>100</v>
      </c>
      <c r="P2813">
        <f>ROUND($E2813/$L2813,0)</f>
        <v>93</v>
      </c>
      <c r="Q2813" t="s">
        <v>8317</v>
      </c>
      <c r="R2813" t="s">
        <v>8318</v>
      </c>
      <c r="S2813" s="10">
        <f t="shared" si="86"/>
        <v>42058.163229166668</v>
      </c>
      <c r="T2813" s="9">
        <f t="shared" si="87"/>
        <v>42028.288229166668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ROUND(($E2814/$D2814)*100,0)</f>
        <v>113</v>
      </c>
      <c r="P2814">
        <f>ROUND($E2814/$L2814,0)</f>
        <v>68</v>
      </c>
      <c r="Q2814" t="s">
        <v>8317</v>
      </c>
      <c r="R2814" t="s">
        <v>8318</v>
      </c>
      <c r="S2814" s="10">
        <f t="shared" si="86"/>
        <v>42099.833333333336</v>
      </c>
      <c r="T2814" s="9">
        <f t="shared" si="87"/>
        <v>42054.535856481474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ROUND(($E2815/$D2815)*100,0)</f>
        <v>128</v>
      </c>
      <c r="P2815">
        <f>ROUND($E2815/$L2815,0)</f>
        <v>37</v>
      </c>
      <c r="Q2815" t="s">
        <v>8317</v>
      </c>
      <c r="R2815" t="s">
        <v>8318</v>
      </c>
      <c r="S2815" s="10">
        <f t="shared" si="86"/>
        <v>42718.409270833326</v>
      </c>
      <c r="T2815" s="9">
        <f t="shared" si="87"/>
        <v>42693.534270833326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ROUND(($E2816/$D2816)*100,0)</f>
        <v>108</v>
      </c>
      <c r="P2816">
        <f>ROUND($E2816/$L2816,0)</f>
        <v>25</v>
      </c>
      <c r="Q2816" t="s">
        <v>8317</v>
      </c>
      <c r="R2816" t="s">
        <v>8318</v>
      </c>
      <c r="S2816" s="10">
        <f t="shared" si="86"/>
        <v>42133.066145833327</v>
      </c>
      <c r="T2816" s="9">
        <f t="shared" si="87"/>
        <v>42103.191145833327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ROUND(($E2817/$D2817)*100,0)</f>
        <v>242</v>
      </c>
      <c r="P2817">
        <f>ROUND($E2817/$L2817,0)</f>
        <v>43</v>
      </c>
      <c r="Q2817" t="s">
        <v>8317</v>
      </c>
      <c r="R2817" t="s">
        <v>8318</v>
      </c>
      <c r="S2817" s="10">
        <f t="shared" si="86"/>
        <v>42589.443391203698</v>
      </c>
      <c r="T2817" s="9">
        <f t="shared" si="87"/>
        <v>42559.568391203698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ROUND(($E2818/$D2818)*100,0)</f>
        <v>142</v>
      </c>
      <c r="P2818">
        <f>ROUND($E2818/$L2818,0)</f>
        <v>25</v>
      </c>
      <c r="Q2818" t="s">
        <v>8317</v>
      </c>
      <c r="R2818" t="s">
        <v>8318</v>
      </c>
      <c r="S2818" s="10">
        <f t="shared" si="86"/>
        <v>42218.333333333336</v>
      </c>
      <c r="T2818" s="9">
        <f t="shared" si="87"/>
        <v>42188.259166666663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ROUND(($E2819/$D2819)*100,0)</f>
        <v>130</v>
      </c>
      <c r="P2819">
        <f>ROUND($E2819/$L2819,0)</f>
        <v>24</v>
      </c>
      <c r="Q2819" t="s">
        <v>8317</v>
      </c>
      <c r="R2819" t="s">
        <v>8318</v>
      </c>
      <c r="S2819" s="10">
        <f t="shared" ref="S2819:S2882" si="88">($I2819/86400)+25569+(-8/24)</f>
        <v>42063.30164351852</v>
      </c>
      <c r="T2819" s="9">
        <f t="shared" ref="T2819:T2882" si="89">($J2819/86400)+25569+(-5/24)</f>
        <v>42023.42664351852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ROUND(($E2820/$D2820)*100,0)</f>
        <v>106</v>
      </c>
      <c r="P2820">
        <f>ROUND($E2820/$L2820,0)</f>
        <v>104</v>
      </c>
      <c r="Q2820" t="s">
        <v>8317</v>
      </c>
      <c r="R2820" t="s">
        <v>8318</v>
      </c>
      <c r="S2820" s="10">
        <f t="shared" si="88"/>
        <v>42270.264884259253</v>
      </c>
      <c r="T2820" s="9">
        <f t="shared" si="89"/>
        <v>42250.389884259253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ROUND(($E2821/$D2821)*100,0)</f>
        <v>105</v>
      </c>
      <c r="P2821">
        <f>ROUND($E2821/$L2821,0)</f>
        <v>50</v>
      </c>
      <c r="Q2821" t="s">
        <v>8317</v>
      </c>
      <c r="R2821" t="s">
        <v>8318</v>
      </c>
      <c r="S2821" s="10">
        <f t="shared" si="88"/>
        <v>42169.192233796297</v>
      </c>
      <c r="T2821" s="9">
        <f t="shared" si="89"/>
        <v>42139.317233796297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ROUND(($E2822/$D2822)*100,0)</f>
        <v>136</v>
      </c>
      <c r="P2822">
        <f>ROUND($E2822/$L2822,0)</f>
        <v>14</v>
      </c>
      <c r="Q2822" t="s">
        <v>8317</v>
      </c>
      <c r="R2822" t="s">
        <v>8318</v>
      </c>
      <c r="S2822" s="10">
        <f t="shared" si="88"/>
        <v>42425.666666666664</v>
      </c>
      <c r="T2822" s="9">
        <f t="shared" si="89"/>
        <v>42401.402650462966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ROUND(($E2823/$D2823)*100,0)</f>
        <v>100</v>
      </c>
      <c r="P2823">
        <f>ROUND($E2823/$L2823,0)</f>
        <v>29</v>
      </c>
      <c r="Q2823" t="s">
        <v>8317</v>
      </c>
      <c r="R2823" t="s">
        <v>8318</v>
      </c>
      <c r="S2823" s="10">
        <f t="shared" si="88"/>
        <v>41905.589525462965</v>
      </c>
      <c r="T2823" s="9">
        <f t="shared" si="89"/>
        <v>41875.714525462965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ROUND(($E2824/$D2824)*100,0)</f>
        <v>100</v>
      </c>
      <c r="P2824">
        <f>ROUND($E2824/$L2824,0)</f>
        <v>64</v>
      </c>
      <c r="Q2824" t="s">
        <v>8317</v>
      </c>
      <c r="R2824" t="s">
        <v>8318</v>
      </c>
      <c r="S2824" s="10">
        <f t="shared" si="88"/>
        <v>42090.308935185181</v>
      </c>
      <c r="T2824" s="9">
        <f t="shared" si="89"/>
        <v>42060.475601851846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ROUND(($E2825/$D2825)*100,0)</f>
        <v>124</v>
      </c>
      <c r="P2825">
        <f>ROUND($E2825/$L2825,0)</f>
        <v>9</v>
      </c>
      <c r="Q2825" t="s">
        <v>8317</v>
      </c>
      <c r="R2825" t="s">
        <v>8318</v>
      </c>
      <c r="S2825" s="10">
        <f t="shared" si="88"/>
        <v>42094.624305555553</v>
      </c>
      <c r="T2825" s="9">
        <f t="shared" si="89"/>
        <v>42066.803310185183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ROUND(($E2826/$D2826)*100,0)</f>
        <v>117</v>
      </c>
      <c r="P2826">
        <f>ROUND($E2826/$L2826,0)</f>
        <v>51</v>
      </c>
      <c r="Q2826" t="s">
        <v>8317</v>
      </c>
      <c r="R2826" t="s">
        <v>8318</v>
      </c>
      <c r="S2826" s="10">
        <f t="shared" si="88"/>
        <v>42167.738194444442</v>
      </c>
      <c r="T2826" s="9">
        <f t="shared" si="89"/>
        <v>42136.0624537037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ROUND(($E2827/$D2827)*100,0)</f>
        <v>103</v>
      </c>
      <c r="P2827">
        <f>ROUND($E2827/$L2827,0)</f>
        <v>61</v>
      </c>
      <c r="Q2827" t="s">
        <v>8317</v>
      </c>
      <c r="R2827" t="s">
        <v>8318</v>
      </c>
      <c r="S2827" s="10">
        <f t="shared" si="88"/>
        <v>42342.459328703706</v>
      </c>
      <c r="T2827" s="9">
        <f t="shared" si="89"/>
        <v>42312.584328703706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ROUND(($E2828/$D2828)*100,0)</f>
        <v>108</v>
      </c>
      <c r="P2828">
        <f>ROUND($E2828/$L2828,0)</f>
        <v>113</v>
      </c>
      <c r="Q2828" t="s">
        <v>8317</v>
      </c>
      <c r="R2828" t="s">
        <v>8318</v>
      </c>
      <c r="S2828" s="10">
        <f t="shared" si="88"/>
        <v>42194.958333333336</v>
      </c>
      <c r="T2828" s="9">
        <f t="shared" si="89"/>
        <v>42170.826527777775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ROUND(($E2829/$D2829)*100,0)</f>
        <v>120</v>
      </c>
      <c r="P2829">
        <f>ROUND($E2829/$L2829,0)</f>
        <v>105</v>
      </c>
      <c r="Q2829" t="s">
        <v>8317</v>
      </c>
      <c r="R2829" t="s">
        <v>8318</v>
      </c>
      <c r="S2829" s="10">
        <f t="shared" si="88"/>
        <v>42524.354166666664</v>
      </c>
      <c r="T2829" s="9">
        <f t="shared" si="89"/>
        <v>42494.475300925922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ROUND(($E2830/$D2830)*100,0)</f>
        <v>100</v>
      </c>
      <c r="P2830">
        <f>ROUND($E2830/$L2830,0)</f>
        <v>98</v>
      </c>
      <c r="Q2830" t="s">
        <v>8317</v>
      </c>
      <c r="R2830" t="s">
        <v>8318</v>
      </c>
      <c r="S2830" s="10">
        <f t="shared" si="88"/>
        <v>42279.624999999993</v>
      </c>
      <c r="T2830" s="9">
        <f t="shared" si="89"/>
        <v>42254.056354166663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ROUND(($E2831/$D2831)*100,0)</f>
        <v>107</v>
      </c>
      <c r="P2831">
        <f>ROUND($E2831/$L2831,0)</f>
        <v>35</v>
      </c>
      <c r="Q2831" t="s">
        <v>8317</v>
      </c>
      <c r="R2831" t="s">
        <v>8318</v>
      </c>
      <c r="S2831" s="10">
        <f t="shared" si="88"/>
        <v>42523.100902777776</v>
      </c>
      <c r="T2831" s="9">
        <f t="shared" si="89"/>
        <v>42495.225902777776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ROUND(($E2832/$D2832)*100,0)</f>
        <v>100</v>
      </c>
      <c r="P2832">
        <f>ROUND($E2832/$L2832,0)</f>
        <v>273</v>
      </c>
      <c r="Q2832" t="s">
        <v>8317</v>
      </c>
      <c r="R2832" t="s">
        <v>8318</v>
      </c>
      <c r="S2832" s="10">
        <f t="shared" si="88"/>
        <v>41770.832638888889</v>
      </c>
      <c r="T2832" s="9">
        <f t="shared" si="89"/>
        <v>41758.631342592591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ROUND(($E2833/$D2833)*100,0)</f>
        <v>111</v>
      </c>
      <c r="P2833">
        <f>ROUND($E2833/$L2833,0)</f>
        <v>64</v>
      </c>
      <c r="Q2833" t="s">
        <v>8317</v>
      </c>
      <c r="R2833" t="s">
        <v>8318</v>
      </c>
      <c r="S2833" s="10">
        <f t="shared" si="88"/>
        <v>42201.491550925923</v>
      </c>
      <c r="T2833" s="9">
        <f t="shared" si="89"/>
        <v>42171.616550925923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ROUND(($E2834/$D2834)*100,0)</f>
        <v>115</v>
      </c>
      <c r="P2834">
        <f>ROUND($E2834/$L2834,0)</f>
        <v>30</v>
      </c>
      <c r="Q2834" t="s">
        <v>8317</v>
      </c>
      <c r="R2834" t="s">
        <v>8318</v>
      </c>
      <c r="S2834" s="10">
        <f t="shared" si="88"/>
        <v>41966.583333333336</v>
      </c>
      <c r="T2834" s="9">
        <f t="shared" si="89"/>
        <v>41938.501087962963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ROUND(($E2835/$D2835)*100,0)</f>
        <v>108</v>
      </c>
      <c r="P2835">
        <f>ROUND($E2835/$L2835,0)</f>
        <v>84</v>
      </c>
      <c r="Q2835" t="s">
        <v>8317</v>
      </c>
      <c r="R2835" t="s">
        <v>8318</v>
      </c>
      <c r="S2835" s="10">
        <f t="shared" si="88"/>
        <v>42287.749999999993</v>
      </c>
      <c r="T2835" s="9">
        <f t="shared" si="89"/>
        <v>42267.919363425921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ROUND(($E2836/$D2836)*100,0)</f>
        <v>170</v>
      </c>
      <c r="P2836">
        <f>ROUND($E2836/$L2836,0)</f>
        <v>65</v>
      </c>
      <c r="Q2836" t="s">
        <v>8317</v>
      </c>
      <c r="R2836" t="s">
        <v>8318</v>
      </c>
      <c r="S2836" s="10">
        <f t="shared" si="88"/>
        <v>42034.626504629625</v>
      </c>
      <c r="T2836" s="9">
        <f t="shared" si="89"/>
        <v>42019.751504629625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ROUND(($E2837/$D2837)*100,0)</f>
        <v>187</v>
      </c>
      <c r="P2837">
        <f>ROUND($E2837/$L2837,0)</f>
        <v>20</v>
      </c>
      <c r="Q2837" t="s">
        <v>8317</v>
      </c>
      <c r="R2837" t="s">
        <v>8318</v>
      </c>
      <c r="S2837" s="10">
        <f t="shared" si="88"/>
        <v>42342.666666666664</v>
      </c>
      <c r="T2837" s="9">
        <f t="shared" si="89"/>
        <v>42313.495567129627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ROUND(($E2838/$D2838)*100,0)</f>
        <v>108</v>
      </c>
      <c r="P2838">
        <f>ROUND($E2838/$L2838,0)</f>
        <v>44</v>
      </c>
      <c r="Q2838" t="s">
        <v>8317</v>
      </c>
      <c r="R2838" t="s">
        <v>8318</v>
      </c>
      <c r="S2838" s="10">
        <f t="shared" si="88"/>
        <v>42783.874305555553</v>
      </c>
      <c r="T2838" s="9">
        <f t="shared" si="89"/>
        <v>42746.053449074076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ROUND(($E2839/$D2839)*100,0)</f>
        <v>100</v>
      </c>
      <c r="P2839">
        <f>ROUND($E2839/$L2839,0)</f>
        <v>40</v>
      </c>
      <c r="Q2839" t="s">
        <v>8317</v>
      </c>
      <c r="R2839" t="s">
        <v>8318</v>
      </c>
      <c r="S2839" s="10">
        <f t="shared" si="88"/>
        <v>42347.616712962961</v>
      </c>
      <c r="T2839" s="9">
        <f t="shared" si="89"/>
        <v>42307.700046296297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ROUND(($E2840/$D2840)*100,0)</f>
        <v>120</v>
      </c>
      <c r="P2840">
        <f>ROUND($E2840/$L2840,0)</f>
        <v>45</v>
      </c>
      <c r="Q2840" t="s">
        <v>8317</v>
      </c>
      <c r="R2840" t="s">
        <v>8318</v>
      </c>
      <c r="S2840" s="10">
        <f t="shared" si="88"/>
        <v>41864.583333333328</v>
      </c>
      <c r="T2840" s="9">
        <f t="shared" si="89"/>
        <v>41842.399259259255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ROUND(($E2841/$D2841)*100,0)</f>
        <v>111</v>
      </c>
      <c r="P2841">
        <f>ROUND($E2841/$L2841,0)</f>
        <v>126</v>
      </c>
      <c r="Q2841" t="s">
        <v>8317</v>
      </c>
      <c r="R2841" t="s">
        <v>8318</v>
      </c>
      <c r="S2841" s="10">
        <f t="shared" si="88"/>
        <v>41875.874305555553</v>
      </c>
      <c r="T2841" s="9">
        <f t="shared" si="89"/>
        <v>41853.031874999993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ROUND(($E2842/$D2842)*100,0)</f>
        <v>104</v>
      </c>
      <c r="P2842">
        <f>ROUND($E2842/$L2842,0)</f>
        <v>20</v>
      </c>
      <c r="Q2842" t="s">
        <v>8317</v>
      </c>
      <c r="R2842" t="s">
        <v>8318</v>
      </c>
      <c r="S2842" s="10">
        <f t="shared" si="88"/>
        <v>42081.374999999993</v>
      </c>
      <c r="T2842" s="9">
        <f t="shared" si="89"/>
        <v>42059.827303240738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ROUND(($E2843/$D2843)*100,0)</f>
        <v>1</v>
      </c>
      <c r="P2843">
        <f>ROUND($E2843/$L2843,0)</f>
        <v>10</v>
      </c>
      <c r="Q2843" t="s">
        <v>8317</v>
      </c>
      <c r="R2843" t="s">
        <v>8318</v>
      </c>
      <c r="S2843" s="10">
        <f t="shared" si="88"/>
        <v>42351.447881944441</v>
      </c>
      <c r="T2843" s="9">
        <f t="shared" si="89"/>
        <v>42291.531215277777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>ROUND(($E2844/$D2844)*100,0)</f>
        <v>0</v>
      </c>
      <c r="P2844" t="e">
        <f>ROUND($E2844/$L2844,0)</f>
        <v>#DIV/0!</v>
      </c>
      <c r="Q2844" t="s">
        <v>8317</v>
      </c>
      <c r="R2844" t="s">
        <v>8318</v>
      </c>
      <c r="S2844" s="10">
        <f t="shared" si="88"/>
        <v>41811.125</v>
      </c>
      <c r="T2844" s="9">
        <f t="shared" si="89"/>
        <v>41784.744155092594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>ROUND(($E2845/$D2845)*100,0)</f>
        <v>0</v>
      </c>
      <c r="P2845" t="e">
        <f>ROUND($E2845/$L2845,0)</f>
        <v>#DIV/0!</v>
      </c>
      <c r="Q2845" t="s">
        <v>8317</v>
      </c>
      <c r="R2845" t="s">
        <v>8318</v>
      </c>
      <c r="S2845" s="10">
        <f t="shared" si="88"/>
        <v>42533.833333333336</v>
      </c>
      <c r="T2845" s="9">
        <f t="shared" si="89"/>
        <v>42492.529513888883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ROUND(($E2846/$D2846)*100,0)</f>
        <v>5</v>
      </c>
      <c r="P2846">
        <f>ROUND($E2846/$L2846,0)</f>
        <v>30</v>
      </c>
      <c r="Q2846" t="s">
        <v>8317</v>
      </c>
      <c r="R2846" t="s">
        <v>8318</v>
      </c>
      <c r="S2846" s="10">
        <f t="shared" si="88"/>
        <v>42739.212731481479</v>
      </c>
      <c r="T2846" s="9">
        <f t="shared" si="89"/>
        <v>42709.337731481479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ROUND(($E2847/$D2847)*100,0)</f>
        <v>32</v>
      </c>
      <c r="P2847">
        <f>ROUND($E2847/$L2847,0)</f>
        <v>61</v>
      </c>
      <c r="Q2847" t="s">
        <v>8317</v>
      </c>
      <c r="R2847" t="s">
        <v>8318</v>
      </c>
      <c r="S2847" s="10">
        <f t="shared" si="88"/>
        <v>42162.683252314811</v>
      </c>
      <c r="T2847" s="9">
        <f t="shared" si="89"/>
        <v>42102.808252314811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>ROUND(($E2848/$D2848)*100,0)</f>
        <v>0</v>
      </c>
      <c r="P2848" t="e">
        <f>ROUND($E2848/$L2848,0)</f>
        <v>#DIV/0!</v>
      </c>
      <c r="Q2848" t="s">
        <v>8317</v>
      </c>
      <c r="R2848" t="s">
        <v>8318</v>
      </c>
      <c r="S2848" s="10">
        <f t="shared" si="88"/>
        <v>42153.358726851853</v>
      </c>
      <c r="T2848" s="9">
        <f t="shared" si="89"/>
        <v>42108.483726851853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>ROUND(($E2849/$D2849)*100,0)</f>
        <v>0</v>
      </c>
      <c r="P2849" t="e">
        <f>ROUND($E2849/$L2849,0)</f>
        <v>#DIV/0!</v>
      </c>
      <c r="Q2849" t="s">
        <v>8317</v>
      </c>
      <c r="R2849" t="s">
        <v>8318</v>
      </c>
      <c r="S2849" s="10">
        <f t="shared" si="88"/>
        <v>42513.472974537035</v>
      </c>
      <c r="T2849" s="9">
        <f t="shared" si="89"/>
        <v>42453.597974537035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ROUND(($E2850/$D2850)*100,0)</f>
        <v>0</v>
      </c>
      <c r="P2850">
        <f>ROUND($E2850/$L2850,0)</f>
        <v>23</v>
      </c>
      <c r="Q2850" t="s">
        <v>8317</v>
      </c>
      <c r="R2850" t="s">
        <v>8318</v>
      </c>
      <c r="S2850" s="10">
        <f t="shared" si="88"/>
        <v>42153.315497685187</v>
      </c>
      <c r="T2850" s="9">
        <f t="shared" si="89"/>
        <v>42123.440497685187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ROUND(($E2851/$D2851)*100,0)</f>
        <v>1</v>
      </c>
      <c r="P2851">
        <f>ROUND($E2851/$L2851,0)</f>
        <v>5</v>
      </c>
      <c r="Q2851" t="s">
        <v>8317</v>
      </c>
      <c r="R2851" t="s">
        <v>8318</v>
      </c>
      <c r="S2851" s="10">
        <f t="shared" si="88"/>
        <v>42483.094907407409</v>
      </c>
      <c r="T2851" s="9">
        <f t="shared" si="89"/>
        <v>42453.219907407409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ROUND(($E2852/$D2852)*100,0)</f>
        <v>4</v>
      </c>
      <c r="P2852">
        <f>ROUND($E2852/$L2852,0)</f>
        <v>24</v>
      </c>
      <c r="Q2852" t="s">
        <v>8317</v>
      </c>
      <c r="R2852" t="s">
        <v>8318</v>
      </c>
      <c r="S2852" s="10">
        <f t="shared" si="88"/>
        <v>41887.673738425925</v>
      </c>
      <c r="T2852" s="9">
        <f t="shared" si="89"/>
        <v>41857.798738425925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>ROUND(($E2853/$D2853)*100,0)</f>
        <v>0</v>
      </c>
      <c r="P2853" t="e">
        <f>ROUND($E2853/$L2853,0)</f>
        <v>#DIV/0!</v>
      </c>
      <c r="Q2853" t="s">
        <v>8317</v>
      </c>
      <c r="R2853" t="s">
        <v>8318</v>
      </c>
      <c r="S2853" s="10">
        <f t="shared" si="88"/>
        <v>42398.636805555558</v>
      </c>
      <c r="T2853" s="9">
        <f t="shared" si="89"/>
        <v>42389.794317129628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ROUND(($E2854/$D2854)*100,0)</f>
        <v>2</v>
      </c>
      <c r="P2854">
        <f>ROUND($E2854/$L2854,0)</f>
        <v>16</v>
      </c>
      <c r="Q2854" t="s">
        <v>8317</v>
      </c>
      <c r="R2854" t="s">
        <v>8318</v>
      </c>
      <c r="S2854" s="10">
        <f t="shared" si="88"/>
        <v>41810.711840277778</v>
      </c>
      <c r="T2854" s="9">
        <f t="shared" si="89"/>
        <v>41780.836840277778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>ROUND(($E2855/$D2855)*100,0)</f>
        <v>0</v>
      </c>
      <c r="P2855" t="e">
        <f>ROUND($E2855/$L2855,0)</f>
        <v>#DIV/0!</v>
      </c>
      <c r="Q2855" t="s">
        <v>8317</v>
      </c>
      <c r="R2855" t="s">
        <v>8318</v>
      </c>
      <c r="S2855" s="10">
        <f t="shared" si="88"/>
        <v>41895.85760416666</v>
      </c>
      <c r="T2855" s="9">
        <f t="shared" si="89"/>
        <v>41835.98260416666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ROUND(($E2856/$D2856)*100,0)</f>
        <v>42</v>
      </c>
      <c r="P2856">
        <f>ROUND($E2856/$L2856,0)</f>
        <v>30</v>
      </c>
      <c r="Q2856" t="s">
        <v>8317</v>
      </c>
      <c r="R2856" t="s">
        <v>8318</v>
      </c>
      <c r="S2856" s="10">
        <f t="shared" si="88"/>
        <v>42131.383321759255</v>
      </c>
      <c r="T2856" s="9">
        <f t="shared" si="89"/>
        <v>42111.508321759255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ROUND(($E2857/$D2857)*100,0)</f>
        <v>50</v>
      </c>
      <c r="P2857">
        <f>ROUND($E2857/$L2857,0)</f>
        <v>60</v>
      </c>
      <c r="Q2857" t="s">
        <v>8317</v>
      </c>
      <c r="R2857" t="s">
        <v>8318</v>
      </c>
      <c r="S2857" s="10">
        <f t="shared" si="88"/>
        <v>42398.648611111108</v>
      </c>
      <c r="T2857" s="9">
        <f t="shared" si="89"/>
        <v>42369.799432870372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ROUND(($E2858/$D2858)*100,0)</f>
        <v>5</v>
      </c>
      <c r="P2858">
        <f>ROUND($E2858/$L2858,0)</f>
        <v>24</v>
      </c>
      <c r="Q2858" t="s">
        <v>8317</v>
      </c>
      <c r="R2858" t="s">
        <v>8318</v>
      </c>
      <c r="S2858" s="10">
        <f t="shared" si="88"/>
        <v>42224.56527777778</v>
      </c>
      <c r="T2858" s="9">
        <f t="shared" si="89"/>
        <v>42164.829247685186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ROUND(($E2859/$D2859)*100,0)</f>
        <v>20</v>
      </c>
      <c r="P2859">
        <f>ROUND($E2859/$L2859,0)</f>
        <v>500</v>
      </c>
      <c r="Q2859" t="s">
        <v>8317</v>
      </c>
      <c r="R2859" t="s">
        <v>8318</v>
      </c>
      <c r="S2859" s="10">
        <f t="shared" si="88"/>
        <v>42786.416666666664</v>
      </c>
      <c r="T2859" s="9">
        <f t="shared" si="89"/>
        <v>42726.711747685178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>ROUND(($E2860/$D2860)*100,0)</f>
        <v>0</v>
      </c>
      <c r="P2860" t="e">
        <f>ROUND($E2860/$L2860,0)</f>
        <v>#DIV/0!</v>
      </c>
      <c r="Q2860" t="s">
        <v>8317</v>
      </c>
      <c r="R2860" t="s">
        <v>8318</v>
      </c>
      <c r="S2860" s="10">
        <f t="shared" si="88"/>
        <v>41978.144444444442</v>
      </c>
      <c r="T2860" s="9">
        <f t="shared" si="89"/>
        <v>41954.336747685178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ROUND(($E2861/$D2861)*100,0)</f>
        <v>2</v>
      </c>
      <c r="P2861">
        <f>ROUND($E2861/$L2861,0)</f>
        <v>35</v>
      </c>
      <c r="Q2861" t="s">
        <v>8317</v>
      </c>
      <c r="R2861" t="s">
        <v>8318</v>
      </c>
      <c r="S2861" s="10">
        <f t="shared" si="88"/>
        <v>42293.028981481482</v>
      </c>
      <c r="T2861" s="9">
        <f t="shared" si="89"/>
        <v>42233.153981481482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ROUND(($E2862/$D2862)*100,0)</f>
        <v>7</v>
      </c>
      <c r="P2862">
        <f>ROUND($E2862/$L2862,0)</f>
        <v>30</v>
      </c>
      <c r="Q2862" t="s">
        <v>8317</v>
      </c>
      <c r="R2862" t="s">
        <v>8318</v>
      </c>
      <c r="S2862" s="10">
        <f t="shared" si="88"/>
        <v>42540.467314814814</v>
      </c>
      <c r="T2862" s="9">
        <f t="shared" si="89"/>
        <v>42480.592314814814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ROUND(($E2863/$D2863)*100,0)</f>
        <v>32</v>
      </c>
      <c r="P2863">
        <f>ROUND($E2863/$L2863,0)</f>
        <v>27</v>
      </c>
      <c r="Q2863" t="s">
        <v>8317</v>
      </c>
      <c r="R2863" t="s">
        <v>8318</v>
      </c>
      <c r="S2863" s="10">
        <f t="shared" si="88"/>
        <v>42271.2575</v>
      </c>
      <c r="T2863" s="9">
        <f t="shared" si="89"/>
        <v>42257.3825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ROUND(($E2864/$D2864)*100,0)</f>
        <v>0</v>
      </c>
      <c r="P2864">
        <f>ROUND($E2864/$L2864,0)</f>
        <v>18</v>
      </c>
      <c r="Q2864" t="s">
        <v>8317</v>
      </c>
      <c r="R2864" t="s">
        <v>8318</v>
      </c>
      <c r="S2864" s="10">
        <f t="shared" si="88"/>
        <v>41814.456354166665</v>
      </c>
      <c r="T2864" s="9">
        <f t="shared" si="89"/>
        <v>41784.581354166665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ROUND(($E2865/$D2865)*100,0)</f>
        <v>0</v>
      </c>
      <c r="P2865">
        <f>ROUND($E2865/$L2865,0)</f>
        <v>20</v>
      </c>
      <c r="Q2865" t="s">
        <v>8317</v>
      </c>
      <c r="R2865" t="s">
        <v>8318</v>
      </c>
      <c r="S2865" s="10">
        <f t="shared" si="88"/>
        <v>41891.34170138889</v>
      </c>
      <c r="T2865" s="9">
        <f t="shared" si="89"/>
        <v>41831.46670138889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ROUND(($E2866/$D2866)*100,0)</f>
        <v>2</v>
      </c>
      <c r="P2866">
        <f>ROUND($E2866/$L2866,0)</f>
        <v>13</v>
      </c>
      <c r="Q2866" t="s">
        <v>8317</v>
      </c>
      <c r="R2866" t="s">
        <v>8318</v>
      </c>
      <c r="S2866" s="10">
        <f t="shared" si="88"/>
        <v>42202.220833333333</v>
      </c>
      <c r="T2866" s="9">
        <f t="shared" si="89"/>
        <v>42172.405173611107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>ROUND(($E2867/$D2867)*100,0)</f>
        <v>0</v>
      </c>
      <c r="P2867" t="e">
        <f>ROUND($E2867/$L2867,0)</f>
        <v>#DIV/0!</v>
      </c>
      <c r="Q2867" t="s">
        <v>8317</v>
      </c>
      <c r="R2867" t="s">
        <v>8318</v>
      </c>
      <c r="S2867" s="10">
        <f t="shared" si="88"/>
        <v>42009.780775462961</v>
      </c>
      <c r="T2867" s="9">
        <f t="shared" si="89"/>
        <v>41949.905775462961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ROUND(($E2868/$D2868)*100,0)</f>
        <v>1</v>
      </c>
      <c r="P2868">
        <f>ROUND($E2868/$L2868,0)</f>
        <v>23</v>
      </c>
      <c r="Q2868" t="s">
        <v>8317</v>
      </c>
      <c r="R2868" t="s">
        <v>8318</v>
      </c>
      <c r="S2868" s="10">
        <f t="shared" si="88"/>
        <v>42657.583333333336</v>
      </c>
      <c r="T2868" s="9">
        <f t="shared" si="89"/>
        <v>42627.746770833335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ROUND(($E2869/$D2869)*100,0)</f>
        <v>20</v>
      </c>
      <c r="P2869">
        <f>ROUND($E2869/$L2869,0)</f>
        <v>50</v>
      </c>
      <c r="Q2869" t="s">
        <v>8317</v>
      </c>
      <c r="R2869" t="s">
        <v>8318</v>
      </c>
      <c r="S2869" s="10">
        <f t="shared" si="88"/>
        <v>42554.833333333336</v>
      </c>
      <c r="T2869" s="9">
        <f t="shared" si="89"/>
        <v>42530.986944444441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ROUND(($E2870/$D2870)*100,0)</f>
        <v>42</v>
      </c>
      <c r="P2870">
        <f>ROUND($E2870/$L2870,0)</f>
        <v>105</v>
      </c>
      <c r="Q2870" t="s">
        <v>8317</v>
      </c>
      <c r="R2870" t="s">
        <v>8318</v>
      </c>
      <c r="S2870" s="10">
        <f t="shared" si="88"/>
        <v>42648.493680555555</v>
      </c>
      <c r="T2870" s="9">
        <f t="shared" si="89"/>
        <v>42618.618680555555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ROUND(($E2871/$D2871)*100,0)</f>
        <v>1</v>
      </c>
      <c r="P2871">
        <f>ROUND($E2871/$L2871,0)</f>
        <v>35</v>
      </c>
      <c r="Q2871" t="s">
        <v>8317</v>
      </c>
      <c r="R2871" t="s">
        <v>8318</v>
      </c>
      <c r="S2871" s="10">
        <f t="shared" si="88"/>
        <v>42570.260196759256</v>
      </c>
      <c r="T2871" s="9">
        <f t="shared" si="89"/>
        <v>42540.385196759256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ROUND(($E2872/$D2872)*100,0)</f>
        <v>15</v>
      </c>
      <c r="P2872">
        <f>ROUND($E2872/$L2872,0)</f>
        <v>83</v>
      </c>
      <c r="Q2872" t="s">
        <v>8317</v>
      </c>
      <c r="R2872" t="s">
        <v>8318</v>
      </c>
      <c r="S2872" s="10">
        <f t="shared" si="88"/>
        <v>41775.856076388889</v>
      </c>
      <c r="T2872" s="9">
        <f t="shared" si="89"/>
        <v>41745.981076388889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ROUND(($E2873/$D2873)*100,0)</f>
        <v>5</v>
      </c>
      <c r="P2873">
        <f>ROUND($E2873/$L2873,0)</f>
        <v>36</v>
      </c>
      <c r="Q2873" t="s">
        <v>8317</v>
      </c>
      <c r="R2873" t="s">
        <v>8318</v>
      </c>
      <c r="S2873" s="10">
        <f t="shared" si="88"/>
        <v>41994.405243055553</v>
      </c>
      <c r="T2873" s="9">
        <f t="shared" si="89"/>
        <v>41974.530243055553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>ROUND(($E2874/$D2874)*100,0)</f>
        <v>0</v>
      </c>
      <c r="P2874" t="e">
        <f>ROUND($E2874/$L2874,0)</f>
        <v>#DIV/0!</v>
      </c>
      <c r="Q2874" t="s">
        <v>8317</v>
      </c>
      <c r="R2874" t="s">
        <v>8318</v>
      </c>
      <c r="S2874" s="10">
        <f t="shared" si="88"/>
        <v>42174.782847222225</v>
      </c>
      <c r="T2874" s="9">
        <f t="shared" si="89"/>
        <v>42114.907847222225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ROUND(($E2875/$D2875)*100,0)</f>
        <v>38</v>
      </c>
      <c r="P2875">
        <f>ROUND($E2875/$L2875,0)</f>
        <v>119</v>
      </c>
      <c r="Q2875" t="s">
        <v>8317</v>
      </c>
      <c r="R2875" t="s">
        <v>8318</v>
      </c>
      <c r="S2875" s="10">
        <f t="shared" si="88"/>
        <v>42032.484155092585</v>
      </c>
      <c r="T2875" s="9">
        <f t="shared" si="89"/>
        <v>42002.609155092585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ROUND(($E2876/$D2876)*100,0)</f>
        <v>5</v>
      </c>
      <c r="P2876">
        <f>ROUND($E2876/$L2876,0)</f>
        <v>90</v>
      </c>
      <c r="Q2876" t="s">
        <v>8317</v>
      </c>
      <c r="R2876" t="s">
        <v>8318</v>
      </c>
      <c r="S2876" s="10">
        <f t="shared" si="88"/>
        <v>42752.511412037034</v>
      </c>
      <c r="T2876" s="9">
        <f t="shared" si="89"/>
        <v>42722.636412037034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ROUND(($E2877/$D2877)*100,0)</f>
        <v>0</v>
      </c>
      <c r="P2877">
        <f>ROUND($E2877/$L2877,0)</f>
        <v>2</v>
      </c>
      <c r="Q2877" t="s">
        <v>8317</v>
      </c>
      <c r="R2877" t="s">
        <v>8318</v>
      </c>
      <c r="S2877" s="10">
        <f t="shared" si="88"/>
        <v>42494.795057870368</v>
      </c>
      <c r="T2877" s="9">
        <f t="shared" si="89"/>
        <v>42464.920057870368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>ROUND(($E2878/$D2878)*100,0)</f>
        <v>0</v>
      </c>
      <c r="P2878" t="e">
        <f>ROUND($E2878/$L2878,0)</f>
        <v>#DIV/0!</v>
      </c>
      <c r="Q2878" t="s">
        <v>8317</v>
      </c>
      <c r="R2878" t="s">
        <v>8318</v>
      </c>
      <c r="S2878" s="10">
        <f t="shared" si="88"/>
        <v>42201.410636574066</v>
      </c>
      <c r="T2878" s="9">
        <f t="shared" si="89"/>
        <v>42171.535636574066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ROUND(($E2879/$D2879)*100,0)</f>
        <v>11</v>
      </c>
      <c r="P2879">
        <f>ROUND($E2879/$L2879,0)</f>
        <v>108</v>
      </c>
      <c r="Q2879" t="s">
        <v>8317</v>
      </c>
      <c r="R2879" t="s">
        <v>8318</v>
      </c>
      <c r="S2879" s="10">
        <f t="shared" si="88"/>
        <v>42704.374999999993</v>
      </c>
      <c r="T2879" s="9">
        <f t="shared" si="89"/>
        <v>42672.746805555558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ROUND(($E2880/$D2880)*100,0)</f>
        <v>2</v>
      </c>
      <c r="P2880">
        <f>ROUND($E2880/$L2880,0)</f>
        <v>16</v>
      </c>
      <c r="Q2880" t="s">
        <v>8317</v>
      </c>
      <c r="R2880" t="s">
        <v>8318</v>
      </c>
      <c r="S2880" s="10">
        <f t="shared" si="88"/>
        <v>42188.282349537032</v>
      </c>
      <c r="T2880" s="9">
        <f t="shared" si="89"/>
        <v>42128.407349537032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ROUND(($E2881/$D2881)*100,0)</f>
        <v>0</v>
      </c>
      <c r="P2881">
        <f>ROUND($E2881/$L2881,0)</f>
        <v>29</v>
      </c>
      <c r="Q2881" t="s">
        <v>8317</v>
      </c>
      <c r="R2881" t="s">
        <v>8318</v>
      </c>
      <c r="S2881" s="10">
        <f t="shared" si="88"/>
        <v>42389.391909722217</v>
      </c>
      <c r="T2881" s="9">
        <f t="shared" si="89"/>
        <v>42359.516909722217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ROUND(($E2882/$D2882)*100,0)</f>
        <v>23</v>
      </c>
      <c r="P2882">
        <f>ROUND($E2882/$L2882,0)</f>
        <v>97</v>
      </c>
      <c r="Q2882" t="s">
        <v>8317</v>
      </c>
      <c r="R2882" t="s">
        <v>8318</v>
      </c>
      <c r="S2882" s="10">
        <f t="shared" si="88"/>
        <v>42236.378472222219</v>
      </c>
      <c r="T2882" s="9">
        <f t="shared" si="89"/>
        <v>42192.69736111111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>ROUND(($E2883/$D2883)*100,0)</f>
        <v>0</v>
      </c>
      <c r="P2883" t="e">
        <f>ROUND($E2883/$L2883,0)</f>
        <v>#DIV/0!</v>
      </c>
      <c r="Q2883" t="s">
        <v>8317</v>
      </c>
      <c r="R2883" t="s">
        <v>8318</v>
      </c>
      <c r="S2883" s="10">
        <f t="shared" ref="S2883:S2946" si="90">($I2883/86400)+25569+(-8/24)</f>
        <v>41976.305972222217</v>
      </c>
      <c r="T2883" s="9">
        <f t="shared" ref="T2883:T2946" si="91">($J2883/86400)+25569+(-5/24)</f>
        <v>41916.389305555553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ROUND(($E2884/$D2884)*100,0)</f>
        <v>34</v>
      </c>
      <c r="P2884">
        <f>ROUND($E2884/$L2884,0)</f>
        <v>63</v>
      </c>
      <c r="Q2884" t="s">
        <v>8317</v>
      </c>
      <c r="R2884" t="s">
        <v>8318</v>
      </c>
      <c r="S2884" s="10">
        <f t="shared" si="90"/>
        <v>42491.262939814813</v>
      </c>
      <c r="T2884" s="9">
        <f t="shared" si="91"/>
        <v>42461.387939814813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ROUND(($E2885/$D2885)*100,0)</f>
        <v>19</v>
      </c>
      <c r="P2885">
        <f>ROUND($E2885/$L2885,0)</f>
        <v>382</v>
      </c>
      <c r="Q2885" t="s">
        <v>8317</v>
      </c>
      <c r="R2885" t="s">
        <v>8318</v>
      </c>
      <c r="S2885" s="10">
        <f t="shared" si="90"/>
        <v>42405.874305555553</v>
      </c>
      <c r="T2885" s="9">
        <f t="shared" si="91"/>
        <v>42370.694872685184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ROUND(($E2886/$D2886)*100,0)</f>
        <v>0</v>
      </c>
      <c r="P2886">
        <f>ROUND($E2886/$L2886,0)</f>
        <v>46</v>
      </c>
      <c r="Q2886" t="s">
        <v>8317</v>
      </c>
      <c r="R2886" t="s">
        <v>8318</v>
      </c>
      <c r="S2886" s="10">
        <f t="shared" si="90"/>
        <v>41978.393923611111</v>
      </c>
      <c r="T2886" s="9">
        <f t="shared" si="91"/>
        <v>41948.518923611111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ROUND(($E2887/$D2887)*100,0)</f>
        <v>33</v>
      </c>
      <c r="P2887">
        <f>ROUND($E2887/$L2887,0)</f>
        <v>26</v>
      </c>
      <c r="Q2887" t="s">
        <v>8317</v>
      </c>
      <c r="R2887" t="s">
        <v>8318</v>
      </c>
      <c r="S2887" s="10">
        <f t="shared" si="90"/>
        <v>42076.70140046296</v>
      </c>
      <c r="T2887" s="9">
        <f t="shared" si="91"/>
        <v>42046.868067129624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ROUND(($E2888/$D2888)*100,0)</f>
        <v>5</v>
      </c>
      <c r="P2888">
        <f>ROUND($E2888/$L2888,0)</f>
        <v>10</v>
      </c>
      <c r="Q2888" t="s">
        <v>8317</v>
      </c>
      <c r="R2888" t="s">
        <v>8318</v>
      </c>
      <c r="S2888" s="10">
        <f t="shared" si="90"/>
        <v>42265.832638888889</v>
      </c>
      <c r="T2888" s="9">
        <f t="shared" si="91"/>
        <v>42261.424583333333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ROUND(($E2889/$D2889)*100,0)</f>
        <v>0</v>
      </c>
      <c r="P2889">
        <f>ROUND($E2889/$L2889,0)</f>
        <v>5</v>
      </c>
      <c r="Q2889" t="s">
        <v>8317</v>
      </c>
      <c r="R2889" t="s">
        <v>8318</v>
      </c>
      <c r="S2889" s="10">
        <f t="shared" si="90"/>
        <v>42015.094027777777</v>
      </c>
      <c r="T2889" s="9">
        <f t="shared" si="91"/>
        <v>41985.219027777777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>ROUND(($E2890/$D2890)*100,0)</f>
        <v>0</v>
      </c>
      <c r="P2890" t="e">
        <f>ROUND($E2890/$L2890,0)</f>
        <v>#DIV/0!</v>
      </c>
      <c r="Q2890" t="s">
        <v>8317</v>
      </c>
      <c r="R2890" t="s">
        <v>8318</v>
      </c>
      <c r="S2890" s="10">
        <f t="shared" si="90"/>
        <v>41929.874305555553</v>
      </c>
      <c r="T2890" s="9">
        <f t="shared" si="91"/>
        <v>41922.326851851853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ROUND(($E2891/$D2891)*100,0)</f>
        <v>38</v>
      </c>
      <c r="P2891">
        <f>ROUND($E2891/$L2891,0)</f>
        <v>82</v>
      </c>
      <c r="Q2891" t="s">
        <v>8317</v>
      </c>
      <c r="R2891" t="s">
        <v>8318</v>
      </c>
      <c r="S2891" s="10">
        <f t="shared" si="90"/>
        <v>41880.529918981476</v>
      </c>
      <c r="T2891" s="9">
        <f t="shared" si="91"/>
        <v>41850.654918981476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ROUND(($E2892/$D2892)*100,0)</f>
        <v>1</v>
      </c>
      <c r="P2892">
        <f>ROUND($E2892/$L2892,0)</f>
        <v>7</v>
      </c>
      <c r="Q2892" t="s">
        <v>8317</v>
      </c>
      <c r="R2892" t="s">
        <v>8318</v>
      </c>
      <c r="S2892" s="10">
        <f t="shared" si="90"/>
        <v>41859.791666666664</v>
      </c>
      <c r="T2892" s="9">
        <f t="shared" si="91"/>
        <v>41831.534629629627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ROUND(($E2893/$D2893)*100,0)</f>
        <v>3</v>
      </c>
      <c r="P2893">
        <f>ROUND($E2893/$L2893,0)</f>
        <v>27</v>
      </c>
      <c r="Q2893" t="s">
        <v>8317</v>
      </c>
      <c r="R2893" t="s">
        <v>8318</v>
      </c>
      <c r="S2893" s="10">
        <f t="shared" si="90"/>
        <v>42475.508425925924</v>
      </c>
      <c r="T2893" s="9">
        <f t="shared" si="91"/>
        <v>42415.675092592595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ROUND(($E2894/$D2894)*100,0)</f>
        <v>9</v>
      </c>
      <c r="P2894">
        <f>ROUND($E2894/$L2894,0)</f>
        <v>29</v>
      </c>
      <c r="Q2894" t="s">
        <v>8317</v>
      </c>
      <c r="R2894" t="s">
        <v>8318</v>
      </c>
      <c r="S2894" s="10">
        <f t="shared" si="90"/>
        <v>41876.541666666664</v>
      </c>
      <c r="T2894" s="9">
        <f t="shared" si="91"/>
        <v>41869.505833333329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ROUND(($E2895/$D2895)*100,0)</f>
        <v>1</v>
      </c>
      <c r="P2895">
        <f>ROUND($E2895/$L2895,0)</f>
        <v>13</v>
      </c>
      <c r="Q2895" t="s">
        <v>8317</v>
      </c>
      <c r="R2895" t="s">
        <v>8318</v>
      </c>
      <c r="S2895" s="10">
        <f t="shared" si="90"/>
        <v>42012.749999999993</v>
      </c>
      <c r="T2895" s="9">
        <f t="shared" si="91"/>
        <v>41953.564756944441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>ROUND(($E2896/$D2896)*100,0)</f>
        <v>0</v>
      </c>
      <c r="P2896" t="e">
        <f>ROUND($E2896/$L2896,0)</f>
        <v>#DIV/0!</v>
      </c>
      <c r="Q2896" t="s">
        <v>8317</v>
      </c>
      <c r="R2896" t="s">
        <v>8318</v>
      </c>
      <c r="S2896" s="10">
        <f t="shared" si="90"/>
        <v>42097.611284722218</v>
      </c>
      <c r="T2896" s="9">
        <f t="shared" si="91"/>
        <v>42037.777951388889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ROUND(($E2897/$D2897)*100,0)</f>
        <v>5</v>
      </c>
      <c r="P2897">
        <f>ROUND($E2897/$L2897,0)</f>
        <v>6</v>
      </c>
      <c r="Q2897" t="s">
        <v>8317</v>
      </c>
      <c r="R2897" t="s">
        <v>8318</v>
      </c>
      <c r="S2897" s="10">
        <f t="shared" si="90"/>
        <v>41812.541666666664</v>
      </c>
      <c r="T2897" s="9">
        <f t="shared" si="91"/>
        <v>41811.347129629627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ROUND(($E2898/$D2898)*100,0)</f>
        <v>21</v>
      </c>
      <c r="P2898">
        <f>ROUND($E2898/$L2898,0)</f>
        <v>52</v>
      </c>
      <c r="Q2898" t="s">
        <v>8317</v>
      </c>
      <c r="R2898" t="s">
        <v>8318</v>
      </c>
      <c r="S2898" s="10">
        <f t="shared" si="90"/>
        <v>42715.916666666664</v>
      </c>
      <c r="T2898" s="9">
        <f t="shared" si="91"/>
        <v>42701.700474537036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ROUND(($E2899/$D2899)*100,0)</f>
        <v>5</v>
      </c>
      <c r="P2899">
        <f>ROUND($E2899/$L2899,0)</f>
        <v>183</v>
      </c>
      <c r="Q2899" t="s">
        <v>8317</v>
      </c>
      <c r="R2899" t="s">
        <v>8318</v>
      </c>
      <c r="S2899" s="10">
        <f t="shared" si="90"/>
        <v>42288.311863425923</v>
      </c>
      <c r="T2899" s="9">
        <f t="shared" si="91"/>
        <v>42258.438171296293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ROUND(($E2900/$D2900)*100,0)</f>
        <v>4</v>
      </c>
      <c r="P2900">
        <f>ROUND($E2900/$L2900,0)</f>
        <v>26</v>
      </c>
      <c r="Q2900" t="s">
        <v>8317</v>
      </c>
      <c r="R2900" t="s">
        <v>8318</v>
      </c>
      <c r="S2900" s="10">
        <f t="shared" si="90"/>
        <v>42308.331631944442</v>
      </c>
      <c r="T2900" s="9">
        <f t="shared" si="91"/>
        <v>42278.456631944442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>ROUND(($E2901/$D2901)*100,0)</f>
        <v>0</v>
      </c>
      <c r="P2901" t="e">
        <f>ROUND($E2901/$L2901,0)</f>
        <v>#DIV/0!</v>
      </c>
      <c r="Q2901" t="s">
        <v>8317</v>
      </c>
      <c r="R2901" t="s">
        <v>8318</v>
      </c>
      <c r="S2901" s="10">
        <f t="shared" si="90"/>
        <v>42574.744884259257</v>
      </c>
      <c r="T2901" s="9">
        <f t="shared" si="91"/>
        <v>42514.869884259257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ROUND(($E2902/$D2902)*100,0)</f>
        <v>62</v>
      </c>
      <c r="P2902">
        <f>ROUND($E2902/$L2902,0)</f>
        <v>486</v>
      </c>
      <c r="Q2902" t="s">
        <v>8317</v>
      </c>
      <c r="R2902" t="s">
        <v>8318</v>
      </c>
      <c r="S2902" s="10">
        <f t="shared" si="90"/>
        <v>41859.900833333333</v>
      </c>
      <c r="T2902" s="9">
        <f t="shared" si="91"/>
        <v>41830.025833333333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ROUND(($E2903/$D2903)*100,0)</f>
        <v>1</v>
      </c>
      <c r="P2903">
        <f>ROUND($E2903/$L2903,0)</f>
        <v>3</v>
      </c>
      <c r="Q2903" t="s">
        <v>8317</v>
      </c>
      <c r="R2903" t="s">
        <v>8318</v>
      </c>
      <c r="S2903" s="10">
        <f t="shared" si="90"/>
        <v>42042.571053240739</v>
      </c>
      <c r="T2903" s="9">
        <f t="shared" si="91"/>
        <v>41982.696053240739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ROUND(($E2904/$D2904)*100,0)</f>
        <v>0</v>
      </c>
      <c r="P2904">
        <f>ROUND($E2904/$L2904,0)</f>
        <v>25</v>
      </c>
      <c r="Q2904" t="s">
        <v>8317</v>
      </c>
      <c r="R2904" t="s">
        <v>8318</v>
      </c>
      <c r="S2904" s="10">
        <f t="shared" si="90"/>
        <v>42240.106435185182</v>
      </c>
      <c r="T2904" s="9">
        <f t="shared" si="91"/>
        <v>42210.231435185182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ROUND(($E2905/$D2905)*100,0)</f>
        <v>1</v>
      </c>
      <c r="P2905">
        <f>ROUND($E2905/$L2905,0)</f>
        <v>10</v>
      </c>
      <c r="Q2905" t="s">
        <v>8317</v>
      </c>
      <c r="R2905" t="s">
        <v>8318</v>
      </c>
      <c r="S2905" s="10">
        <f t="shared" si="90"/>
        <v>42255.83354166666</v>
      </c>
      <c r="T2905" s="9">
        <f t="shared" si="91"/>
        <v>42195.95854166666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ROUND(($E2906/$D2906)*100,0)</f>
        <v>5</v>
      </c>
      <c r="P2906">
        <f>ROUND($E2906/$L2906,0)</f>
        <v>19</v>
      </c>
      <c r="Q2906" t="s">
        <v>8317</v>
      </c>
      <c r="R2906" t="s">
        <v>8318</v>
      </c>
      <c r="S2906" s="10">
        <f t="shared" si="90"/>
        <v>41952.166666666664</v>
      </c>
      <c r="T2906" s="9">
        <f t="shared" si="91"/>
        <v>41940.759618055556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ROUND(($E2907/$D2907)*100,0)</f>
        <v>18</v>
      </c>
      <c r="P2907">
        <f>ROUND($E2907/$L2907,0)</f>
        <v>37</v>
      </c>
      <c r="Q2907" t="s">
        <v>8317</v>
      </c>
      <c r="R2907" t="s">
        <v>8318</v>
      </c>
      <c r="S2907" s="10">
        <f t="shared" si="90"/>
        <v>42619.723530092589</v>
      </c>
      <c r="T2907" s="9">
        <f t="shared" si="91"/>
        <v>42605.848530092589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ROUND(($E2908/$D2908)*100,0)</f>
        <v>9</v>
      </c>
      <c r="P2908">
        <f>ROUND($E2908/$L2908,0)</f>
        <v>81</v>
      </c>
      <c r="Q2908" t="s">
        <v>8317</v>
      </c>
      <c r="R2908" t="s">
        <v>8318</v>
      </c>
      <c r="S2908" s="10">
        <f t="shared" si="90"/>
        <v>42216.708333333336</v>
      </c>
      <c r="T2908" s="9">
        <f t="shared" si="91"/>
        <v>42199.440578703703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ROUND(($E2909/$D2909)*100,0)</f>
        <v>0</v>
      </c>
      <c r="P2909">
        <f>ROUND($E2909/$L2909,0)</f>
        <v>1</v>
      </c>
      <c r="Q2909" t="s">
        <v>8317</v>
      </c>
      <c r="R2909" t="s">
        <v>8318</v>
      </c>
      <c r="S2909" s="10">
        <f t="shared" si="90"/>
        <v>42504.544409722221</v>
      </c>
      <c r="T2909" s="9">
        <f t="shared" si="91"/>
        <v>42444.669409722221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ROUND(($E2910/$D2910)*100,0)</f>
        <v>3</v>
      </c>
      <c r="P2910">
        <f>ROUND($E2910/$L2910,0)</f>
        <v>53</v>
      </c>
      <c r="Q2910" t="s">
        <v>8317</v>
      </c>
      <c r="R2910" t="s">
        <v>8318</v>
      </c>
      <c r="S2910" s="10">
        <f t="shared" si="90"/>
        <v>42529.398368055554</v>
      </c>
      <c r="T2910" s="9">
        <f t="shared" si="91"/>
        <v>42499.523368055554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ROUND(($E2911/$D2911)*100,0)</f>
        <v>0</v>
      </c>
      <c r="P2911">
        <f>ROUND($E2911/$L2911,0)</f>
        <v>20</v>
      </c>
      <c r="Q2911" t="s">
        <v>8317</v>
      </c>
      <c r="R2911" t="s">
        <v>8318</v>
      </c>
      <c r="S2911" s="10">
        <f t="shared" si="90"/>
        <v>41968.490277777775</v>
      </c>
      <c r="T2911" s="9">
        <f t="shared" si="91"/>
        <v>41929.057881944442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ROUND(($E2912/$D2912)*100,0)</f>
        <v>0</v>
      </c>
      <c r="P2912">
        <f>ROUND($E2912/$L2912,0)</f>
        <v>1</v>
      </c>
      <c r="Q2912" t="s">
        <v>8317</v>
      </c>
      <c r="R2912" t="s">
        <v>8318</v>
      </c>
      <c r="S2912" s="10">
        <f t="shared" si="90"/>
        <v>42167.507951388885</v>
      </c>
      <c r="T2912" s="9">
        <f t="shared" si="91"/>
        <v>42107.632951388885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ROUND(($E2913/$D2913)*100,0)</f>
        <v>37</v>
      </c>
      <c r="P2913">
        <f>ROUND($E2913/$L2913,0)</f>
        <v>47</v>
      </c>
      <c r="Q2913" t="s">
        <v>8317</v>
      </c>
      <c r="R2913" t="s">
        <v>8318</v>
      </c>
      <c r="S2913" s="10">
        <f t="shared" si="90"/>
        <v>42182.435486111113</v>
      </c>
      <c r="T2913" s="9">
        <f t="shared" si="91"/>
        <v>42142.560486111113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ROUND(($E2914/$D2914)*100,0)</f>
        <v>14</v>
      </c>
      <c r="P2914">
        <f>ROUND($E2914/$L2914,0)</f>
        <v>78</v>
      </c>
      <c r="Q2914" t="s">
        <v>8317</v>
      </c>
      <c r="R2914" t="s">
        <v>8318</v>
      </c>
      <c r="S2914" s="10">
        <f t="shared" si="90"/>
        <v>42383.798310185179</v>
      </c>
      <c r="T2914" s="9">
        <f t="shared" si="91"/>
        <v>42353.923310185179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ROUND(($E2915/$D2915)*100,0)</f>
        <v>0</v>
      </c>
      <c r="P2915">
        <f>ROUND($E2915/$L2915,0)</f>
        <v>1</v>
      </c>
      <c r="Q2915" t="s">
        <v>8317</v>
      </c>
      <c r="R2915" t="s">
        <v>8318</v>
      </c>
      <c r="S2915" s="10">
        <f t="shared" si="90"/>
        <v>41888.589571759258</v>
      </c>
      <c r="T2915" s="9">
        <f t="shared" si="91"/>
        <v>41828.714571759258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ROUND(($E2916/$D2916)*100,0)</f>
        <v>0</v>
      </c>
      <c r="P2916">
        <f>ROUND($E2916/$L2916,0)</f>
        <v>1</v>
      </c>
      <c r="Q2916" t="s">
        <v>8317</v>
      </c>
      <c r="R2916" t="s">
        <v>8318</v>
      </c>
      <c r="S2916" s="10">
        <f t="shared" si="90"/>
        <v>42077.532337962963</v>
      </c>
      <c r="T2916" s="9">
        <f t="shared" si="91"/>
        <v>42017.699004629627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ROUND(($E2917/$D2917)*100,0)</f>
        <v>61</v>
      </c>
      <c r="P2917">
        <f>ROUND($E2917/$L2917,0)</f>
        <v>204</v>
      </c>
      <c r="Q2917" t="s">
        <v>8317</v>
      </c>
      <c r="R2917" t="s">
        <v>8318</v>
      </c>
      <c r="S2917" s="10">
        <f t="shared" si="90"/>
        <v>42445.0230324074</v>
      </c>
      <c r="T2917" s="9">
        <f t="shared" si="91"/>
        <v>42415.189699074072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ROUND(($E2918/$D2918)*100,0)</f>
        <v>8</v>
      </c>
      <c r="P2918">
        <f>ROUND($E2918/$L2918,0)</f>
        <v>21</v>
      </c>
      <c r="Q2918" t="s">
        <v>8317</v>
      </c>
      <c r="R2918" t="s">
        <v>8318</v>
      </c>
      <c r="S2918" s="10">
        <f t="shared" si="90"/>
        <v>41778.143391203703</v>
      </c>
      <c r="T2918" s="9">
        <f t="shared" si="91"/>
        <v>41755.268391203703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ROUND(($E2919/$D2919)*100,0)</f>
        <v>22</v>
      </c>
      <c r="P2919">
        <f>ROUND($E2919/$L2919,0)</f>
        <v>49</v>
      </c>
      <c r="Q2919" t="s">
        <v>8317</v>
      </c>
      <c r="R2919" t="s">
        <v>8318</v>
      </c>
      <c r="S2919" s="10">
        <f t="shared" si="90"/>
        <v>42262.901006944441</v>
      </c>
      <c r="T2919" s="9">
        <f t="shared" si="91"/>
        <v>42245.026006944441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ROUND(($E2920/$D2920)*100,0)</f>
        <v>27</v>
      </c>
      <c r="P2920">
        <f>ROUND($E2920/$L2920,0)</f>
        <v>68</v>
      </c>
      <c r="Q2920" t="s">
        <v>8317</v>
      </c>
      <c r="R2920" t="s">
        <v>8318</v>
      </c>
      <c r="S2920" s="10">
        <f t="shared" si="90"/>
        <v>42306.296377314815</v>
      </c>
      <c r="T2920" s="9">
        <f t="shared" si="91"/>
        <v>42278.421377314815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ROUND(($E2921/$D2921)*100,0)</f>
        <v>9</v>
      </c>
      <c r="P2921">
        <f>ROUND($E2921/$L2921,0)</f>
        <v>9</v>
      </c>
      <c r="Q2921" t="s">
        <v>8317</v>
      </c>
      <c r="R2921" t="s">
        <v>8318</v>
      </c>
      <c r="S2921" s="10">
        <f t="shared" si="90"/>
        <v>41856.286215277774</v>
      </c>
      <c r="T2921" s="9">
        <f t="shared" si="91"/>
        <v>41826.411215277774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ROUND(($E2922/$D2922)*100,0)</f>
        <v>27</v>
      </c>
      <c r="P2922">
        <f>ROUND($E2922/$L2922,0)</f>
        <v>52</v>
      </c>
      <c r="Q2922" t="s">
        <v>8317</v>
      </c>
      <c r="R2922" t="s">
        <v>8318</v>
      </c>
      <c r="S2922" s="10">
        <f t="shared" si="90"/>
        <v>42088.41747685185</v>
      </c>
      <c r="T2922" s="9">
        <f t="shared" si="91"/>
        <v>42058.584143518521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ROUND(($E2923/$D2923)*100,0)</f>
        <v>129</v>
      </c>
      <c r="P2923">
        <f>ROUND($E2923/$L2923,0)</f>
        <v>43</v>
      </c>
      <c r="Q2923" t="s">
        <v>8317</v>
      </c>
      <c r="R2923" t="s">
        <v>8359</v>
      </c>
      <c r="S2923" s="10">
        <f t="shared" si="90"/>
        <v>41907.553287037037</v>
      </c>
      <c r="T2923" s="9">
        <f t="shared" si="91"/>
        <v>41877.678287037037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ROUND(($E2924/$D2924)*100,0)</f>
        <v>100</v>
      </c>
      <c r="P2924">
        <f>ROUND($E2924/$L2924,0)</f>
        <v>83</v>
      </c>
      <c r="Q2924" t="s">
        <v>8317</v>
      </c>
      <c r="R2924" t="s">
        <v>8359</v>
      </c>
      <c r="S2924" s="10">
        <f t="shared" si="90"/>
        <v>42142.540821759256</v>
      </c>
      <c r="T2924" s="9">
        <f t="shared" si="91"/>
        <v>42097.665821759256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ROUND(($E2925/$D2925)*100,0)</f>
        <v>100</v>
      </c>
      <c r="P2925">
        <f>ROUND($E2925/$L2925,0)</f>
        <v>30</v>
      </c>
      <c r="Q2925" t="s">
        <v>8317</v>
      </c>
      <c r="R2925" t="s">
        <v>8359</v>
      </c>
      <c r="S2925" s="10">
        <f t="shared" si="90"/>
        <v>42027.791666666664</v>
      </c>
      <c r="T2925" s="9">
        <f t="shared" si="91"/>
        <v>42012.944201388884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ROUND(($E2926/$D2926)*100,0)</f>
        <v>103</v>
      </c>
      <c r="P2926">
        <f>ROUND($E2926/$L2926,0)</f>
        <v>176</v>
      </c>
      <c r="Q2926" t="s">
        <v>8317</v>
      </c>
      <c r="R2926" t="s">
        <v>8359</v>
      </c>
      <c r="S2926" s="10">
        <f t="shared" si="90"/>
        <v>42132.832638888889</v>
      </c>
      <c r="T2926" s="9">
        <f t="shared" si="91"/>
        <v>42103.348495370366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ROUND(($E2927/$D2927)*100,0)</f>
        <v>102</v>
      </c>
      <c r="P2927">
        <f>ROUND($E2927/$L2927,0)</f>
        <v>232</v>
      </c>
      <c r="Q2927" t="s">
        <v>8317</v>
      </c>
      <c r="R2927" t="s">
        <v>8359</v>
      </c>
      <c r="S2927" s="10">
        <f t="shared" si="90"/>
        <v>41893.250787037039</v>
      </c>
      <c r="T2927" s="9">
        <f t="shared" si="91"/>
        <v>41863.375787037039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ROUND(($E2928/$D2928)*100,0)</f>
        <v>125</v>
      </c>
      <c r="P2928">
        <f>ROUND($E2928/$L2928,0)</f>
        <v>75</v>
      </c>
      <c r="Q2928" t="s">
        <v>8317</v>
      </c>
      <c r="R2928" t="s">
        <v>8359</v>
      </c>
      <c r="S2928" s="10">
        <f t="shared" si="90"/>
        <v>42058.432627314811</v>
      </c>
      <c r="T2928" s="9">
        <f t="shared" si="91"/>
        <v>42044.557627314811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ROUND(($E2929/$D2929)*100,0)</f>
        <v>131</v>
      </c>
      <c r="P2929">
        <f>ROUND($E2929/$L2929,0)</f>
        <v>112</v>
      </c>
      <c r="Q2929" t="s">
        <v>8317</v>
      </c>
      <c r="R2929" t="s">
        <v>8359</v>
      </c>
      <c r="S2929" s="10">
        <f t="shared" si="90"/>
        <v>41834.875</v>
      </c>
      <c r="T2929" s="9">
        <f t="shared" si="91"/>
        <v>41806.460983796293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ROUND(($E2930/$D2930)*100,0)</f>
        <v>100</v>
      </c>
      <c r="P2930">
        <f>ROUND($E2930/$L2930,0)</f>
        <v>42</v>
      </c>
      <c r="Q2930" t="s">
        <v>8317</v>
      </c>
      <c r="R2930" t="s">
        <v>8359</v>
      </c>
      <c r="S2930" s="10">
        <f t="shared" si="90"/>
        <v>42433.664884259262</v>
      </c>
      <c r="T2930" s="9">
        <f t="shared" si="91"/>
        <v>42403.789884259262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ROUND(($E2931/$D2931)*100,0)</f>
        <v>102</v>
      </c>
      <c r="P2931">
        <f>ROUND($E2931/$L2931,0)</f>
        <v>255</v>
      </c>
      <c r="Q2931" t="s">
        <v>8317</v>
      </c>
      <c r="R2931" t="s">
        <v>8359</v>
      </c>
      <c r="S2931" s="10">
        <f t="shared" si="90"/>
        <v>41784.230995370366</v>
      </c>
      <c r="T2931" s="9">
        <f t="shared" si="91"/>
        <v>41754.355995370366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ROUND(($E2932/$D2932)*100,0)</f>
        <v>101</v>
      </c>
      <c r="P2932">
        <f>ROUND($E2932/$L2932,0)</f>
        <v>163</v>
      </c>
      <c r="Q2932" t="s">
        <v>8317</v>
      </c>
      <c r="R2932" t="s">
        <v>8359</v>
      </c>
      <c r="S2932" s="10">
        <f t="shared" si="90"/>
        <v>42131.250740740739</v>
      </c>
      <c r="T2932" s="9">
        <f t="shared" si="91"/>
        <v>42101.375740740739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ROUND(($E2933/$D2933)*100,0)</f>
        <v>106</v>
      </c>
      <c r="P2933">
        <f>ROUND($E2933/$L2933,0)</f>
        <v>88</v>
      </c>
      <c r="Q2933" t="s">
        <v>8317</v>
      </c>
      <c r="R2933" t="s">
        <v>8359</v>
      </c>
      <c r="S2933" s="10">
        <f t="shared" si="90"/>
        <v>41896.922222222223</v>
      </c>
      <c r="T2933" s="9">
        <f t="shared" si="91"/>
        <v>41872.082905092589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ROUND(($E2934/$D2934)*100,0)</f>
        <v>105</v>
      </c>
      <c r="P2934">
        <f>ROUND($E2934/$L2934,0)</f>
        <v>86</v>
      </c>
      <c r="Q2934" t="s">
        <v>8317</v>
      </c>
      <c r="R2934" t="s">
        <v>8359</v>
      </c>
      <c r="S2934" s="10">
        <f t="shared" si="90"/>
        <v>42056.124999999993</v>
      </c>
      <c r="T2934" s="9">
        <f t="shared" si="91"/>
        <v>42024.956446759257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ROUND(($E2935/$D2935)*100,0)</f>
        <v>103</v>
      </c>
      <c r="P2935">
        <f>ROUND($E2935/$L2935,0)</f>
        <v>48</v>
      </c>
      <c r="Q2935" t="s">
        <v>8317</v>
      </c>
      <c r="R2935" t="s">
        <v>8359</v>
      </c>
      <c r="S2935" s="10">
        <f t="shared" si="90"/>
        <v>42525.623298611106</v>
      </c>
      <c r="T2935" s="9">
        <f t="shared" si="91"/>
        <v>42495.748298611106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ROUND(($E2936/$D2936)*100,0)</f>
        <v>108</v>
      </c>
      <c r="P2936">
        <f>ROUND($E2936/$L2936,0)</f>
        <v>73</v>
      </c>
      <c r="Q2936" t="s">
        <v>8317</v>
      </c>
      <c r="R2936" t="s">
        <v>8359</v>
      </c>
      <c r="S2936" s="10">
        <f t="shared" si="90"/>
        <v>41805.302824074075</v>
      </c>
      <c r="T2936" s="9">
        <f t="shared" si="91"/>
        <v>41775.427824074075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ROUND(($E2937/$D2937)*100,0)</f>
        <v>101</v>
      </c>
      <c r="P2937">
        <f>ROUND($E2937/$L2937,0)</f>
        <v>91</v>
      </c>
      <c r="Q2937" t="s">
        <v>8317</v>
      </c>
      <c r="R2937" t="s">
        <v>8359</v>
      </c>
      <c r="S2937" s="10">
        <f t="shared" si="90"/>
        <v>42611.374999999993</v>
      </c>
      <c r="T2937" s="9">
        <f t="shared" si="91"/>
        <v>42553.375092592592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ROUND(($E2938/$D2938)*100,0)</f>
        <v>128</v>
      </c>
      <c r="P2938">
        <f>ROUND($E2938/$L2938,0)</f>
        <v>38</v>
      </c>
      <c r="Q2938" t="s">
        <v>8317</v>
      </c>
      <c r="R2938" t="s">
        <v>8359</v>
      </c>
      <c r="S2938" s="10">
        <f t="shared" si="90"/>
        <v>41924.874305555553</v>
      </c>
      <c r="T2938" s="9">
        <f t="shared" si="91"/>
        <v>41912.442395833328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ROUND(($E2939/$D2939)*100,0)</f>
        <v>133</v>
      </c>
      <c r="P2939">
        <f>ROUND($E2939/$L2939,0)</f>
        <v>36</v>
      </c>
      <c r="Q2939" t="s">
        <v>8317</v>
      </c>
      <c r="R2939" t="s">
        <v>8359</v>
      </c>
      <c r="S2939" s="10">
        <f t="shared" si="90"/>
        <v>41833.123993055553</v>
      </c>
      <c r="T2939" s="9">
        <f t="shared" si="91"/>
        <v>41803.248993055553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ROUND(($E2940/$D2940)*100,0)</f>
        <v>101</v>
      </c>
      <c r="P2940">
        <f>ROUND($E2940/$L2940,0)</f>
        <v>127</v>
      </c>
      <c r="Q2940" t="s">
        <v>8317</v>
      </c>
      <c r="R2940" t="s">
        <v>8359</v>
      </c>
      <c r="S2940" s="10">
        <f t="shared" si="90"/>
        <v>42034.370532407404</v>
      </c>
      <c r="T2940" s="9">
        <f t="shared" si="91"/>
        <v>42004.495532407404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ROUND(($E2941/$D2941)*100,0)</f>
        <v>103</v>
      </c>
      <c r="P2941">
        <f>ROUND($E2941/$L2941,0)</f>
        <v>329</v>
      </c>
      <c r="Q2941" t="s">
        <v>8317</v>
      </c>
      <c r="R2941" t="s">
        <v>8359</v>
      </c>
      <c r="S2941" s="10">
        <f t="shared" si="90"/>
        <v>41878.708333333328</v>
      </c>
      <c r="T2941" s="9">
        <f t="shared" si="91"/>
        <v>41845.60083333333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ROUND(($E2942/$D2942)*100,0)</f>
        <v>107</v>
      </c>
      <c r="P2942">
        <f>ROUND($E2942/$L2942,0)</f>
        <v>81</v>
      </c>
      <c r="Q2942" t="s">
        <v>8317</v>
      </c>
      <c r="R2942" t="s">
        <v>8359</v>
      </c>
      <c r="S2942" s="10">
        <f t="shared" si="90"/>
        <v>42022.440023148149</v>
      </c>
      <c r="T2942" s="9">
        <f t="shared" si="91"/>
        <v>41982.565023148149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ROUND(($E2943/$D2943)*100,0)</f>
        <v>0</v>
      </c>
      <c r="P2943">
        <f>ROUND($E2943/$L2943,0)</f>
        <v>1</v>
      </c>
      <c r="Q2943" t="s">
        <v>8317</v>
      </c>
      <c r="R2943" t="s">
        <v>8357</v>
      </c>
      <c r="S2943" s="10">
        <f t="shared" si="90"/>
        <v>42064.626793981479</v>
      </c>
      <c r="T2943" s="9">
        <f t="shared" si="91"/>
        <v>42034.751793981479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ROUND(($E2944/$D2944)*100,0)</f>
        <v>20</v>
      </c>
      <c r="P2944">
        <f>ROUND($E2944/$L2944,0)</f>
        <v>202</v>
      </c>
      <c r="Q2944" t="s">
        <v>8317</v>
      </c>
      <c r="R2944" t="s">
        <v>8357</v>
      </c>
      <c r="S2944" s="10">
        <f t="shared" si="90"/>
        <v>42354.512499999997</v>
      </c>
      <c r="T2944" s="9">
        <f t="shared" si="91"/>
        <v>42334.595590277771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>ROUND(($E2945/$D2945)*100,0)</f>
        <v>0</v>
      </c>
      <c r="P2945" t="e">
        <f>ROUND($E2945/$L2945,0)</f>
        <v>#DIV/0!</v>
      </c>
      <c r="Q2945" t="s">
        <v>8317</v>
      </c>
      <c r="R2945" t="s">
        <v>8357</v>
      </c>
      <c r="S2945" s="10">
        <f t="shared" si="90"/>
        <v>42106.796064814807</v>
      </c>
      <c r="T2945" s="9">
        <f t="shared" si="91"/>
        <v>42076.921064814807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ROUND(($E2946/$D2946)*100,0)</f>
        <v>1</v>
      </c>
      <c r="P2946">
        <f>ROUND($E2946/$L2946,0)</f>
        <v>100</v>
      </c>
      <c r="Q2946" t="s">
        <v>8317</v>
      </c>
      <c r="R2946" t="s">
        <v>8357</v>
      </c>
      <c r="S2946" s="10">
        <f t="shared" si="90"/>
        <v>42162.580995370365</v>
      </c>
      <c r="T2946" s="9">
        <f t="shared" si="91"/>
        <v>42132.705995370365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>ROUND(($E2947/$D2947)*100,0)</f>
        <v>0</v>
      </c>
      <c r="P2947" t="e">
        <f>ROUND($E2947/$L2947,0)</f>
        <v>#DIV/0!</v>
      </c>
      <c r="Q2947" t="s">
        <v>8317</v>
      </c>
      <c r="R2947" t="s">
        <v>8357</v>
      </c>
      <c r="S2947" s="10">
        <f t="shared" ref="S2947:S3010" si="92">($I2947/86400)+25569+(-8/24)</f>
        <v>42147.806250000001</v>
      </c>
      <c r="T2947" s="9">
        <f t="shared" ref="T2947:T3010" si="93">($J2947/86400)+25569+(-5/24)</f>
        <v>42117.931250000001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ROUND(($E2948/$D2948)*100,0)</f>
        <v>0</v>
      </c>
      <c r="P2948">
        <f>ROUND($E2948/$L2948,0)</f>
        <v>1</v>
      </c>
      <c r="Q2948" t="s">
        <v>8317</v>
      </c>
      <c r="R2948" t="s">
        <v>8357</v>
      </c>
      <c r="S2948" s="10">
        <f t="shared" si="92"/>
        <v>42597.197824074072</v>
      </c>
      <c r="T2948" s="9">
        <f t="shared" si="93"/>
        <v>42567.322824074072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ROUND(($E2949/$D2949)*100,0)</f>
        <v>4</v>
      </c>
      <c r="P2949">
        <f>ROUND($E2949/$L2949,0)</f>
        <v>82</v>
      </c>
      <c r="Q2949" t="s">
        <v>8317</v>
      </c>
      <c r="R2949" t="s">
        <v>8357</v>
      </c>
      <c r="S2949" s="10">
        <f t="shared" si="92"/>
        <v>42698.382638888885</v>
      </c>
      <c r="T2949" s="9">
        <f t="shared" si="93"/>
        <v>42649.353784722225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ROUND(($E2950/$D2950)*100,0)</f>
        <v>0</v>
      </c>
      <c r="P2950">
        <f>ROUND($E2950/$L2950,0)</f>
        <v>3</v>
      </c>
      <c r="Q2950" t="s">
        <v>8317</v>
      </c>
      <c r="R2950" t="s">
        <v>8357</v>
      </c>
      <c r="S2950" s="10">
        <f t="shared" si="92"/>
        <v>42157.315891203696</v>
      </c>
      <c r="T2950" s="9">
        <f t="shared" si="93"/>
        <v>42097.440891203696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ROUND(($E2951/$D2951)*100,0)</f>
        <v>3</v>
      </c>
      <c r="P2951">
        <f>ROUND($E2951/$L2951,0)</f>
        <v>13</v>
      </c>
      <c r="Q2951" t="s">
        <v>8317</v>
      </c>
      <c r="R2951" t="s">
        <v>8357</v>
      </c>
      <c r="S2951" s="10">
        <f t="shared" si="92"/>
        <v>42327.531446759262</v>
      </c>
      <c r="T2951" s="9">
        <f t="shared" si="93"/>
        <v>42297.61478009259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>ROUND(($E2952/$D2952)*100,0)</f>
        <v>0</v>
      </c>
      <c r="P2952" t="e">
        <f>ROUND($E2952/$L2952,0)</f>
        <v>#DIV/0!</v>
      </c>
      <c r="Q2952" t="s">
        <v>8317</v>
      </c>
      <c r="R2952" t="s">
        <v>8357</v>
      </c>
      <c r="S2952" s="10">
        <f t="shared" si="92"/>
        <v>42392.031851851854</v>
      </c>
      <c r="T2952" s="9">
        <f t="shared" si="93"/>
        <v>42362.156851851854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ROUND(($E2953/$D2953)*100,0)</f>
        <v>2</v>
      </c>
      <c r="P2953">
        <f>ROUND($E2953/$L2953,0)</f>
        <v>19</v>
      </c>
      <c r="Q2953" t="s">
        <v>8317</v>
      </c>
      <c r="R2953" t="s">
        <v>8357</v>
      </c>
      <c r="S2953" s="10">
        <f t="shared" si="92"/>
        <v>41917.469594907401</v>
      </c>
      <c r="T2953" s="9">
        <f t="shared" si="93"/>
        <v>41872.594594907401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ROUND(($E2954/$D2954)*100,0)</f>
        <v>8</v>
      </c>
      <c r="P2954">
        <f>ROUND($E2954/$L2954,0)</f>
        <v>201</v>
      </c>
      <c r="Q2954" t="s">
        <v>8317</v>
      </c>
      <c r="R2954" t="s">
        <v>8357</v>
      </c>
      <c r="S2954" s="10">
        <f t="shared" si="92"/>
        <v>42659.833333333336</v>
      </c>
      <c r="T2954" s="9">
        <f t="shared" si="93"/>
        <v>42628.481932870367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ROUND(($E2955/$D2955)*100,0)</f>
        <v>0</v>
      </c>
      <c r="P2955">
        <f>ROUND($E2955/$L2955,0)</f>
        <v>202</v>
      </c>
      <c r="Q2955" t="s">
        <v>8317</v>
      </c>
      <c r="R2955" t="s">
        <v>8357</v>
      </c>
      <c r="S2955" s="10">
        <f t="shared" si="92"/>
        <v>42285.458576388883</v>
      </c>
      <c r="T2955" s="9">
        <f t="shared" si="93"/>
        <v>42255.583576388883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ROUND(($E2956/$D2956)*100,0)</f>
        <v>0</v>
      </c>
      <c r="P2956" t="e">
        <f>ROUND($E2956/$L2956,0)</f>
        <v>#DIV/0!</v>
      </c>
      <c r="Q2956" t="s">
        <v>8317</v>
      </c>
      <c r="R2956" t="s">
        <v>8357</v>
      </c>
      <c r="S2956" s="10">
        <f t="shared" si="92"/>
        <v>42810.208368055552</v>
      </c>
      <c r="T2956" s="9">
        <f t="shared" si="93"/>
        <v>42790.375034722216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ROUND(($E2957/$D2957)*100,0)</f>
        <v>60</v>
      </c>
      <c r="P2957">
        <f>ROUND($E2957/$L2957,0)</f>
        <v>65</v>
      </c>
      <c r="Q2957" t="s">
        <v>8317</v>
      </c>
      <c r="R2957" t="s">
        <v>8357</v>
      </c>
      <c r="S2957" s="10">
        <f t="shared" si="92"/>
        <v>42171.407974537033</v>
      </c>
      <c r="T2957" s="9">
        <f t="shared" si="93"/>
        <v>42141.532974537033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ROUND(($E2958/$D2958)*100,0)</f>
        <v>17</v>
      </c>
      <c r="P2958">
        <f>ROUND($E2958/$L2958,0)</f>
        <v>66</v>
      </c>
      <c r="Q2958" t="s">
        <v>8317</v>
      </c>
      <c r="R2958" t="s">
        <v>8357</v>
      </c>
      <c r="S2958" s="10">
        <f t="shared" si="92"/>
        <v>42494.625578703701</v>
      </c>
      <c r="T2958" s="9">
        <f t="shared" si="93"/>
        <v>42464.750578703701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ROUND(($E2959/$D2959)*100,0)</f>
        <v>2</v>
      </c>
      <c r="P2959">
        <f>ROUND($E2959/$L2959,0)</f>
        <v>93</v>
      </c>
      <c r="Q2959" t="s">
        <v>8317</v>
      </c>
      <c r="R2959" t="s">
        <v>8357</v>
      </c>
      <c r="S2959" s="10">
        <f t="shared" si="92"/>
        <v>42090.636249999996</v>
      </c>
      <c r="T2959" s="9">
        <f t="shared" si="93"/>
        <v>42030.80291666666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ROUND(($E2960/$D2960)*100,0)</f>
        <v>0</v>
      </c>
      <c r="P2960" t="e">
        <f>ROUND($E2960/$L2960,0)</f>
        <v>#DIV/0!</v>
      </c>
      <c r="Q2960" t="s">
        <v>8317</v>
      </c>
      <c r="R2960" t="s">
        <v>8357</v>
      </c>
      <c r="S2960" s="10">
        <f t="shared" si="92"/>
        <v>42498.404131944444</v>
      </c>
      <c r="T2960" s="9">
        <f t="shared" si="93"/>
        <v>42438.570798611108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ROUND(($E2961/$D2961)*100,0)</f>
        <v>0</v>
      </c>
      <c r="P2961" t="e">
        <f>ROUND($E2961/$L2961,0)</f>
        <v>#DIV/0!</v>
      </c>
      <c r="Q2961" t="s">
        <v>8317</v>
      </c>
      <c r="R2961" t="s">
        <v>8357</v>
      </c>
      <c r="S2961" s="10">
        <f t="shared" si="92"/>
        <v>42527.675057870372</v>
      </c>
      <c r="T2961" s="9">
        <f t="shared" si="93"/>
        <v>42497.800057870372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ROUND(($E2962/$D2962)*100,0)</f>
        <v>0</v>
      </c>
      <c r="P2962" t="e">
        <f>ROUND($E2962/$L2962,0)</f>
        <v>#DIV/0!</v>
      </c>
      <c r="Q2962" t="s">
        <v>8317</v>
      </c>
      <c r="R2962" t="s">
        <v>8357</v>
      </c>
      <c r="S2962" s="10">
        <f t="shared" si="92"/>
        <v>41893.42387731481</v>
      </c>
      <c r="T2962" s="9">
        <f t="shared" si="93"/>
        <v>41863.54887731481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ROUND(($E2963/$D2963)*100,0)</f>
        <v>110</v>
      </c>
      <c r="P2963">
        <f>ROUND($E2963/$L2963,0)</f>
        <v>51</v>
      </c>
      <c r="Q2963" t="s">
        <v>8317</v>
      </c>
      <c r="R2963" t="s">
        <v>8318</v>
      </c>
      <c r="S2963" s="10">
        <f t="shared" si="92"/>
        <v>42088.833333333336</v>
      </c>
      <c r="T2963" s="9">
        <f t="shared" si="93"/>
        <v>42061.004155092589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ROUND(($E2964/$D2964)*100,0)</f>
        <v>122</v>
      </c>
      <c r="P2964">
        <f>ROUND($E2964/$L2964,0)</f>
        <v>61</v>
      </c>
      <c r="Q2964" t="s">
        <v>8317</v>
      </c>
      <c r="R2964" t="s">
        <v>8318</v>
      </c>
      <c r="S2964" s="10">
        <f t="shared" si="92"/>
        <v>42063.957638888889</v>
      </c>
      <c r="T2964" s="9">
        <f t="shared" si="93"/>
        <v>42036.035949074074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ROUND(($E2965/$D2965)*100,0)</f>
        <v>107</v>
      </c>
      <c r="P2965">
        <f>ROUND($E2965/$L2965,0)</f>
        <v>109</v>
      </c>
      <c r="Q2965" t="s">
        <v>8317</v>
      </c>
      <c r="R2965" t="s">
        <v>8318</v>
      </c>
      <c r="S2965" s="10">
        <f t="shared" si="92"/>
        <v>42187.13685185185</v>
      </c>
      <c r="T2965" s="9">
        <f t="shared" si="93"/>
        <v>42157.26185185185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ROUND(($E2966/$D2966)*100,0)</f>
        <v>101</v>
      </c>
      <c r="P2966">
        <f>ROUND($E2966/$L2966,0)</f>
        <v>26</v>
      </c>
      <c r="Q2966" t="s">
        <v>8317</v>
      </c>
      <c r="R2966" t="s">
        <v>8318</v>
      </c>
      <c r="S2966" s="10">
        <f t="shared" si="92"/>
        <v>41857.563888888886</v>
      </c>
      <c r="T2966" s="9">
        <f t="shared" si="93"/>
        <v>41827.701608796291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ROUND(($E2967/$D2967)*100,0)</f>
        <v>109</v>
      </c>
      <c r="P2967">
        <f>ROUND($E2967/$L2967,0)</f>
        <v>42</v>
      </c>
      <c r="Q2967" t="s">
        <v>8317</v>
      </c>
      <c r="R2967" t="s">
        <v>8318</v>
      </c>
      <c r="S2967" s="10">
        <f t="shared" si="92"/>
        <v>42192.396215277775</v>
      </c>
      <c r="T2967" s="9">
        <f t="shared" si="93"/>
        <v>42162.521215277775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ROUND(($E2968/$D2968)*100,0)</f>
        <v>114</v>
      </c>
      <c r="P2968">
        <f>ROUND($E2968/$L2968,0)</f>
        <v>89</v>
      </c>
      <c r="Q2968" t="s">
        <v>8317</v>
      </c>
      <c r="R2968" t="s">
        <v>8318</v>
      </c>
      <c r="S2968" s="10">
        <f t="shared" si="92"/>
        <v>42263.405231481483</v>
      </c>
      <c r="T2968" s="9">
        <f t="shared" si="93"/>
        <v>42233.530231481483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ROUND(($E2969/$D2969)*100,0)</f>
        <v>114</v>
      </c>
      <c r="P2969">
        <f>ROUND($E2969/$L2969,0)</f>
        <v>80</v>
      </c>
      <c r="Q2969" t="s">
        <v>8317</v>
      </c>
      <c r="R2969" t="s">
        <v>8318</v>
      </c>
      <c r="S2969" s="10">
        <f t="shared" si="92"/>
        <v>42071.822824074072</v>
      </c>
      <c r="T2969" s="9">
        <f t="shared" si="93"/>
        <v>42041.989490740736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ROUND(($E2970/$D2970)*100,0)</f>
        <v>106</v>
      </c>
      <c r="P2970">
        <f>ROUND($E2970/$L2970,0)</f>
        <v>79</v>
      </c>
      <c r="Q2970" t="s">
        <v>8317</v>
      </c>
      <c r="R2970" t="s">
        <v>8318</v>
      </c>
      <c r="S2970" s="10">
        <f t="shared" si="92"/>
        <v>42598.832638888889</v>
      </c>
      <c r="T2970" s="9">
        <f t="shared" si="93"/>
        <v>42585.315509259257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ROUND(($E2971/$D2971)*100,0)</f>
        <v>163</v>
      </c>
      <c r="P2971">
        <f>ROUND($E2971/$L2971,0)</f>
        <v>96</v>
      </c>
      <c r="Q2971" t="s">
        <v>8317</v>
      </c>
      <c r="R2971" t="s">
        <v>8318</v>
      </c>
      <c r="S2971" s="10">
        <f t="shared" si="92"/>
        <v>42127.618750000001</v>
      </c>
      <c r="T2971" s="9">
        <f t="shared" si="93"/>
        <v>42097.578159722216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ROUND(($E2972/$D2972)*100,0)</f>
        <v>106</v>
      </c>
      <c r="P2972">
        <f>ROUND($E2972/$L2972,0)</f>
        <v>70</v>
      </c>
      <c r="Q2972" t="s">
        <v>8317</v>
      </c>
      <c r="R2972" t="s">
        <v>8318</v>
      </c>
      <c r="S2972" s="10">
        <f t="shared" si="92"/>
        <v>41838.336238425924</v>
      </c>
      <c r="T2972" s="9">
        <f t="shared" si="93"/>
        <v>41808.461238425924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ROUND(($E2973/$D2973)*100,0)</f>
        <v>100</v>
      </c>
      <c r="P2973">
        <f>ROUND($E2973/$L2973,0)</f>
        <v>75</v>
      </c>
      <c r="Q2973" t="s">
        <v>8317</v>
      </c>
      <c r="R2973" t="s">
        <v>8318</v>
      </c>
      <c r="S2973" s="10">
        <f t="shared" si="92"/>
        <v>41882.324976851851</v>
      </c>
      <c r="T2973" s="9">
        <f t="shared" si="93"/>
        <v>41852.449976851851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ROUND(($E2974/$D2974)*100,0)</f>
        <v>105</v>
      </c>
      <c r="P2974">
        <f>ROUND($E2974/$L2974,0)</f>
        <v>124</v>
      </c>
      <c r="Q2974" t="s">
        <v>8317</v>
      </c>
      <c r="R2974" t="s">
        <v>8318</v>
      </c>
      <c r="S2974" s="10">
        <f t="shared" si="92"/>
        <v>42708.708333333336</v>
      </c>
      <c r="T2974" s="9">
        <f t="shared" si="93"/>
        <v>42693.90185185185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ROUND(($E2975/$D2975)*100,0)</f>
        <v>175</v>
      </c>
      <c r="P2975">
        <f>ROUND($E2975/$L2975,0)</f>
        <v>265</v>
      </c>
      <c r="Q2975" t="s">
        <v>8317</v>
      </c>
      <c r="R2975" t="s">
        <v>8318</v>
      </c>
      <c r="S2975" s="10">
        <f t="shared" si="92"/>
        <v>42369.833333333336</v>
      </c>
      <c r="T2975" s="9">
        <f t="shared" si="93"/>
        <v>42341.610046296293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ROUND(($E2976/$D2976)*100,0)</f>
        <v>102</v>
      </c>
      <c r="P2976">
        <f>ROUND($E2976/$L2976,0)</f>
        <v>59</v>
      </c>
      <c r="Q2976" t="s">
        <v>8317</v>
      </c>
      <c r="R2976" t="s">
        <v>8318</v>
      </c>
      <c r="S2976" s="10">
        <f t="shared" si="92"/>
        <v>41907.732638888883</v>
      </c>
      <c r="T2976" s="9">
        <f t="shared" si="93"/>
        <v>41879.852673611109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ROUND(($E2977/$D2977)*100,0)</f>
        <v>100</v>
      </c>
      <c r="P2977">
        <f>ROUND($E2977/$L2977,0)</f>
        <v>71</v>
      </c>
      <c r="Q2977" t="s">
        <v>8317</v>
      </c>
      <c r="R2977" t="s">
        <v>8318</v>
      </c>
      <c r="S2977" s="10">
        <f t="shared" si="92"/>
        <v>41969.791666666664</v>
      </c>
      <c r="T2977" s="9">
        <f t="shared" si="93"/>
        <v>41941.475532407407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ROUND(($E2978/$D2978)*100,0)</f>
        <v>171</v>
      </c>
      <c r="P2978">
        <f>ROUND($E2978/$L2978,0)</f>
        <v>9</v>
      </c>
      <c r="Q2978" t="s">
        <v>8317</v>
      </c>
      <c r="R2978" t="s">
        <v>8318</v>
      </c>
      <c r="S2978" s="10">
        <f t="shared" si="92"/>
        <v>42442.166666666664</v>
      </c>
      <c r="T2978" s="9">
        <f t="shared" si="93"/>
        <v>42425.522337962961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ROUND(($E2979/$D2979)*100,0)</f>
        <v>114</v>
      </c>
      <c r="P2979">
        <f>ROUND($E2979/$L2979,0)</f>
        <v>114</v>
      </c>
      <c r="Q2979" t="s">
        <v>8317</v>
      </c>
      <c r="R2979" t="s">
        <v>8318</v>
      </c>
      <c r="S2979" s="10">
        <f t="shared" si="92"/>
        <v>42085.759722222218</v>
      </c>
      <c r="T2979" s="9">
        <f t="shared" si="93"/>
        <v>42026.672847222224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ROUND(($E2980/$D2980)*100,0)</f>
        <v>129</v>
      </c>
      <c r="P2980">
        <f>ROUND($E2980/$L2980,0)</f>
        <v>61</v>
      </c>
      <c r="Q2980" t="s">
        <v>8317</v>
      </c>
      <c r="R2980" t="s">
        <v>8318</v>
      </c>
      <c r="S2980" s="10">
        <f t="shared" si="92"/>
        <v>41931.915972222218</v>
      </c>
      <c r="T2980" s="9">
        <f t="shared" si="93"/>
        <v>41922.432256944441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ROUND(($E2981/$D2981)*100,0)</f>
        <v>101</v>
      </c>
      <c r="P2981">
        <f>ROUND($E2981/$L2981,0)</f>
        <v>110</v>
      </c>
      <c r="Q2981" t="s">
        <v>8317</v>
      </c>
      <c r="R2981" t="s">
        <v>8318</v>
      </c>
      <c r="S2981" s="10">
        <f t="shared" si="92"/>
        <v>42009.916666666664</v>
      </c>
      <c r="T2981" s="9">
        <f t="shared" si="93"/>
        <v>41993.616006944438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ROUND(($E2982/$D2982)*100,0)</f>
        <v>109</v>
      </c>
      <c r="P2982">
        <f>ROUND($E2982/$L2982,0)</f>
        <v>136</v>
      </c>
      <c r="Q2982" t="s">
        <v>8317</v>
      </c>
      <c r="R2982" t="s">
        <v>8318</v>
      </c>
      <c r="S2982" s="10">
        <f t="shared" si="92"/>
        <v>42239.749999999993</v>
      </c>
      <c r="T2982" s="9">
        <f t="shared" si="93"/>
        <v>42219.70752314815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ROUND(($E2983/$D2983)*100,0)</f>
        <v>129</v>
      </c>
      <c r="P2983">
        <f>ROUND($E2983/$L2983,0)</f>
        <v>53</v>
      </c>
      <c r="Q2983" t="s">
        <v>8317</v>
      </c>
      <c r="R2983" t="s">
        <v>8357</v>
      </c>
      <c r="S2983" s="10">
        <f t="shared" si="92"/>
        <v>42270.226342592585</v>
      </c>
      <c r="T2983" s="9">
        <f t="shared" si="93"/>
        <v>42225.351342592585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ROUND(($E2984/$D2984)*100,0)</f>
        <v>102</v>
      </c>
      <c r="P2984">
        <f>ROUND($E2984/$L2984,0)</f>
        <v>86</v>
      </c>
      <c r="Q2984" t="s">
        <v>8317</v>
      </c>
      <c r="R2984" t="s">
        <v>8357</v>
      </c>
      <c r="S2984" s="10">
        <f t="shared" si="92"/>
        <v>42411.353506944441</v>
      </c>
      <c r="T2984" s="9">
        <f t="shared" si="93"/>
        <v>42381.478506944441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ROUND(($E2985/$D2985)*100,0)</f>
        <v>147</v>
      </c>
      <c r="P2985">
        <f>ROUND($E2985/$L2985,0)</f>
        <v>155</v>
      </c>
      <c r="Q2985" t="s">
        <v>8317</v>
      </c>
      <c r="R2985" t="s">
        <v>8357</v>
      </c>
      <c r="S2985" s="10">
        <f t="shared" si="92"/>
        <v>41954.340694444443</v>
      </c>
      <c r="T2985" s="9">
        <f t="shared" si="93"/>
        <v>41894.424027777779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ROUND(($E2986/$D2986)*100,0)</f>
        <v>100</v>
      </c>
      <c r="P2986">
        <f>ROUND($E2986/$L2986,0)</f>
        <v>115</v>
      </c>
      <c r="Q2986" t="s">
        <v>8317</v>
      </c>
      <c r="R2986" t="s">
        <v>8357</v>
      </c>
      <c r="S2986" s="10">
        <f t="shared" si="92"/>
        <v>42605.945381944439</v>
      </c>
      <c r="T2986" s="9">
        <f t="shared" si="93"/>
        <v>42576.070381944439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ROUND(($E2987/$D2987)*100,0)</f>
        <v>122</v>
      </c>
      <c r="P2987">
        <f>ROUND($E2987/$L2987,0)</f>
        <v>110</v>
      </c>
      <c r="Q2987" t="s">
        <v>8317</v>
      </c>
      <c r="R2987" t="s">
        <v>8357</v>
      </c>
      <c r="S2987" s="10">
        <f t="shared" si="92"/>
        <v>42673.833333333336</v>
      </c>
      <c r="T2987" s="9">
        <f t="shared" si="93"/>
        <v>42654.765370370369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ROUND(($E2988/$D2988)*100,0)</f>
        <v>106</v>
      </c>
      <c r="P2988">
        <f>ROUND($E2988/$L2988,0)</f>
        <v>45</v>
      </c>
      <c r="Q2988" t="s">
        <v>8317</v>
      </c>
      <c r="R2988" t="s">
        <v>8357</v>
      </c>
      <c r="S2988" s="10">
        <f t="shared" si="92"/>
        <v>42491.125069444439</v>
      </c>
      <c r="T2988" s="9">
        <f t="shared" si="93"/>
        <v>42431.29173611111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ROUND(($E2989/$D2989)*100,0)</f>
        <v>110</v>
      </c>
      <c r="P2989">
        <f>ROUND($E2989/$L2989,0)</f>
        <v>104</v>
      </c>
      <c r="Q2989" t="s">
        <v>8317</v>
      </c>
      <c r="R2989" t="s">
        <v>8357</v>
      </c>
      <c r="S2989" s="10">
        <f t="shared" si="92"/>
        <v>42655.666666666664</v>
      </c>
      <c r="T2989" s="9">
        <f t="shared" si="93"/>
        <v>42627.098969907405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ROUND(($E2990/$D2990)*100,0)</f>
        <v>100</v>
      </c>
      <c r="P2990">
        <f>ROUND($E2990/$L2990,0)</f>
        <v>36</v>
      </c>
      <c r="Q2990" t="s">
        <v>8317</v>
      </c>
      <c r="R2990" t="s">
        <v>8357</v>
      </c>
      <c r="S2990" s="10">
        <f t="shared" si="92"/>
        <v>42541.028715277775</v>
      </c>
      <c r="T2990" s="9">
        <f t="shared" si="93"/>
        <v>42511.153715277775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ROUND(($E2991/$D2991)*100,0)</f>
        <v>177</v>
      </c>
      <c r="P2991">
        <f>ROUND($E2991/$L2991,0)</f>
        <v>97</v>
      </c>
      <c r="Q2991" t="s">
        <v>8317</v>
      </c>
      <c r="R2991" t="s">
        <v>8357</v>
      </c>
      <c r="S2991" s="10">
        <f t="shared" si="92"/>
        <v>42358.874305555553</v>
      </c>
      <c r="T2991" s="9">
        <f t="shared" si="93"/>
        <v>42336.812060185184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ROUND(($E2992/$D2992)*100,0)</f>
        <v>100</v>
      </c>
      <c r="P2992">
        <f>ROUND($E2992/$L2992,0)</f>
        <v>370</v>
      </c>
      <c r="Q2992" t="s">
        <v>8317</v>
      </c>
      <c r="R2992" t="s">
        <v>8357</v>
      </c>
      <c r="S2992" s="10">
        <f t="shared" si="92"/>
        <v>42376.240972222215</v>
      </c>
      <c r="T2992" s="9">
        <f t="shared" si="93"/>
        <v>42341.365972222215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ROUND(($E2993/$D2993)*100,0)</f>
        <v>103</v>
      </c>
      <c r="P2993">
        <f>ROUND($E2993/$L2993,0)</f>
        <v>94</v>
      </c>
      <c r="Q2993" t="s">
        <v>8317</v>
      </c>
      <c r="R2993" t="s">
        <v>8357</v>
      </c>
      <c r="S2993" s="10">
        <f t="shared" si="92"/>
        <v>42762.503819444442</v>
      </c>
      <c r="T2993" s="9">
        <f t="shared" si="93"/>
        <v>42740.628819444442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ROUND(($E2994/$D2994)*100,0)</f>
        <v>105</v>
      </c>
      <c r="P2994">
        <f>ROUND($E2994/$L2994,0)</f>
        <v>49</v>
      </c>
      <c r="Q2994" t="s">
        <v>8317</v>
      </c>
      <c r="R2994" t="s">
        <v>8357</v>
      </c>
      <c r="S2994" s="10">
        <f t="shared" si="92"/>
        <v>42652.434143518512</v>
      </c>
      <c r="T2994" s="9">
        <f t="shared" si="93"/>
        <v>42622.559143518512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ROUND(($E2995/$D2995)*100,0)</f>
        <v>100</v>
      </c>
      <c r="P2995">
        <f>ROUND($E2995/$L2995,0)</f>
        <v>46</v>
      </c>
      <c r="Q2995" t="s">
        <v>8317</v>
      </c>
      <c r="R2995" t="s">
        <v>8357</v>
      </c>
      <c r="S2995" s="10">
        <f t="shared" si="92"/>
        <v>42420.50540509259</v>
      </c>
      <c r="T2995" s="9">
        <f t="shared" si="93"/>
        <v>42390.63040509259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ROUND(($E2996/$D2996)*100,0)</f>
        <v>458</v>
      </c>
      <c r="P2996">
        <f>ROUND($E2996/$L2996,0)</f>
        <v>23</v>
      </c>
      <c r="Q2996" t="s">
        <v>8317</v>
      </c>
      <c r="R2996" t="s">
        <v>8357</v>
      </c>
      <c r="S2996" s="10">
        <f t="shared" si="92"/>
        <v>41915.145509259259</v>
      </c>
      <c r="T2996" s="9">
        <f t="shared" si="93"/>
        <v>41885.270509259259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ROUND(($E2997/$D2997)*100,0)</f>
        <v>105</v>
      </c>
      <c r="P2997">
        <f>ROUND($E2997/$L2997,0)</f>
        <v>63</v>
      </c>
      <c r="Q2997" t="s">
        <v>8317</v>
      </c>
      <c r="R2997" t="s">
        <v>8357</v>
      </c>
      <c r="S2997" s="10">
        <f t="shared" si="92"/>
        <v>42754.331840277773</v>
      </c>
      <c r="T2997" s="9">
        <f t="shared" si="93"/>
        <v>42724.456840277773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ROUND(($E2998/$D2998)*100,0)</f>
        <v>172</v>
      </c>
      <c r="P2998">
        <f>ROUND($E2998/$L2998,0)</f>
        <v>154</v>
      </c>
      <c r="Q2998" t="s">
        <v>8317</v>
      </c>
      <c r="R2998" t="s">
        <v>8357</v>
      </c>
      <c r="S2998" s="10">
        <f t="shared" si="92"/>
        <v>42150.579166666663</v>
      </c>
      <c r="T2998" s="9">
        <f t="shared" si="93"/>
        <v>42090.704166666663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ROUND(($E2999/$D2999)*100,0)</f>
        <v>104</v>
      </c>
      <c r="P2999">
        <f>ROUND($E2999/$L2999,0)</f>
        <v>90</v>
      </c>
      <c r="Q2999" t="s">
        <v>8317</v>
      </c>
      <c r="R2999" t="s">
        <v>8357</v>
      </c>
      <c r="S2999" s="10">
        <f t="shared" si="92"/>
        <v>42792.874305555553</v>
      </c>
      <c r="T2999" s="9">
        <f t="shared" si="93"/>
        <v>42775.525381944441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ROUND(($E3000/$D3000)*100,0)</f>
        <v>103</v>
      </c>
      <c r="P3000">
        <f>ROUND($E3000/$L3000,0)</f>
        <v>119</v>
      </c>
      <c r="Q3000" t="s">
        <v>8317</v>
      </c>
      <c r="R3000" t="s">
        <v>8357</v>
      </c>
      <c r="S3000" s="10">
        <f t="shared" si="92"/>
        <v>41805.850694444445</v>
      </c>
      <c r="T3000" s="9">
        <f t="shared" si="93"/>
        <v>41777.985289351847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ROUND(($E3001/$D3001)*100,0)</f>
        <v>119</v>
      </c>
      <c r="P3001">
        <f>ROUND($E3001/$L3001,0)</f>
        <v>80</v>
      </c>
      <c r="Q3001" t="s">
        <v>8317</v>
      </c>
      <c r="R3001" t="s">
        <v>8357</v>
      </c>
      <c r="S3001" s="10">
        <f t="shared" si="92"/>
        <v>42794.749999999993</v>
      </c>
      <c r="T3001" s="9">
        <f t="shared" si="93"/>
        <v>42780.531944444439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ROUND(($E3002/$D3002)*100,0)</f>
        <v>100</v>
      </c>
      <c r="P3002">
        <f>ROUND($E3002/$L3002,0)</f>
        <v>63</v>
      </c>
      <c r="Q3002" t="s">
        <v>8317</v>
      </c>
      <c r="R3002" t="s">
        <v>8357</v>
      </c>
      <c r="S3002" s="10">
        <f t="shared" si="92"/>
        <v>42766.416666666664</v>
      </c>
      <c r="T3002" s="9">
        <f t="shared" si="93"/>
        <v>42752.61886574074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ROUND(($E3003/$D3003)*100,0)</f>
        <v>319</v>
      </c>
      <c r="P3003">
        <f>ROUND($E3003/$L3003,0)</f>
        <v>131</v>
      </c>
      <c r="Q3003" t="s">
        <v>8317</v>
      </c>
      <c r="R3003" t="s">
        <v>8357</v>
      </c>
      <c r="S3003" s="10">
        <f t="shared" si="92"/>
        <v>42564.562291666669</v>
      </c>
      <c r="T3003" s="9">
        <f t="shared" si="93"/>
        <v>42534.687291666669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ROUND(($E3004/$D3004)*100,0)</f>
        <v>109</v>
      </c>
      <c r="P3004">
        <f>ROUND($E3004/$L3004,0)</f>
        <v>73</v>
      </c>
      <c r="Q3004" t="s">
        <v>8317</v>
      </c>
      <c r="R3004" t="s">
        <v>8357</v>
      </c>
      <c r="S3004" s="10">
        <f t="shared" si="92"/>
        <v>41269.502916666665</v>
      </c>
      <c r="T3004" s="9">
        <f t="shared" si="93"/>
        <v>41239.627916666665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ROUND(($E3005/$D3005)*100,0)</f>
        <v>101</v>
      </c>
      <c r="P3005">
        <f>ROUND($E3005/$L3005,0)</f>
        <v>179</v>
      </c>
      <c r="Q3005" t="s">
        <v>8317</v>
      </c>
      <c r="R3005" t="s">
        <v>8357</v>
      </c>
      <c r="S3005" s="10">
        <f t="shared" si="92"/>
        <v>42429.915972222218</v>
      </c>
      <c r="T3005" s="9">
        <f t="shared" si="93"/>
        <v>42398.640925925924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ROUND(($E3006/$D3006)*100,0)</f>
        <v>113</v>
      </c>
      <c r="P3006">
        <f>ROUND($E3006/$L3006,0)</f>
        <v>163</v>
      </c>
      <c r="Q3006" t="s">
        <v>8317</v>
      </c>
      <c r="R3006" t="s">
        <v>8357</v>
      </c>
      <c r="S3006" s="10">
        <f t="shared" si="92"/>
        <v>41958.589398148142</v>
      </c>
      <c r="T3006" s="9">
        <f t="shared" si="93"/>
        <v>41928.672731481478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ROUND(($E3007/$D3007)*100,0)</f>
        <v>120</v>
      </c>
      <c r="P3007">
        <f>ROUND($E3007/$L3007,0)</f>
        <v>108</v>
      </c>
      <c r="Q3007" t="s">
        <v>8317</v>
      </c>
      <c r="R3007" t="s">
        <v>8357</v>
      </c>
      <c r="S3007" s="10">
        <f t="shared" si="92"/>
        <v>41918.341493055552</v>
      </c>
      <c r="T3007" s="9">
        <f t="shared" si="93"/>
        <v>41888.466493055552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ROUND(($E3008/$D3008)*100,0)</f>
        <v>108</v>
      </c>
      <c r="P3008">
        <f>ROUND($E3008/$L3008,0)</f>
        <v>89</v>
      </c>
      <c r="Q3008" t="s">
        <v>8317</v>
      </c>
      <c r="R3008" t="s">
        <v>8357</v>
      </c>
      <c r="S3008" s="10">
        <f t="shared" si="92"/>
        <v>41987.42350694444</v>
      </c>
      <c r="T3008" s="9">
        <f t="shared" si="93"/>
        <v>41957.54850694444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ROUND(($E3009/$D3009)*100,0)</f>
        <v>180</v>
      </c>
      <c r="P3009">
        <f>ROUND($E3009/$L3009,0)</f>
        <v>54</v>
      </c>
      <c r="Q3009" t="s">
        <v>8317</v>
      </c>
      <c r="R3009" t="s">
        <v>8357</v>
      </c>
      <c r="S3009" s="10">
        <f t="shared" si="92"/>
        <v>42118.882905092592</v>
      </c>
      <c r="T3009" s="9">
        <f t="shared" si="93"/>
        <v>42098.007905092592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ROUND(($E3010/$D3010)*100,0)</f>
        <v>101</v>
      </c>
      <c r="P3010">
        <f>ROUND($E3010/$L3010,0)</f>
        <v>117</v>
      </c>
      <c r="Q3010" t="s">
        <v>8317</v>
      </c>
      <c r="R3010" t="s">
        <v>8357</v>
      </c>
      <c r="S3010" s="10">
        <f t="shared" si="92"/>
        <v>42389.878692129627</v>
      </c>
      <c r="T3010" s="9">
        <f t="shared" si="93"/>
        <v>42360.003692129627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ROUND(($E3011/$D3011)*100,0)</f>
        <v>120</v>
      </c>
      <c r="P3011">
        <f>ROUND($E3011/$L3011,0)</f>
        <v>234</v>
      </c>
      <c r="Q3011" t="s">
        <v>8317</v>
      </c>
      <c r="R3011" t="s">
        <v>8357</v>
      </c>
      <c r="S3011" s="10">
        <f t="shared" ref="S3011:S3074" si="94">($I3011/86400)+25569+(-8/24)</f>
        <v>41969.278240740743</v>
      </c>
      <c r="T3011" s="9">
        <f t="shared" ref="T3011:T3074" si="95">($J3011/86400)+25569+(-5/24)</f>
        <v>41939.361574074072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ROUND(($E3012/$D3012)*100,0)</f>
        <v>158</v>
      </c>
      <c r="P3012">
        <f>ROUND($E3012/$L3012,0)</f>
        <v>158</v>
      </c>
      <c r="Q3012" t="s">
        <v>8317</v>
      </c>
      <c r="R3012" t="s">
        <v>8357</v>
      </c>
      <c r="S3012" s="10">
        <f t="shared" si="94"/>
        <v>42056.499062499999</v>
      </c>
      <c r="T3012" s="9">
        <f t="shared" si="95"/>
        <v>41996.624062499999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ROUND(($E3013/$D3013)*100,0)</f>
        <v>124</v>
      </c>
      <c r="P3013">
        <f>ROUND($E3013/$L3013,0)</f>
        <v>15</v>
      </c>
      <c r="Q3013" t="s">
        <v>8317</v>
      </c>
      <c r="R3013" t="s">
        <v>8357</v>
      </c>
      <c r="S3013" s="10">
        <f t="shared" si="94"/>
        <v>42361.624305555553</v>
      </c>
      <c r="T3013" s="9">
        <f t="shared" si="95"/>
        <v>42334.260601851849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ROUND(($E3014/$D3014)*100,0)</f>
        <v>117</v>
      </c>
      <c r="P3014">
        <f>ROUND($E3014/$L3014,0)</f>
        <v>85</v>
      </c>
      <c r="Q3014" t="s">
        <v>8317</v>
      </c>
      <c r="R3014" t="s">
        <v>8357</v>
      </c>
      <c r="S3014" s="10">
        <f t="shared" si="94"/>
        <v>42045.369560185187</v>
      </c>
      <c r="T3014" s="9">
        <f t="shared" si="95"/>
        <v>42024.494560185187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ROUND(($E3015/$D3015)*100,0)</f>
        <v>157</v>
      </c>
      <c r="P3015">
        <f>ROUND($E3015/$L3015,0)</f>
        <v>147</v>
      </c>
      <c r="Q3015" t="s">
        <v>8317</v>
      </c>
      <c r="R3015" t="s">
        <v>8357</v>
      </c>
      <c r="S3015" s="10">
        <f t="shared" si="94"/>
        <v>42176.502881944441</v>
      </c>
      <c r="T3015" s="9">
        <f t="shared" si="95"/>
        <v>42146.627881944441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ROUND(($E3016/$D3016)*100,0)</f>
        <v>113</v>
      </c>
      <c r="P3016">
        <f>ROUND($E3016/$L3016,0)</f>
        <v>51</v>
      </c>
      <c r="Q3016" t="s">
        <v>8317</v>
      </c>
      <c r="R3016" t="s">
        <v>8357</v>
      </c>
      <c r="S3016" s="10">
        <f t="shared" si="94"/>
        <v>41947.875</v>
      </c>
      <c r="T3016" s="9">
        <f t="shared" si="95"/>
        <v>41919.915277777771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ROUND(($E3017/$D3017)*100,0)</f>
        <v>103</v>
      </c>
      <c r="P3017">
        <f>ROUND($E3017/$L3017,0)</f>
        <v>88</v>
      </c>
      <c r="Q3017" t="s">
        <v>8317</v>
      </c>
      <c r="R3017" t="s">
        <v>8357</v>
      </c>
      <c r="S3017" s="10">
        <f t="shared" si="94"/>
        <v>41800.833333333328</v>
      </c>
      <c r="T3017" s="9">
        <f t="shared" si="95"/>
        <v>41785.518958333334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ROUND(($E3018/$D3018)*100,0)</f>
        <v>103</v>
      </c>
      <c r="P3018">
        <f>ROUND($E3018/$L3018,0)</f>
        <v>242</v>
      </c>
      <c r="Q3018" t="s">
        <v>8317</v>
      </c>
      <c r="R3018" t="s">
        <v>8357</v>
      </c>
      <c r="S3018" s="10">
        <f t="shared" si="94"/>
        <v>41838.214722222219</v>
      </c>
      <c r="T3018" s="9">
        <f t="shared" si="95"/>
        <v>41778.339722222219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ROUND(($E3019/$D3019)*100,0)</f>
        <v>106</v>
      </c>
      <c r="P3019">
        <f>ROUND($E3019/$L3019,0)</f>
        <v>146</v>
      </c>
      <c r="Q3019" t="s">
        <v>8317</v>
      </c>
      <c r="R3019" t="s">
        <v>8357</v>
      </c>
      <c r="S3019" s="10">
        <f t="shared" si="94"/>
        <v>41871.516701388886</v>
      </c>
      <c r="T3019" s="9">
        <f t="shared" si="95"/>
        <v>41841.641701388886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ROUND(($E3020/$D3020)*100,0)</f>
        <v>101</v>
      </c>
      <c r="P3020">
        <f>ROUND($E3020/$L3020,0)</f>
        <v>103</v>
      </c>
      <c r="Q3020" t="s">
        <v>8317</v>
      </c>
      <c r="R3020" t="s">
        <v>8357</v>
      </c>
      <c r="S3020" s="10">
        <f t="shared" si="94"/>
        <v>42205.583333333336</v>
      </c>
      <c r="T3020" s="9">
        <f t="shared" si="95"/>
        <v>42163.09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ROUND(($E3021/$D3021)*100,0)</f>
        <v>121</v>
      </c>
      <c r="P3021">
        <f>ROUND($E3021/$L3021,0)</f>
        <v>80</v>
      </c>
      <c r="Q3021" t="s">
        <v>8317</v>
      </c>
      <c r="R3021" t="s">
        <v>8357</v>
      </c>
      <c r="S3021" s="10">
        <f t="shared" si="94"/>
        <v>41785.791666666664</v>
      </c>
      <c r="T3021" s="9">
        <f t="shared" si="95"/>
        <v>41758.625231481477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ROUND(($E3022/$D3022)*100,0)</f>
        <v>101</v>
      </c>
      <c r="P3022">
        <f>ROUND($E3022/$L3022,0)</f>
        <v>235</v>
      </c>
      <c r="Q3022" t="s">
        <v>8317</v>
      </c>
      <c r="R3022" t="s">
        <v>8357</v>
      </c>
      <c r="S3022" s="10">
        <f t="shared" si="94"/>
        <v>42230.513113425921</v>
      </c>
      <c r="T3022" s="9">
        <f t="shared" si="95"/>
        <v>42170.638113425921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ROUND(($E3023/$D3023)*100,0)</f>
        <v>116</v>
      </c>
      <c r="P3023">
        <f>ROUND($E3023/$L3023,0)</f>
        <v>51</v>
      </c>
      <c r="Q3023" t="s">
        <v>8317</v>
      </c>
      <c r="R3023" t="s">
        <v>8357</v>
      </c>
      <c r="S3023" s="10">
        <f t="shared" si="94"/>
        <v>42695.915972222218</v>
      </c>
      <c r="T3023" s="9">
        <f t="shared" si="95"/>
        <v>42660.410520833328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ROUND(($E3024/$D3024)*100,0)</f>
        <v>101</v>
      </c>
      <c r="P3024">
        <f>ROUND($E3024/$L3024,0)</f>
        <v>163</v>
      </c>
      <c r="Q3024" t="s">
        <v>8317</v>
      </c>
      <c r="R3024" t="s">
        <v>8357</v>
      </c>
      <c r="S3024" s="10">
        <f t="shared" si="94"/>
        <v>42609.620474537034</v>
      </c>
      <c r="T3024" s="9">
        <f t="shared" si="95"/>
        <v>42564.745474537034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ROUND(($E3025/$D3025)*100,0)</f>
        <v>103</v>
      </c>
      <c r="P3025">
        <f>ROUND($E3025/$L3025,0)</f>
        <v>120</v>
      </c>
      <c r="Q3025" t="s">
        <v>8317</v>
      </c>
      <c r="R3025" t="s">
        <v>8357</v>
      </c>
      <c r="S3025" s="10">
        <f t="shared" si="94"/>
        <v>42166.342430555553</v>
      </c>
      <c r="T3025" s="9">
        <f t="shared" si="95"/>
        <v>42121.467430555553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ROUND(($E3026/$D3026)*100,0)</f>
        <v>246</v>
      </c>
      <c r="P3026">
        <f>ROUND($E3026/$L3026,0)</f>
        <v>68</v>
      </c>
      <c r="Q3026" t="s">
        <v>8317</v>
      </c>
      <c r="R3026" t="s">
        <v>8357</v>
      </c>
      <c r="S3026" s="10">
        <f t="shared" si="94"/>
        <v>41188.660590277774</v>
      </c>
      <c r="T3026" s="9">
        <f t="shared" si="95"/>
        <v>41158.785590277774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ROUND(($E3027/$D3027)*100,0)</f>
        <v>302</v>
      </c>
      <c r="P3027">
        <f>ROUND($E3027/$L3027,0)</f>
        <v>52</v>
      </c>
      <c r="Q3027" t="s">
        <v>8317</v>
      </c>
      <c r="R3027" t="s">
        <v>8357</v>
      </c>
      <c r="S3027" s="10">
        <f t="shared" si="94"/>
        <v>41789.333333333328</v>
      </c>
      <c r="T3027" s="9">
        <f t="shared" si="95"/>
        <v>41761.301076388889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ROUND(($E3028/$D3028)*100,0)</f>
        <v>143</v>
      </c>
      <c r="P3028">
        <f>ROUND($E3028/$L3028,0)</f>
        <v>52</v>
      </c>
      <c r="Q3028" t="s">
        <v>8317</v>
      </c>
      <c r="R3028" t="s">
        <v>8357</v>
      </c>
      <c r="S3028" s="10">
        <f t="shared" si="94"/>
        <v>42797.126064814809</v>
      </c>
      <c r="T3028" s="9">
        <f t="shared" si="95"/>
        <v>42783.251064814809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ROUND(($E3029/$D3029)*100,0)</f>
        <v>131</v>
      </c>
      <c r="P3029">
        <f>ROUND($E3029/$L3029,0)</f>
        <v>164</v>
      </c>
      <c r="Q3029" t="s">
        <v>8317</v>
      </c>
      <c r="R3029" t="s">
        <v>8357</v>
      </c>
      <c r="S3029" s="10">
        <f t="shared" si="94"/>
        <v>42083.329293981478</v>
      </c>
      <c r="T3029" s="9">
        <f t="shared" si="95"/>
        <v>42053.49596064815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ROUND(($E3030/$D3030)*100,0)</f>
        <v>168</v>
      </c>
      <c r="P3030">
        <f>ROUND($E3030/$L3030,0)</f>
        <v>85</v>
      </c>
      <c r="Q3030" t="s">
        <v>8317</v>
      </c>
      <c r="R3030" t="s">
        <v>8357</v>
      </c>
      <c r="S3030" s="10">
        <f t="shared" si="94"/>
        <v>42596.930844907409</v>
      </c>
      <c r="T3030" s="9">
        <f t="shared" si="95"/>
        <v>42567.055844907409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ROUND(($E3031/$D3031)*100,0)</f>
        <v>110</v>
      </c>
      <c r="P3031">
        <f>ROUND($E3031/$L3031,0)</f>
        <v>95</v>
      </c>
      <c r="Q3031" t="s">
        <v>8317</v>
      </c>
      <c r="R3031" t="s">
        <v>8357</v>
      </c>
      <c r="S3031" s="10">
        <f t="shared" si="94"/>
        <v>41960.857638888883</v>
      </c>
      <c r="T3031" s="9">
        <f t="shared" si="95"/>
        <v>41932.500543981478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ROUND(($E3032/$D3032)*100,0)</f>
        <v>107</v>
      </c>
      <c r="P3032">
        <f>ROUND($E3032/$L3032,0)</f>
        <v>46</v>
      </c>
      <c r="Q3032" t="s">
        <v>8317</v>
      </c>
      <c r="R3032" t="s">
        <v>8357</v>
      </c>
      <c r="S3032" s="10">
        <f t="shared" si="94"/>
        <v>42263.4140162037</v>
      </c>
      <c r="T3032" s="9">
        <f t="shared" si="95"/>
        <v>42233.5390162037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ROUND(($E3033/$D3033)*100,0)</f>
        <v>100</v>
      </c>
      <c r="P3033">
        <f>ROUND($E3033/$L3033,0)</f>
        <v>52</v>
      </c>
      <c r="Q3033" t="s">
        <v>8317</v>
      </c>
      <c r="R3033" t="s">
        <v>8357</v>
      </c>
      <c r="S3033" s="10">
        <f t="shared" si="94"/>
        <v>42657.549155092587</v>
      </c>
      <c r="T3033" s="9">
        <f t="shared" si="95"/>
        <v>42597.674155092587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ROUND(($E3034/$D3034)*100,0)</f>
        <v>127</v>
      </c>
      <c r="P3034">
        <f>ROUND($E3034/$L3034,0)</f>
        <v>51</v>
      </c>
      <c r="Q3034" t="s">
        <v>8317</v>
      </c>
      <c r="R3034" t="s">
        <v>8357</v>
      </c>
      <c r="S3034" s="10">
        <f t="shared" si="94"/>
        <v>42257.711331018516</v>
      </c>
      <c r="T3034" s="9">
        <f t="shared" si="95"/>
        <v>42227.836331018516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ROUND(($E3035/$D3035)*100,0)</f>
        <v>147</v>
      </c>
      <c r="P3035">
        <f>ROUND($E3035/$L3035,0)</f>
        <v>191</v>
      </c>
      <c r="Q3035" t="s">
        <v>8317</v>
      </c>
      <c r="R3035" t="s">
        <v>8357</v>
      </c>
      <c r="S3035" s="10">
        <f t="shared" si="94"/>
        <v>42599.776909722219</v>
      </c>
      <c r="T3035" s="9">
        <f t="shared" si="95"/>
        <v>42569.901909722219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ROUND(($E3036/$D3036)*100,0)</f>
        <v>113</v>
      </c>
      <c r="P3036">
        <f>ROUND($E3036/$L3036,0)</f>
        <v>89</v>
      </c>
      <c r="Q3036" t="s">
        <v>8317</v>
      </c>
      <c r="R3036" t="s">
        <v>8357</v>
      </c>
      <c r="S3036" s="10">
        <f t="shared" si="94"/>
        <v>42674.832638888889</v>
      </c>
      <c r="T3036" s="9">
        <f t="shared" si="95"/>
        <v>42644.327025462961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ROUND(($E3037/$D3037)*100,0)</f>
        <v>109</v>
      </c>
      <c r="P3037">
        <f>ROUND($E3037/$L3037,0)</f>
        <v>89</v>
      </c>
      <c r="Q3037" t="s">
        <v>8317</v>
      </c>
      <c r="R3037" t="s">
        <v>8357</v>
      </c>
      <c r="S3037" s="10">
        <f t="shared" si="94"/>
        <v>41398.226956018516</v>
      </c>
      <c r="T3037" s="9">
        <f t="shared" si="95"/>
        <v>41368.351956018516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ROUND(($E3038/$D3038)*100,0)</f>
        <v>127</v>
      </c>
      <c r="P3038">
        <f>ROUND($E3038/$L3038,0)</f>
        <v>96</v>
      </c>
      <c r="Q3038" t="s">
        <v>8317</v>
      </c>
      <c r="R3038" t="s">
        <v>8357</v>
      </c>
      <c r="S3038" s="10">
        <f t="shared" si="94"/>
        <v>41502.165972222218</v>
      </c>
      <c r="T3038" s="9">
        <f t="shared" si="95"/>
        <v>41466.576898148145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ROUND(($E3039/$D3039)*100,0)</f>
        <v>213</v>
      </c>
      <c r="P3039">
        <f>ROUND($E3039/$L3039,0)</f>
        <v>33</v>
      </c>
      <c r="Q3039" t="s">
        <v>8317</v>
      </c>
      <c r="R3039" t="s">
        <v>8357</v>
      </c>
      <c r="S3039" s="10">
        <f t="shared" si="94"/>
        <v>40452.874305555553</v>
      </c>
      <c r="T3039" s="9">
        <f t="shared" si="95"/>
        <v>40378.684872685182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ROUND(($E3040/$D3040)*100,0)</f>
        <v>101</v>
      </c>
      <c r="P3040">
        <f>ROUND($E3040/$L3040,0)</f>
        <v>37</v>
      </c>
      <c r="Q3040" t="s">
        <v>8317</v>
      </c>
      <c r="R3040" t="s">
        <v>8357</v>
      </c>
      <c r="S3040" s="10">
        <f t="shared" si="94"/>
        <v>42432.918946759259</v>
      </c>
      <c r="T3040" s="9">
        <f t="shared" si="95"/>
        <v>42373.043946759259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ROUND(($E3041/$D3041)*100,0)</f>
        <v>109</v>
      </c>
      <c r="P3041">
        <f>ROUND($E3041/$L3041,0)</f>
        <v>92</v>
      </c>
      <c r="Q3041" t="s">
        <v>8317</v>
      </c>
      <c r="R3041" t="s">
        <v>8357</v>
      </c>
      <c r="S3041" s="10">
        <f t="shared" si="94"/>
        <v>41636.999305555553</v>
      </c>
      <c r="T3041" s="9">
        <f t="shared" si="95"/>
        <v>41610.586087962962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ROUND(($E3042/$D3042)*100,0)</f>
        <v>108</v>
      </c>
      <c r="P3042">
        <f>ROUND($E3042/$L3042,0)</f>
        <v>77</v>
      </c>
      <c r="Q3042" t="s">
        <v>8317</v>
      </c>
      <c r="R3042" t="s">
        <v>8357</v>
      </c>
      <c r="S3042" s="10">
        <f t="shared" si="94"/>
        <v>42181.624999999993</v>
      </c>
      <c r="T3042" s="9">
        <f t="shared" si="95"/>
        <v>42177.583576388883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ROUND(($E3043/$D3043)*100,0)</f>
        <v>110</v>
      </c>
      <c r="P3043">
        <f>ROUND($E3043/$L3043,0)</f>
        <v>97</v>
      </c>
      <c r="Q3043" t="s">
        <v>8317</v>
      </c>
      <c r="R3043" t="s">
        <v>8357</v>
      </c>
      <c r="S3043" s="10">
        <f t="shared" si="94"/>
        <v>42389.535277777781</v>
      </c>
      <c r="T3043" s="9">
        <f t="shared" si="95"/>
        <v>42359.660277777781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ROUND(($E3044/$D3044)*100,0)</f>
        <v>128</v>
      </c>
      <c r="P3044">
        <f>ROUND($E3044/$L3044,0)</f>
        <v>52</v>
      </c>
      <c r="Q3044" t="s">
        <v>8317</v>
      </c>
      <c r="R3044" t="s">
        <v>8357</v>
      </c>
      <c r="S3044" s="10">
        <f t="shared" si="94"/>
        <v>42283.354710648149</v>
      </c>
      <c r="T3044" s="9">
        <f t="shared" si="95"/>
        <v>42253.479710648149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ROUND(($E3045/$D3045)*100,0)</f>
        <v>110</v>
      </c>
      <c r="P3045">
        <f>ROUND($E3045/$L3045,0)</f>
        <v>129</v>
      </c>
      <c r="Q3045" t="s">
        <v>8317</v>
      </c>
      <c r="R3045" t="s">
        <v>8357</v>
      </c>
      <c r="S3045" s="10">
        <f t="shared" si="94"/>
        <v>42109.784722222219</v>
      </c>
      <c r="T3045" s="9">
        <f t="shared" si="95"/>
        <v>42082.862256944441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ROUND(($E3046/$D3046)*100,0)</f>
        <v>109</v>
      </c>
      <c r="P3046">
        <f>ROUND($E3046/$L3046,0)</f>
        <v>84</v>
      </c>
      <c r="Q3046" t="s">
        <v>8317</v>
      </c>
      <c r="R3046" t="s">
        <v>8357</v>
      </c>
      <c r="S3046" s="10">
        <f t="shared" si="94"/>
        <v>42402.393495370365</v>
      </c>
      <c r="T3046" s="9">
        <f t="shared" si="95"/>
        <v>42387.518495370365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ROUND(($E3047/$D3047)*100,0)</f>
        <v>133</v>
      </c>
      <c r="P3047">
        <f>ROUND($E3047/$L3047,0)</f>
        <v>83</v>
      </c>
      <c r="Q3047" t="s">
        <v>8317</v>
      </c>
      <c r="R3047" t="s">
        <v>8357</v>
      </c>
      <c r="S3047" s="10">
        <f t="shared" si="94"/>
        <v>41872.822395833333</v>
      </c>
      <c r="T3047" s="9">
        <f t="shared" si="95"/>
        <v>41842.947395833333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ROUND(($E3048/$D3048)*100,0)</f>
        <v>191</v>
      </c>
      <c r="P3048">
        <f>ROUND($E3048/$L3048,0)</f>
        <v>260</v>
      </c>
      <c r="Q3048" t="s">
        <v>8317</v>
      </c>
      <c r="R3048" t="s">
        <v>8357</v>
      </c>
      <c r="S3048" s="10">
        <f t="shared" si="94"/>
        <v>41891.869444444441</v>
      </c>
      <c r="T3048" s="9">
        <f t="shared" si="95"/>
        <v>41862.59474537037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ROUND(($E3049/$D3049)*100,0)</f>
        <v>149</v>
      </c>
      <c r="P3049">
        <f>ROUND($E3049/$L3049,0)</f>
        <v>37</v>
      </c>
      <c r="Q3049" t="s">
        <v>8317</v>
      </c>
      <c r="R3049" t="s">
        <v>8357</v>
      </c>
      <c r="S3049" s="10">
        <f t="shared" si="94"/>
        <v>42487.219444444439</v>
      </c>
      <c r="T3049" s="9">
        <f t="shared" si="95"/>
        <v>42443.780717592592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ROUND(($E3050/$D3050)*100,0)</f>
        <v>166</v>
      </c>
      <c r="P3050">
        <f>ROUND($E3050/$L3050,0)</f>
        <v>177</v>
      </c>
      <c r="Q3050" t="s">
        <v>8317</v>
      </c>
      <c r="R3050" t="s">
        <v>8357</v>
      </c>
      <c r="S3050" s="10">
        <f t="shared" si="94"/>
        <v>42004.556944444441</v>
      </c>
      <c r="T3050" s="9">
        <f t="shared" si="95"/>
        <v>41975.692847222221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ROUND(($E3051/$D3051)*100,0)</f>
        <v>107</v>
      </c>
      <c r="P3051">
        <f>ROUND($E3051/$L3051,0)</f>
        <v>74</v>
      </c>
      <c r="Q3051" t="s">
        <v>8317</v>
      </c>
      <c r="R3051" t="s">
        <v>8357</v>
      </c>
      <c r="S3051" s="10">
        <f t="shared" si="94"/>
        <v>42168.681192129625</v>
      </c>
      <c r="T3051" s="9">
        <f t="shared" si="95"/>
        <v>42138.806192129625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ROUND(($E3052/$D3052)*100,0)</f>
        <v>106</v>
      </c>
      <c r="P3052">
        <f>ROUND($E3052/$L3052,0)</f>
        <v>71</v>
      </c>
      <c r="Q3052" t="s">
        <v>8317</v>
      </c>
      <c r="R3052" t="s">
        <v>8357</v>
      </c>
      <c r="S3052" s="10">
        <f t="shared" si="94"/>
        <v>42494.835185185184</v>
      </c>
      <c r="T3052" s="9">
        <f t="shared" si="95"/>
        <v>42464.960185185184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ROUND(($E3053/$D3053)*100,0)</f>
        <v>24</v>
      </c>
      <c r="P3053">
        <f>ROUND($E3053/$L3053,0)</f>
        <v>24</v>
      </c>
      <c r="Q3053" t="s">
        <v>8317</v>
      </c>
      <c r="R3053" t="s">
        <v>8357</v>
      </c>
      <c r="S3053" s="10">
        <f t="shared" si="94"/>
        <v>42774.082696759258</v>
      </c>
      <c r="T3053" s="9">
        <f t="shared" si="95"/>
        <v>42744.207696759258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ROUND(($E3054/$D3054)*100,0)</f>
        <v>0</v>
      </c>
      <c r="P3054">
        <f>ROUND($E3054/$L3054,0)</f>
        <v>38</v>
      </c>
      <c r="Q3054" t="s">
        <v>8317</v>
      </c>
      <c r="R3054" t="s">
        <v>8357</v>
      </c>
      <c r="S3054" s="10">
        <f t="shared" si="94"/>
        <v>42152.332638888889</v>
      </c>
      <c r="T3054" s="9">
        <f t="shared" si="95"/>
        <v>42122.461736111109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ROUND(($E3055/$D3055)*100,0)</f>
        <v>0</v>
      </c>
      <c r="P3055">
        <f>ROUND($E3055/$L3055,0)</f>
        <v>13</v>
      </c>
      <c r="Q3055" t="s">
        <v>8317</v>
      </c>
      <c r="R3055" t="s">
        <v>8357</v>
      </c>
      <c r="S3055" s="10">
        <f t="shared" si="94"/>
        <v>41913.832638888889</v>
      </c>
      <c r="T3055" s="9">
        <f t="shared" si="95"/>
        <v>41862.553391203699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>ROUND(($E3056/$D3056)*100,0)</f>
        <v>0</v>
      </c>
      <c r="P3056" t="e">
        <f>ROUND($E3056/$L3056,0)</f>
        <v>#DIV/0!</v>
      </c>
      <c r="Q3056" t="s">
        <v>8317</v>
      </c>
      <c r="R3056" t="s">
        <v>8357</v>
      </c>
      <c r="S3056" s="10">
        <f t="shared" si="94"/>
        <v>42064.711111111108</v>
      </c>
      <c r="T3056" s="9">
        <f t="shared" si="95"/>
        <v>42027.624467592592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ROUND(($E3057/$D3057)*100,0)</f>
        <v>0</v>
      </c>
      <c r="P3057">
        <f>ROUND($E3057/$L3057,0)</f>
        <v>1</v>
      </c>
      <c r="Q3057" t="s">
        <v>8317</v>
      </c>
      <c r="R3057" t="s">
        <v>8357</v>
      </c>
      <c r="S3057" s="10">
        <f t="shared" si="94"/>
        <v>42013.624884259254</v>
      </c>
      <c r="T3057" s="9">
        <f t="shared" si="95"/>
        <v>41953.749884259254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>ROUND(($E3058/$D3058)*100,0)</f>
        <v>0</v>
      </c>
      <c r="P3058" t="e">
        <f>ROUND($E3058/$L3058,0)</f>
        <v>#DIV/0!</v>
      </c>
      <c r="Q3058" t="s">
        <v>8317</v>
      </c>
      <c r="R3058" t="s">
        <v>8357</v>
      </c>
      <c r="S3058" s="10">
        <f t="shared" si="94"/>
        <v>41911.303055555552</v>
      </c>
      <c r="T3058" s="9">
        <f t="shared" si="95"/>
        <v>41851.428055555552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>ROUND(($E3059/$D3059)*100,0)</f>
        <v>0</v>
      </c>
      <c r="P3059" t="e">
        <f>ROUND($E3059/$L3059,0)</f>
        <v>#DIV/0!</v>
      </c>
      <c r="Q3059" t="s">
        <v>8317</v>
      </c>
      <c r="R3059" t="s">
        <v>8357</v>
      </c>
      <c r="S3059" s="10">
        <f t="shared" si="94"/>
        <v>42463.275590277779</v>
      </c>
      <c r="T3059" s="9">
        <f t="shared" si="95"/>
        <v>42433.442256944443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ROUND(($E3060/$D3060)*100,0)</f>
        <v>0</v>
      </c>
      <c r="P3060">
        <f>ROUND($E3060/$L3060,0)</f>
        <v>1</v>
      </c>
      <c r="Q3060" t="s">
        <v>8317</v>
      </c>
      <c r="R3060" t="s">
        <v>8357</v>
      </c>
      <c r="S3060" s="10">
        <f t="shared" si="94"/>
        <v>42510.040972222218</v>
      </c>
      <c r="T3060" s="9">
        <f t="shared" si="95"/>
        <v>42460.165972222218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ROUND(($E3061/$D3061)*100,0)</f>
        <v>3</v>
      </c>
      <c r="P3061">
        <f>ROUND($E3061/$L3061,0)</f>
        <v>41</v>
      </c>
      <c r="Q3061" t="s">
        <v>8317</v>
      </c>
      <c r="R3061" t="s">
        <v>8357</v>
      </c>
      <c r="S3061" s="10">
        <f t="shared" si="94"/>
        <v>41859.602384259255</v>
      </c>
      <c r="T3061" s="9">
        <f t="shared" si="95"/>
        <v>41829.727384259255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ROUND(($E3062/$D3062)*100,0)</f>
        <v>0</v>
      </c>
      <c r="P3062">
        <f>ROUND($E3062/$L3062,0)</f>
        <v>56</v>
      </c>
      <c r="Q3062" t="s">
        <v>8317</v>
      </c>
      <c r="R3062" t="s">
        <v>8357</v>
      </c>
      <c r="S3062" s="10">
        <f t="shared" si="94"/>
        <v>42274.941365740735</v>
      </c>
      <c r="T3062" s="9">
        <f t="shared" si="95"/>
        <v>42245.066365740735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>ROUND(($E3063/$D3063)*100,0)</f>
        <v>0</v>
      </c>
      <c r="P3063" t="e">
        <f>ROUND($E3063/$L3063,0)</f>
        <v>#DIV/0!</v>
      </c>
      <c r="Q3063" t="s">
        <v>8317</v>
      </c>
      <c r="R3063" t="s">
        <v>8357</v>
      </c>
      <c r="S3063" s="10">
        <f t="shared" si="94"/>
        <v>41864.450787037036</v>
      </c>
      <c r="T3063" s="9">
        <f t="shared" si="95"/>
        <v>41834.575787037036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ROUND(($E3064/$D3064)*100,0)</f>
        <v>67</v>
      </c>
      <c r="P3064">
        <f>ROUND($E3064/$L3064,0)</f>
        <v>100</v>
      </c>
      <c r="Q3064" t="s">
        <v>8317</v>
      </c>
      <c r="R3064" t="s">
        <v>8357</v>
      </c>
      <c r="S3064" s="10">
        <f t="shared" si="94"/>
        <v>42277.416666666664</v>
      </c>
      <c r="T3064" s="9">
        <f t="shared" si="95"/>
        <v>42248.3274537037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ROUND(($E3065/$D3065)*100,0)</f>
        <v>20</v>
      </c>
      <c r="P3065">
        <f>ROUND($E3065/$L3065,0)</f>
        <v>26</v>
      </c>
      <c r="Q3065" t="s">
        <v>8317</v>
      </c>
      <c r="R3065" t="s">
        <v>8357</v>
      </c>
      <c r="S3065" s="10">
        <f t="shared" si="94"/>
        <v>42665.589560185188</v>
      </c>
      <c r="T3065" s="9">
        <f t="shared" si="95"/>
        <v>42630.714560185188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ROUND(($E3066/$D3066)*100,0)</f>
        <v>11</v>
      </c>
      <c r="P3066">
        <f>ROUND($E3066/$L3066,0)</f>
        <v>118</v>
      </c>
      <c r="Q3066" t="s">
        <v>8317</v>
      </c>
      <c r="R3066" t="s">
        <v>8357</v>
      </c>
      <c r="S3066" s="10">
        <f t="shared" si="94"/>
        <v>42329.957638888889</v>
      </c>
      <c r="T3066" s="9">
        <f t="shared" si="95"/>
        <v>42298.9218287037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ROUND(($E3067/$D3067)*100,0)</f>
        <v>0</v>
      </c>
      <c r="P3067">
        <f>ROUND($E3067/$L3067,0)</f>
        <v>5</v>
      </c>
      <c r="Q3067" t="s">
        <v>8317</v>
      </c>
      <c r="R3067" t="s">
        <v>8357</v>
      </c>
      <c r="S3067" s="10">
        <f t="shared" si="94"/>
        <v>41849.721898148149</v>
      </c>
      <c r="T3067" s="9">
        <f t="shared" si="95"/>
        <v>41824.846898148149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ROUND(($E3068/$D3068)*100,0)</f>
        <v>12</v>
      </c>
      <c r="P3068">
        <f>ROUND($E3068/$L3068,0)</f>
        <v>2797</v>
      </c>
      <c r="Q3068" t="s">
        <v>8317</v>
      </c>
      <c r="R3068" t="s">
        <v>8357</v>
      </c>
      <c r="S3068" s="10">
        <f t="shared" si="94"/>
        <v>42560.895104166666</v>
      </c>
      <c r="T3068" s="9">
        <f t="shared" si="95"/>
        <v>42531.020104166666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ROUND(($E3069/$D3069)*100,0)</f>
        <v>3</v>
      </c>
      <c r="P3069">
        <f>ROUND($E3069/$L3069,0)</f>
        <v>200</v>
      </c>
      <c r="Q3069" t="s">
        <v>8317</v>
      </c>
      <c r="R3069" t="s">
        <v>8357</v>
      </c>
      <c r="S3069" s="10">
        <f t="shared" si="94"/>
        <v>42256.605081018519</v>
      </c>
      <c r="T3069" s="9">
        <f t="shared" si="95"/>
        <v>42226.730081018519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ROUND(($E3070/$D3070)*100,0)</f>
        <v>0</v>
      </c>
      <c r="P3070">
        <f>ROUND($E3070/$L3070,0)</f>
        <v>88</v>
      </c>
      <c r="Q3070" t="s">
        <v>8317</v>
      </c>
      <c r="R3070" t="s">
        <v>8357</v>
      </c>
      <c r="S3070" s="10">
        <f t="shared" si="94"/>
        <v>42293.358240740738</v>
      </c>
      <c r="T3070" s="9">
        <f t="shared" si="95"/>
        <v>42263.483240740738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ROUND(($E3071/$D3071)*100,0)</f>
        <v>14</v>
      </c>
      <c r="P3071">
        <f>ROUND($E3071/$L3071,0)</f>
        <v>20</v>
      </c>
      <c r="Q3071" t="s">
        <v>8317</v>
      </c>
      <c r="R3071" t="s">
        <v>8357</v>
      </c>
      <c r="S3071" s="10">
        <f t="shared" si="94"/>
        <v>41987.500393518516</v>
      </c>
      <c r="T3071" s="9">
        <f t="shared" si="95"/>
        <v>41957.625393518516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ROUND(($E3072/$D3072)*100,0)</f>
        <v>3</v>
      </c>
      <c r="P3072">
        <f>ROUND($E3072/$L3072,0)</f>
        <v>21</v>
      </c>
      <c r="Q3072" t="s">
        <v>8317</v>
      </c>
      <c r="R3072" t="s">
        <v>8357</v>
      </c>
      <c r="S3072" s="10">
        <f t="shared" si="94"/>
        <v>42711.400104166663</v>
      </c>
      <c r="T3072" s="9">
        <f t="shared" si="95"/>
        <v>42690.525104166663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ROUND(($E3073/$D3073)*100,0)</f>
        <v>60</v>
      </c>
      <c r="P3073">
        <f>ROUND($E3073/$L3073,0)</f>
        <v>61</v>
      </c>
      <c r="Q3073" t="s">
        <v>8317</v>
      </c>
      <c r="R3073" t="s">
        <v>8357</v>
      </c>
      <c r="S3073" s="10">
        <f t="shared" si="94"/>
        <v>42114.915972222218</v>
      </c>
      <c r="T3073" s="9">
        <f t="shared" si="95"/>
        <v>42097.524085648147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ROUND(($E3074/$D3074)*100,0)</f>
        <v>0</v>
      </c>
      <c r="P3074">
        <f>ROUND($E3074/$L3074,0)</f>
        <v>1</v>
      </c>
      <c r="Q3074" t="s">
        <v>8317</v>
      </c>
      <c r="R3074" t="s">
        <v>8357</v>
      </c>
      <c r="S3074" s="10">
        <f t="shared" si="94"/>
        <v>42672.740277777775</v>
      </c>
      <c r="T3074" s="9">
        <f t="shared" si="95"/>
        <v>42658.482199074067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ROUND(($E3075/$D3075)*100,0)</f>
        <v>0</v>
      </c>
      <c r="P3075">
        <f>ROUND($E3075/$L3075,0)</f>
        <v>92</v>
      </c>
      <c r="Q3075" t="s">
        <v>8317</v>
      </c>
      <c r="R3075" t="s">
        <v>8357</v>
      </c>
      <c r="S3075" s="10">
        <f t="shared" ref="S3075:S3138" si="96">($I3075/86400)+25569+(-8/24)</f>
        <v>42169.47152777778</v>
      </c>
      <c r="T3075" s="9">
        <f t="shared" ref="T3075:T3138" si="97">($J3075/86400)+25569+(-5/24)</f>
        <v>42111.475694444445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ROUND(($E3076/$D3076)*100,0)</f>
        <v>0</v>
      </c>
      <c r="P3076">
        <f>ROUND($E3076/$L3076,0)</f>
        <v>7</v>
      </c>
      <c r="Q3076" t="s">
        <v>8317</v>
      </c>
      <c r="R3076" t="s">
        <v>8357</v>
      </c>
      <c r="S3076" s="10">
        <f t="shared" si="96"/>
        <v>42439.237951388888</v>
      </c>
      <c r="T3076" s="9">
        <f t="shared" si="97"/>
        <v>42409.362951388888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ROUND(($E3077/$D3077)*100,0)</f>
        <v>9</v>
      </c>
      <c r="P3077">
        <f>ROUND($E3077/$L3077,0)</f>
        <v>65</v>
      </c>
      <c r="Q3077" t="s">
        <v>8317</v>
      </c>
      <c r="R3077" t="s">
        <v>8357</v>
      </c>
      <c r="S3077" s="10">
        <f t="shared" si="96"/>
        <v>42600.76898148148</v>
      </c>
      <c r="T3077" s="9">
        <f t="shared" si="97"/>
        <v>42550.89398148148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ROUND(($E3078/$D3078)*100,0)</f>
        <v>15</v>
      </c>
      <c r="P3078">
        <f>ROUND($E3078/$L3078,0)</f>
        <v>30</v>
      </c>
      <c r="Q3078" t="s">
        <v>8317</v>
      </c>
      <c r="R3078" t="s">
        <v>8357</v>
      </c>
      <c r="S3078" s="10">
        <f t="shared" si="96"/>
        <v>42286.318553240737</v>
      </c>
      <c r="T3078" s="9">
        <f t="shared" si="97"/>
        <v>42226.443553240737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ROUND(($E3079/$D3079)*100,0)</f>
        <v>0</v>
      </c>
      <c r="P3079">
        <f>ROUND($E3079/$L3079,0)</f>
        <v>53</v>
      </c>
      <c r="Q3079" t="s">
        <v>8317</v>
      </c>
      <c r="R3079" t="s">
        <v>8357</v>
      </c>
      <c r="S3079" s="10">
        <f t="shared" si="96"/>
        <v>42796.62358796296</v>
      </c>
      <c r="T3079" s="9">
        <f t="shared" si="97"/>
        <v>42766.74858796296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ROUND(($E3080/$D3080)*100,0)</f>
        <v>0</v>
      </c>
      <c r="P3080">
        <f>ROUND($E3080/$L3080,0)</f>
        <v>24</v>
      </c>
      <c r="Q3080" t="s">
        <v>8317</v>
      </c>
      <c r="R3080" t="s">
        <v>8357</v>
      </c>
      <c r="S3080" s="10">
        <f t="shared" si="96"/>
        <v>42060.805497685178</v>
      </c>
      <c r="T3080" s="9">
        <f t="shared" si="97"/>
        <v>42030.930497685178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ROUND(($E3081/$D3081)*100,0)</f>
        <v>1</v>
      </c>
      <c r="P3081">
        <f>ROUND($E3081/$L3081,0)</f>
        <v>416</v>
      </c>
      <c r="Q3081" t="s">
        <v>8317</v>
      </c>
      <c r="R3081" t="s">
        <v>8357</v>
      </c>
      <c r="S3081" s="10">
        <f t="shared" si="96"/>
        <v>42085.338368055549</v>
      </c>
      <c r="T3081" s="9">
        <f t="shared" si="97"/>
        <v>42055.50503472222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ROUND(($E3082/$D3082)*100,0)</f>
        <v>0</v>
      </c>
      <c r="P3082">
        <f>ROUND($E3082/$L3082,0)</f>
        <v>54</v>
      </c>
      <c r="Q3082" t="s">
        <v>8317</v>
      </c>
      <c r="R3082" t="s">
        <v>8357</v>
      </c>
      <c r="S3082" s="10">
        <f t="shared" si="96"/>
        <v>41999.736620370364</v>
      </c>
      <c r="T3082" s="9">
        <f t="shared" si="97"/>
        <v>41939.8199537037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ROUND(($E3083/$D3083)*100,0)</f>
        <v>0</v>
      </c>
      <c r="P3083">
        <f>ROUND($E3083/$L3083,0)</f>
        <v>421</v>
      </c>
      <c r="Q3083" t="s">
        <v>8317</v>
      </c>
      <c r="R3083" t="s">
        <v>8357</v>
      </c>
      <c r="S3083" s="10">
        <f t="shared" si="96"/>
        <v>42266.848275462959</v>
      </c>
      <c r="T3083" s="9">
        <f t="shared" si="97"/>
        <v>42236.973275462959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>ROUND(($E3084/$D3084)*100,0)</f>
        <v>0</v>
      </c>
      <c r="P3084" t="e">
        <f>ROUND($E3084/$L3084,0)</f>
        <v>#DIV/0!</v>
      </c>
      <c r="Q3084" t="s">
        <v>8317</v>
      </c>
      <c r="R3084" t="s">
        <v>8357</v>
      </c>
      <c r="S3084" s="10">
        <f t="shared" si="96"/>
        <v>42323.631319444445</v>
      </c>
      <c r="T3084" s="9">
        <f t="shared" si="97"/>
        <v>42293.714652777773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ROUND(($E3085/$D3085)*100,0)</f>
        <v>0</v>
      </c>
      <c r="P3085">
        <f>ROUND($E3085/$L3085,0)</f>
        <v>19</v>
      </c>
      <c r="Q3085" t="s">
        <v>8317</v>
      </c>
      <c r="R3085" t="s">
        <v>8357</v>
      </c>
      <c r="S3085" s="10">
        <f t="shared" si="96"/>
        <v>41882.875</v>
      </c>
      <c r="T3085" s="9">
        <f t="shared" si="97"/>
        <v>41853.355069444442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ROUND(($E3086/$D3086)*100,0)</f>
        <v>12</v>
      </c>
      <c r="P3086">
        <f>ROUND($E3086/$L3086,0)</f>
        <v>78</v>
      </c>
      <c r="Q3086" t="s">
        <v>8317</v>
      </c>
      <c r="R3086" t="s">
        <v>8357</v>
      </c>
      <c r="S3086" s="10">
        <f t="shared" si="96"/>
        <v>42129.45</v>
      </c>
      <c r="T3086" s="9">
        <f t="shared" si="97"/>
        <v>42100.515405092585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ROUND(($E3087/$D3087)*100,0)</f>
        <v>2</v>
      </c>
      <c r="P3087">
        <f>ROUND($E3087/$L3087,0)</f>
        <v>68</v>
      </c>
      <c r="Q3087" t="s">
        <v>8317</v>
      </c>
      <c r="R3087" t="s">
        <v>8357</v>
      </c>
      <c r="S3087" s="10">
        <f t="shared" si="96"/>
        <v>42276.550451388888</v>
      </c>
      <c r="T3087" s="9">
        <f t="shared" si="97"/>
        <v>42246.675451388888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ROUND(($E3088/$D3088)*100,0)</f>
        <v>0</v>
      </c>
      <c r="P3088">
        <f>ROUND($E3088/$L3088,0)</f>
        <v>17</v>
      </c>
      <c r="Q3088" t="s">
        <v>8317</v>
      </c>
      <c r="R3088" t="s">
        <v>8357</v>
      </c>
      <c r="S3088" s="10">
        <f t="shared" si="96"/>
        <v>42233.337488425925</v>
      </c>
      <c r="T3088" s="9">
        <f t="shared" si="97"/>
        <v>42173.462488425925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ROUND(($E3089/$D3089)*100,0)</f>
        <v>1</v>
      </c>
      <c r="P3089">
        <f>ROUND($E3089/$L3089,0)</f>
        <v>63</v>
      </c>
      <c r="Q3089" t="s">
        <v>8317</v>
      </c>
      <c r="R3089" t="s">
        <v>8357</v>
      </c>
      <c r="S3089" s="10">
        <f t="shared" si="96"/>
        <v>42724.858680555553</v>
      </c>
      <c r="T3089" s="9">
        <f t="shared" si="97"/>
        <v>42664.942013888889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ROUND(($E3090/$D3090)*100,0)</f>
        <v>0</v>
      </c>
      <c r="P3090">
        <f>ROUND($E3090/$L3090,0)</f>
        <v>42</v>
      </c>
      <c r="Q3090" t="s">
        <v>8317</v>
      </c>
      <c r="R3090" t="s">
        <v>8357</v>
      </c>
      <c r="S3090" s="10">
        <f t="shared" si="96"/>
        <v>42012.236805555549</v>
      </c>
      <c r="T3090" s="9">
        <f t="shared" si="97"/>
        <v>41981.363969907405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ROUND(($E3091/$D3091)*100,0)</f>
        <v>23</v>
      </c>
      <c r="P3091">
        <f>ROUND($E3091/$L3091,0)</f>
        <v>130</v>
      </c>
      <c r="Q3091" t="s">
        <v>8317</v>
      </c>
      <c r="R3091" t="s">
        <v>8357</v>
      </c>
      <c r="S3091" s="10">
        <f t="shared" si="96"/>
        <v>42559.749305555553</v>
      </c>
      <c r="T3091" s="9">
        <f t="shared" si="97"/>
        <v>42528.334293981483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ROUND(($E3092/$D3092)*100,0)</f>
        <v>5</v>
      </c>
      <c r="P3092">
        <f>ROUND($E3092/$L3092,0)</f>
        <v>1270</v>
      </c>
      <c r="Q3092" t="s">
        <v>8317</v>
      </c>
      <c r="R3092" t="s">
        <v>8357</v>
      </c>
      <c r="S3092" s="10">
        <f t="shared" si="96"/>
        <v>42125.443807870368</v>
      </c>
      <c r="T3092" s="9">
        <f t="shared" si="97"/>
        <v>42065.610474537032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ROUND(($E3093/$D3093)*100,0)</f>
        <v>16</v>
      </c>
      <c r="P3093">
        <f>ROUND($E3093/$L3093,0)</f>
        <v>88</v>
      </c>
      <c r="Q3093" t="s">
        <v>8317</v>
      </c>
      <c r="R3093" t="s">
        <v>8357</v>
      </c>
      <c r="S3093" s="10">
        <f t="shared" si="96"/>
        <v>42596.615081018514</v>
      </c>
      <c r="T3093" s="9">
        <f t="shared" si="97"/>
        <v>42566.740081018514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ROUND(($E3094/$D3094)*100,0)</f>
        <v>1</v>
      </c>
      <c r="P3094">
        <f>ROUND($E3094/$L3094,0)</f>
        <v>56</v>
      </c>
      <c r="Q3094" t="s">
        <v>8317</v>
      </c>
      <c r="R3094" t="s">
        <v>8357</v>
      </c>
      <c r="S3094" s="10">
        <f t="shared" si="96"/>
        <v>42292.583333333336</v>
      </c>
      <c r="T3094" s="9">
        <f t="shared" si="97"/>
        <v>42255.41101851852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ROUND(($E3095/$D3095)*100,0)</f>
        <v>23</v>
      </c>
      <c r="P3095">
        <f>ROUND($E3095/$L3095,0)</f>
        <v>54</v>
      </c>
      <c r="Q3095" t="s">
        <v>8317</v>
      </c>
      <c r="R3095" t="s">
        <v>8357</v>
      </c>
      <c r="S3095" s="10">
        <f t="shared" si="96"/>
        <v>41790.832638888889</v>
      </c>
      <c r="T3095" s="9">
        <f t="shared" si="97"/>
        <v>41760.700706018521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ROUND(($E3096/$D3096)*100,0)</f>
        <v>0</v>
      </c>
      <c r="P3096">
        <f>ROUND($E3096/$L3096,0)</f>
        <v>25</v>
      </c>
      <c r="Q3096" t="s">
        <v>8317</v>
      </c>
      <c r="R3096" t="s">
        <v>8357</v>
      </c>
      <c r="S3096" s="10">
        <f t="shared" si="96"/>
        <v>42267.462453703702</v>
      </c>
      <c r="T3096" s="9">
        <f t="shared" si="97"/>
        <v>42207.587453703702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ROUND(($E3097/$D3097)*100,0)</f>
        <v>0</v>
      </c>
      <c r="P3097">
        <f>ROUND($E3097/$L3097,0)</f>
        <v>50</v>
      </c>
      <c r="Q3097" t="s">
        <v>8317</v>
      </c>
      <c r="R3097" t="s">
        <v>8357</v>
      </c>
      <c r="S3097" s="10">
        <f t="shared" si="96"/>
        <v>42582.69189814815</v>
      </c>
      <c r="T3097" s="9">
        <f t="shared" si="97"/>
        <v>42522.81689814815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ROUND(($E3098/$D3098)*100,0)</f>
        <v>4</v>
      </c>
      <c r="P3098">
        <f>ROUND($E3098/$L3098,0)</f>
        <v>57</v>
      </c>
      <c r="Q3098" t="s">
        <v>8317</v>
      </c>
      <c r="R3098" t="s">
        <v>8357</v>
      </c>
      <c r="S3098" s="10">
        <f t="shared" si="96"/>
        <v>42144.492199074077</v>
      </c>
      <c r="T3098" s="9">
        <f t="shared" si="97"/>
        <v>42114.617199074077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ROUND(($E3099/$D3099)*100,0)</f>
        <v>17</v>
      </c>
      <c r="P3099">
        <f>ROUND($E3099/$L3099,0)</f>
        <v>41</v>
      </c>
      <c r="Q3099" t="s">
        <v>8317</v>
      </c>
      <c r="R3099" t="s">
        <v>8357</v>
      </c>
      <c r="S3099" s="10">
        <f t="shared" si="96"/>
        <v>42650.249999999993</v>
      </c>
      <c r="T3099" s="9">
        <f t="shared" si="97"/>
        <v>42629.29515046296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ROUND(($E3100/$D3100)*100,0)</f>
        <v>4</v>
      </c>
      <c r="P3100">
        <f>ROUND($E3100/$L3100,0)</f>
        <v>65</v>
      </c>
      <c r="Q3100" t="s">
        <v>8317</v>
      </c>
      <c r="R3100" t="s">
        <v>8357</v>
      </c>
      <c r="S3100" s="10">
        <f t="shared" si="96"/>
        <v>42407.678472222215</v>
      </c>
      <c r="T3100" s="9">
        <f t="shared" si="97"/>
        <v>42359.58390046296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ROUND(($E3101/$D3101)*100,0)</f>
        <v>14</v>
      </c>
      <c r="P3101">
        <f>ROUND($E3101/$L3101,0)</f>
        <v>56</v>
      </c>
      <c r="Q3101" t="s">
        <v>8317</v>
      </c>
      <c r="R3101" t="s">
        <v>8357</v>
      </c>
      <c r="S3101" s="10">
        <f t="shared" si="96"/>
        <v>42411.856377314813</v>
      </c>
      <c r="T3101" s="9">
        <f t="shared" si="97"/>
        <v>42381.981377314813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ROUND(($E3102/$D3102)*100,0)</f>
        <v>15</v>
      </c>
      <c r="P3102">
        <f>ROUND($E3102/$L3102,0)</f>
        <v>141</v>
      </c>
      <c r="Q3102" t="s">
        <v>8317</v>
      </c>
      <c r="R3102" t="s">
        <v>8357</v>
      </c>
      <c r="S3102" s="10">
        <f t="shared" si="96"/>
        <v>41932.2890625</v>
      </c>
      <c r="T3102" s="9">
        <f t="shared" si="97"/>
        <v>41902.4140625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ROUND(($E3103/$D3103)*100,0)</f>
        <v>12</v>
      </c>
      <c r="P3103">
        <f>ROUND($E3103/$L3103,0)</f>
        <v>25</v>
      </c>
      <c r="Q3103" t="s">
        <v>8317</v>
      </c>
      <c r="R3103" t="s">
        <v>8357</v>
      </c>
      <c r="S3103" s="10">
        <f t="shared" si="96"/>
        <v>42200.99722222222</v>
      </c>
      <c r="T3103" s="9">
        <f t="shared" si="97"/>
        <v>42171.175196759257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ROUND(($E3104/$D3104)*100,0)</f>
        <v>39</v>
      </c>
      <c r="P3104">
        <f>ROUND($E3104/$L3104,0)</f>
        <v>70</v>
      </c>
      <c r="Q3104" t="s">
        <v>8317</v>
      </c>
      <c r="R3104" t="s">
        <v>8357</v>
      </c>
      <c r="S3104" s="10">
        <f t="shared" si="96"/>
        <v>42605.007152777776</v>
      </c>
      <c r="T3104" s="9">
        <f t="shared" si="97"/>
        <v>42555.132152777776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ROUND(($E3105/$D3105)*100,0)</f>
        <v>0</v>
      </c>
      <c r="P3105">
        <f>ROUND($E3105/$L3105,0)</f>
        <v>6</v>
      </c>
      <c r="Q3105" t="s">
        <v>8317</v>
      </c>
      <c r="R3105" t="s">
        <v>8357</v>
      </c>
      <c r="S3105" s="10">
        <f t="shared" si="96"/>
        <v>42166.82298611111</v>
      </c>
      <c r="T3105" s="9">
        <f t="shared" si="97"/>
        <v>42106.94798611111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ROUND(($E3106/$D3106)*100,0)</f>
        <v>30</v>
      </c>
      <c r="P3106">
        <f>ROUND($E3106/$L3106,0)</f>
        <v>237</v>
      </c>
      <c r="Q3106" t="s">
        <v>8317</v>
      </c>
      <c r="R3106" t="s">
        <v>8357</v>
      </c>
      <c r="S3106" s="10">
        <f t="shared" si="96"/>
        <v>42037.749999999993</v>
      </c>
      <c r="T3106" s="9">
        <f t="shared" si="97"/>
        <v>42006.70035879629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ROUND(($E3107/$D3107)*100,0)</f>
        <v>42</v>
      </c>
      <c r="P3107">
        <f>ROUND($E3107/$L3107,0)</f>
        <v>80</v>
      </c>
      <c r="Q3107" t="s">
        <v>8317</v>
      </c>
      <c r="R3107" t="s">
        <v>8357</v>
      </c>
      <c r="S3107" s="10">
        <f t="shared" si="96"/>
        <v>41930.875</v>
      </c>
      <c r="T3107" s="9">
        <f t="shared" si="97"/>
        <v>41876.510601851849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ROUND(($E3108/$D3108)*100,0)</f>
        <v>4</v>
      </c>
      <c r="P3108">
        <f>ROUND($E3108/$L3108,0)</f>
        <v>10</v>
      </c>
      <c r="Q3108" t="s">
        <v>8317</v>
      </c>
      <c r="R3108" t="s">
        <v>8357</v>
      </c>
      <c r="S3108" s="10">
        <f t="shared" si="96"/>
        <v>42263.583333333336</v>
      </c>
      <c r="T3108" s="9">
        <f t="shared" si="97"/>
        <v>42241.220787037033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ROUND(($E3109/$D3109)*100,0)</f>
        <v>20</v>
      </c>
      <c r="P3109">
        <f>ROUND($E3109/$L3109,0)</f>
        <v>273</v>
      </c>
      <c r="Q3109" t="s">
        <v>8317</v>
      </c>
      <c r="R3109" t="s">
        <v>8357</v>
      </c>
      <c r="S3109" s="10">
        <f t="shared" si="96"/>
        <v>42135.480914351851</v>
      </c>
      <c r="T3109" s="9">
        <f t="shared" si="97"/>
        <v>42128.605914351851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ROUND(($E3110/$D3110)*100,0)</f>
        <v>0</v>
      </c>
      <c r="P3110">
        <f>ROUND($E3110/$L3110,0)</f>
        <v>13</v>
      </c>
      <c r="Q3110" t="s">
        <v>8317</v>
      </c>
      <c r="R3110" t="s">
        <v>8357</v>
      </c>
      <c r="S3110" s="10">
        <f t="shared" si="96"/>
        <v>42122.305486111109</v>
      </c>
      <c r="T3110" s="9">
        <f t="shared" si="97"/>
        <v>42062.47215277778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ROUND(($E3111/$D3111)*100,0)</f>
        <v>25</v>
      </c>
      <c r="P3111">
        <f>ROUND($E3111/$L3111,0)</f>
        <v>58</v>
      </c>
      <c r="Q3111" t="s">
        <v>8317</v>
      </c>
      <c r="R3111" t="s">
        <v>8357</v>
      </c>
      <c r="S3111" s="10">
        <f t="shared" si="96"/>
        <v>41878.791782407403</v>
      </c>
      <c r="T3111" s="9">
        <f t="shared" si="97"/>
        <v>41843.916782407403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ROUND(($E3112/$D3112)*100,0)</f>
        <v>0</v>
      </c>
      <c r="P3112">
        <f>ROUND($E3112/$L3112,0)</f>
        <v>10</v>
      </c>
      <c r="Q3112" t="s">
        <v>8317</v>
      </c>
      <c r="R3112" t="s">
        <v>8357</v>
      </c>
      <c r="S3112" s="10">
        <f t="shared" si="96"/>
        <v>42784.698136574072</v>
      </c>
      <c r="T3112" s="9">
        <f t="shared" si="97"/>
        <v>42744.823136574072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ROUND(($E3113/$D3113)*100,0)</f>
        <v>27</v>
      </c>
      <c r="P3113">
        <f>ROUND($E3113/$L3113,0)</f>
        <v>70</v>
      </c>
      <c r="Q3113" t="s">
        <v>8317</v>
      </c>
      <c r="R3113" t="s">
        <v>8357</v>
      </c>
      <c r="S3113" s="10">
        <f t="shared" si="96"/>
        <v>41916.261805555558</v>
      </c>
      <c r="T3113" s="9">
        <f t="shared" si="97"/>
        <v>41885.386805555558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ROUND(($E3114/$D3114)*100,0)</f>
        <v>5</v>
      </c>
      <c r="P3114">
        <f>ROUND($E3114/$L3114,0)</f>
        <v>58</v>
      </c>
      <c r="Q3114" t="s">
        <v>8317</v>
      </c>
      <c r="R3114" t="s">
        <v>8357</v>
      </c>
      <c r="S3114" s="10">
        <f t="shared" si="96"/>
        <v>42674.788587962961</v>
      </c>
      <c r="T3114" s="9">
        <f t="shared" si="97"/>
        <v>42614.913587962961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ROUND(($E3115/$D3115)*100,0)</f>
        <v>4</v>
      </c>
      <c r="P3115">
        <f>ROUND($E3115/$L3115,0)</f>
        <v>125</v>
      </c>
      <c r="Q3115" t="s">
        <v>8317</v>
      </c>
      <c r="R3115" t="s">
        <v>8357</v>
      </c>
      <c r="S3115" s="10">
        <f t="shared" si="96"/>
        <v>42111.397939814815</v>
      </c>
      <c r="T3115" s="9">
        <f t="shared" si="97"/>
        <v>42081.522939814815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>ROUND(($E3116/$D3116)*100,0)</f>
        <v>0</v>
      </c>
      <c r="P3116" t="e">
        <f>ROUND($E3116/$L3116,0)</f>
        <v>#DIV/0!</v>
      </c>
      <c r="Q3116" t="s">
        <v>8317</v>
      </c>
      <c r="R3116" t="s">
        <v>8357</v>
      </c>
      <c r="S3116" s="10">
        <f t="shared" si="96"/>
        <v>41903.29918981481</v>
      </c>
      <c r="T3116" s="9">
        <f t="shared" si="97"/>
        <v>41843.42418981481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ROUND(($E3117/$D3117)*100,0)</f>
        <v>3</v>
      </c>
      <c r="P3117">
        <f>ROUND($E3117/$L3117,0)</f>
        <v>300</v>
      </c>
      <c r="Q3117" t="s">
        <v>8317</v>
      </c>
      <c r="R3117" t="s">
        <v>8357</v>
      </c>
      <c r="S3117" s="10">
        <f t="shared" si="96"/>
        <v>42526.113738425927</v>
      </c>
      <c r="T3117" s="9">
        <f t="shared" si="97"/>
        <v>42496.238738425927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ROUND(($E3118/$D3118)*100,0)</f>
        <v>57</v>
      </c>
      <c r="P3118">
        <f>ROUND($E3118/$L3118,0)</f>
        <v>43</v>
      </c>
      <c r="Q3118" t="s">
        <v>8317</v>
      </c>
      <c r="R3118" t="s">
        <v>8357</v>
      </c>
      <c r="S3118" s="10">
        <f t="shared" si="96"/>
        <v>42095.18200231481</v>
      </c>
      <c r="T3118" s="9">
        <f t="shared" si="97"/>
        <v>42081.30700231481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ROUND(($E3119/$D3119)*100,0)</f>
        <v>0</v>
      </c>
      <c r="P3119">
        <f>ROUND($E3119/$L3119,0)</f>
        <v>1</v>
      </c>
      <c r="Q3119" t="s">
        <v>8317</v>
      </c>
      <c r="R3119" t="s">
        <v>8357</v>
      </c>
      <c r="S3119" s="10">
        <f t="shared" si="96"/>
        <v>42517.216666666667</v>
      </c>
      <c r="T3119" s="9">
        <f t="shared" si="97"/>
        <v>42509.166203703702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ROUND(($E3120/$D3120)*100,0)</f>
        <v>0</v>
      </c>
      <c r="P3120">
        <f>ROUND($E3120/$L3120,0)</f>
        <v>775</v>
      </c>
      <c r="Q3120" t="s">
        <v>8317</v>
      </c>
      <c r="R3120" t="s">
        <v>8357</v>
      </c>
      <c r="S3120" s="10">
        <f t="shared" si="96"/>
        <v>42553.316238425927</v>
      </c>
      <c r="T3120" s="9">
        <f t="shared" si="97"/>
        <v>42534.441238425927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ROUND(($E3121/$D3121)*100,0)</f>
        <v>0</v>
      </c>
      <c r="P3121">
        <f>ROUND($E3121/$L3121,0)</f>
        <v>5</v>
      </c>
      <c r="Q3121" t="s">
        <v>8317</v>
      </c>
      <c r="R3121" t="s">
        <v>8357</v>
      </c>
      <c r="S3121" s="10">
        <f t="shared" si="96"/>
        <v>42089.670509259253</v>
      </c>
      <c r="T3121" s="9">
        <f t="shared" si="97"/>
        <v>42059.837175925924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ROUND(($E3122/$D3122)*100,0)</f>
        <v>0</v>
      </c>
      <c r="P3122">
        <f>ROUND($E3122/$L3122,0)</f>
        <v>13</v>
      </c>
      <c r="Q3122" t="s">
        <v>8317</v>
      </c>
      <c r="R3122" t="s">
        <v>8357</v>
      </c>
      <c r="S3122" s="10">
        <f t="shared" si="96"/>
        <v>42495.567083333335</v>
      </c>
      <c r="T3122" s="9">
        <f t="shared" si="97"/>
        <v>42435.733749999992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ROUND(($E3123/$D3123)*100,0)</f>
        <v>1</v>
      </c>
      <c r="P3123">
        <f>ROUND($E3123/$L3123,0)</f>
        <v>10</v>
      </c>
      <c r="Q3123" t="s">
        <v>8317</v>
      </c>
      <c r="R3123" t="s">
        <v>8357</v>
      </c>
      <c r="S3123" s="10">
        <f t="shared" si="96"/>
        <v>41908.346469907403</v>
      </c>
      <c r="T3123" s="9">
        <f t="shared" si="97"/>
        <v>41848.471469907403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ROUND(($E3124/$D3124)*100,0)</f>
        <v>58</v>
      </c>
      <c r="P3124">
        <f>ROUND($E3124/$L3124,0)</f>
        <v>58</v>
      </c>
      <c r="Q3124" t="s">
        <v>8317</v>
      </c>
      <c r="R3124" t="s">
        <v>8357</v>
      </c>
      <c r="S3124" s="10">
        <f t="shared" si="96"/>
        <v>42683.640416666669</v>
      </c>
      <c r="T3124" s="9">
        <f t="shared" si="97"/>
        <v>42678.723749999997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ROUND(($E3125/$D3125)*100,0)</f>
        <v>68</v>
      </c>
      <c r="P3125">
        <f>ROUND($E3125/$L3125,0)</f>
        <v>245</v>
      </c>
      <c r="Q3125" t="s">
        <v>8317</v>
      </c>
      <c r="R3125" t="s">
        <v>8357</v>
      </c>
      <c r="S3125" s="10">
        <f t="shared" si="96"/>
        <v>42560.659699074073</v>
      </c>
      <c r="T3125" s="9">
        <f t="shared" si="97"/>
        <v>42530.784699074073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ROUND(($E3126/$D3126)*100,0)</f>
        <v>0</v>
      </c>
      <c r="P3126">
        <f>ROUND($E3126/$L3126,0)</f>
        <v>7</v>
      </c>
      <c r="Q3126" t="s">
        <v>8317</v>
      </c>
      <c r="R3126" t="s">
        <v>8357</v>
      </c>
      <c r="S3126" s="10">
        <f t="shared" si="96"/>
        <v>42037.446770833332</v>
      </c>
      <c r="T3126" s="9">
        <f t="shared" si="97"/>
        <v>41977.571770833332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ROUND(($E3127/$D3127)*100,0)</f>
        <v>0</v>
      </c>
      <c r="P3127" t="e">
        <f>ROUND($E3127/$L3127,0)</f>
        <v>#DIV/0!</v>
      </c>
      <c r="Q3127" t="s">
        <v>8317</v>
      </c>
      <c r="R3127" t="s">
        <v>8357</v>
      </c>
      <c r="S3127" s="10">
        <f t="shared" si="96"/>
        <v>42375.873518518514</v>
      </c>
      <c r="T3127" s="9">
        <f t="shared" si="97"/>
        <v>42345.998518518514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ROUND(($E3128/$D3128)*100,0)</f>
        <v>4</v>
      </c>
      <c r="P3128">
        <f>ROUND($E3128/$L3128,0)</f>
        <v>61</v>
      </c>
      <c r="Q3128" t="s">
        <v>8317</v>
      </c>
      <c r="R3128" t="s">
        <v>8357</v>
      </c>
      <c r="S3128" s="10">
        <f t="shared" si="96"/>
        <v>42456.643078703702</v>
      </c>
      <c r="T3128" s="9">
        <f t="shared" si="97"/>
        <v>42426.809745370367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ROUND(($E3129/$D3129)*100,0)</f>
        <v>0</v>
      </c>
      <c r="P3129" t="e">
        <f>ROUND($E3129/$L3129,0)</f>
        <v>#DIV/0!</v>
      </c>
      <c r="Q3129" t="s">
        <v>8317</v>
      </c>
      <c r="R3129" t="s">
        <v>8357</v>
      </c>
      <c r="S3129" s="10">
        <f t="shared" si="96"/>
        <v>42064.523483796293</v>
      </c>
      <c r="T3129" s="9">
        <f t="shared" si="97"/>
        <v>42034.648483796293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ROUND(($E3130/$D3130)*100,0)</f>
        <v>109</v>
      </c>
      <c r="P3130">
        <f>ROUND($E3130/$L3130,0)</f>
        <v>139</v>
      </c>
      <c r="Q3130" t="s">
        <v>8317</v>
      </c>
      <c r="R3130" t="s">
        <v>8318</v>
      </c>
      <c r="S3130" s="10">
        <f t="shared" si="96"/>
        <v>42810.450706018521</v>
      </c>
      <c r="T3130" s="9">
        <f t="shared" si="97"/>
        <v>42780.617372685178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ROUND(($E3131/$D3131)*100,0)</f>
        <v>1</v>
      </c>
      <c r="P3131">
        <f>ROUND($E3131/$L3131,0)</f>
        <v>10</v>
      </c>
      <c r="Q3131" t="s">
        <v>8317</v>
      </c>
      <c r="R3131" t="s">
        <v>8318</v>
      </c>
      <c r="S3131" s="10">
        <f t="shared" si="96"/>
        <v>42843.467812499999</v>
      </c>
      <c r="T3131" s="9">
        <f t="shared" si="97"/>
        <v>42803.634479166663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ROUND(($E3132/$D3132)*100,0)</f>
        <v>4</v>
      </c>
      <c r="P3132">
        <f>ROUND($E3132/$L3132,0)</f>
        <v>94</v>
      </c>
      <c r="Q3132" t="s">
        <v>8317</v>
      </c>
      <c r="R3132" t="s">
        <v>8318</v>
      </c>
      <c r="S3132" s="10">
        <f t="shared" si="96"/>
        <v>42838.874305555553</v>
      </c>
      <c r="T3132" s="9">
        <f t="shared" si="97"/>
        <v>42808.431898148141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ROUND(($E3133/$D3133)*100,0)</f>
        <v>16</v>
      </c>
      <c r="P3133">
        <f>ROUND($E3133/$L3133,0)</f>
        <v>54</v>
      </c>
      <c r="Q3133" t="s">
        <v>8317</v>
      </c>
      <c r="R3133" t="s">
        <v>8318</v>
      </c>
      <c r="S3133" s="10">
        <f t="shared" si="96"/>
        <v>42833.204224537032</v>
      </c>
      <c r="T3133" s="9">
        <f t="shared" si="97"/>
        <v>42803.370891203704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ROUND(($E3134/$D3134)*100,0)</f>
        <v>0</v>
      </c>
      <c r="P3134">
        <f>ROUND($E3134/$L3134,0)</f>
        <v>10</v>
      </c>
      <c r="Q3134" t="s">
        <v>8317</v>
      </c>
      <c r="R3134" t="s">
        <v>8318</v>
      </c>
      <c r="S3134" s="10">
        <f t="shared" si="96"/>
        <v>42845.975231481476</v>
      </c>
      <c r="T3134" s="9">
        <f t="shared" si="97"/>
        <v>42786.141898148147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ROUND(($E3135/$D3135)*100,0)</f>
        <v>108</v>
      </c>
      <c r="P3135">
        <f>ROUND($E3135/$L3135,0)</f>
        <v>34</v>
      </c>
      <c r="Q3135" t="s">
        <v>8317</v>
      </c>
      <c r="R3135" t="s">
        <v>8318</v>
      </c>
      <c r="S3135" s="10">
        <f t="shared" si="96"/>
        <v>42818.190208333333</v>
      </c>
      <c r="T3135" s="9">
        <f t="shared" si="97"/>
        <v>42788.356874999998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ROUND(($E3136/$D3136)*100,0)</f>
        <v>23</v>
      </c>
      <c r="P3136">
        <f>ROUND($E3136/$L3136,0)</f>
        <v>19</v>
      </c>
      <c r="Q3136" t="s">
        <v>8317</v>
      </c>
      <c r="R3136" t="s">
        <v>8318</v>
      </c>
      <c r="S3136" s="10">
        <f t="shared" si="96"/>
        <v>42821.345127314817</v>
      </c>
      <c r="T3136" s="9">
        <f t="shared" si="97"/>
        <v>42800.511793981474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ROUND(($E3137/$D3137)*100,0)</f>
        <v>21</v>
      </c>
      <c r="P3137">
        <f>ROUND($E3137/$L3137,0)</f>
        <v>23</v>
      </c>
      <c r="Q3137" t="s">
        <v>8317</v>
      </c>
      <c r="R3137" t="s">
        <v>8318</v>
      </c>
      <c r="S3137" s="10">
        <f t="shared" si="96"/>
        <v>42828.818530092591</v>
      </c>
      <c r="T3137" s="9">
        <f t="shared" si="97"/>
        <v>42806.943530092591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ROUND(($E3138/$D3138)*100,0)</f>
        <v>128</v>
      </c>
      <c r="P3138">
        <f>ROUND($E3138/$L3138,0)</f>
        <v>29</v>
      </c>
      <c r="Q3138" t="s">
        <v>8317</v>
      </c>
      <c r="R3138" t="s">
        <v>8318</v>
      </c>
      <c r="S3138" s="10">
        <f t="shared" si="96"/>
        <v>42825.624305555553</v>
      </c>
      <c r="T3138" s="9">
        <f t="shared" si="97"/>
        <v>42789.25409722222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ROUND(($E3139/$D3139)*100,0)</f>
        <v>3</v>
      </c>
      <c r="P3139">
        <f>ROUND($E3139/$L3139,0)</f>
        <v>50</v>
      </c>
      <c r="Q3139" t="s">
        <v>8317</v>
      </c>
      <c r="R3139" t="s">
        <v>8318</v>
      </c>
      <c r="S3139" s="10">
        <f t="shared" ref="S3139:S3202" si="98">($I3139/86400)+25569+(-8/24)</f>
        <v>42858.466666666667</v>
      </c>
      <c r="T3139" s="9">
        <f t="shared" ref="T3139:T3202" si="99">($J3139/86400)+25569+(-5/24)</f>
        <v>42807.676724537036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ROUND(($E3140/$D3140)*100,0)</f>
        <v>0</v>
      </c>
      <c r="P3140" t="e">
        <f>ROUND($E3140/$L3140,0)</f>
        <v>#DIV/0!</v>
      </c>
      <c r="Q3140" t="s">
        <v>8317</v>
      </c>
      <c r="R3140" t="s">
        <v>8318</v>
      </c>
      <c r="S3140" s="10">
        <f t="shared" si="98"/>
        <v>42828.312581018516</v>
      </c>
      <c r="T3140" s="9">
        <f t="shared" si="99"/>
        <v>42809.437581018516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ROUND(($E3141/$D3141)*100,0)</f>
        <v>5</v>
      </c>
      <c r="P3141">
        <f>ROUND($E3141/$L3141,0)</f>
        <v>450</v>
      </c>
      <c r="Q3141" t="s">
        <v>8317</v>
      </c>
      <c r="R3141" t="s">
        <v>8318</v>
      </c>
      <c r="S3141" s="10">
        <f t="shared" si="98"/>
        <v>42818.856249999997</v>
      </c>
      <c r="T3141" s="9">
        <f t="shared" si="99"/>
        <v>42785.062037037038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ROUND(($E3142/$D3142)*100,0)</f>
        <v>1</v>
      </c>
      <c r="P3142">
        <f>ROUND($E3142/$L3142,0)</f>
        <v>24</v>
      </c>
      <c r="Q3142" t="s">
        <v>8317</v>
      </c>
      <c r="R3142" t="s">
        <v>8318</v>
      </c>
      <c r="S3142" s="10">
        <f t="shared" si="98"/>
        <v>42832.343784722216</v>
      </c>
      <c r="T3142" s="9">
        <f t="shared" si="99"/>
        <v>42802.510451388887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ROUND(($E3143/$D3143)*100,0)</f>
        <v>52</v>
      </c>
      <c r="P3143">
        <f>ROUND($E3143/$L3143,0)</f>
        <v>32</v>
      </c>
      <c r="Q3143" t="s">
        <v>8317</v>
      </c>
      <c r="R3143" t="s">
        <v>8318</v>
      </c>
      <c r="S3143" s="10">
        <f t="shared" si="98"/>
        <v>42841.499999999993</v>
      </c>
      <c r="T3143" s="9">
        <f t="shared" si="99"/>
        <v>42800.544999999998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ROUND(($E3144/$D3144)*100,0)</f>
        <v>2</v>
      </c>
      <c r="P3144">
        <f>ROUND($E3144/$L3144,0)</f>
        <v>15</v>
      </c>
      <c r="Q3144" t="s">
        <v>8317</v>
      </c>
      <c r="R3144" t="s">
        <v>8318</v>
      </c>
      <c r="S3144" s="10">
        <f t="shared" si="98"/>
        <v>42813.138182870367</v>
      </c>
      <c r="T3144" s="9">
        <f t="shared" si="99"/>
        <v>42783.304849537039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ROUND(($E3145/$D3145)*100,0)</f>
        <v>0</v>
      </c>
      <c r="P3145" t="e">
        <f>ROUND($E3145/$L3145,0)</f>
        <v>#DIV/0!</v>
      </c>
      <c r="Q3145" t="s">
        <v>8317</v>
      </c>
      <c r="R3145" t="s">
        <v>8318</v>
      </c>
      <c r="S3145" s="10">
        <f t="shared" si="98"/>
        <v>42834.024953703702</v>
      </c>
      <c r="T3145" s="9">
        <f t="shared" si="99"/>
        <v>42808.149953703702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ROUND(($E3146/$D3146)*100,0)</f>
        <v>75</v>
      </c>
      <c r="P3146">
        <f>ROUND($E3146/$L3146,0)</f>
        <v>251</v>
      </c>
      <c r="Q3146" t="s">
        <v>8317</v>
      </c>
      <c r="R3146" t="s">
        <v>8318</v>
      </c>
      <c r="S3146" s="10">
        <f t="shared" si="98"/>
        <v>42812.916666666664</v>
      </c>
      <c r="T3146" s="9">
        <f t="shared" si="99"/>
        <v>42796.329942129632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ROUND(($E3147/$D3147)*100,0)</f>
        <v>0</v>
      </c>
      <c r="P3147" t="e">
        <f>ROUND($E3147/$L3147,0)</f>
        <v>#DIV/0!</v>
      </c>
      <c r="Q3147" t="s">
        <v>8317</v>
      </c>
      <c r="R3147" t="s">
        <v>8318</v>
      </c>
      <c r="S3147" s="10">
        <f t="shared" si="98"/>
        <v>42821.665902777771</v>
      </c>
      <c r="T3147" s="9">
        <f t="shared" si="99"/>
        <v>42761.832569444443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ROUND(($E3148/$D3148)*100,0)</f>
        <v>11</v>
      </c>
      <c r="P3148">
        <f>ROUND($E3148/$L3148,0)</f>
        <v>438</v>
      </c>
      <c r="Q3148" t="s">
        <v>8317</v>
      </c>
      <c r="R3148" t="s">
        <v>8318</v>
      </c>
      <c r="S3148" s="10">
        <f t="shared" si="98"/>
        <v>42841.307476851849</v>
      </c>
      <c r="T3148" s="9">
        <f t="shared" si="99"/>
        <v>42796.474143518521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ROUND(($E3149/$D3149)*100,0)</f>
        <v>118</v>
      </c>
      <c r="P3149">
        <f>ROUND($E3149/$L3149,0)</f>
        <v>110</v>
      </c>
      <c r="Q3149" t="s">
        <v>8317</v>
      </c>
      <c r="R3149" t="s">
        <v>8318</v>
      </c>
      <c r="S3149" s="10">
        <f t="shared" si="98"/>
        <v>41949.677719907406</v>
      </c>
      <c r="T3149" s="9">
        <f t="shared" si="99"/>
        <v>41909.761053240734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ROUND(($E3150/$D3150)*100,0)</f>
        <v>131</v>
      </c>
      <c r="P3150">
        <f>ROUND($E3150/$L3150,0)</f>
        <v>41</v>
      </c>
      <c r="Q3150" t="s">
        <v>8317</v>
      </c>
      <c r="R3150" t="s">
        <v>8318</v>
      </c>
      <c r="S3150" s="10">
        <f t="shared" si="98"/>
        <v>41912.833333333328</v>
      </c>
      <c r="T3150" s="9">
        <f t="shared" si="99"/>
        <v>41891.456990740735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ROUND(($E3151/$D3151)*100,0)</f>
        <v>104</v>
      </c>
      <c r="P3151">
        <f>ROUND($E3151/$L3151,0)</f>
        <v>52</v>
      </c>
      <c r="Q3151" t="s">
        <v>8317</v>
      </c>
      <c r="R3151" t="s">
        <v>8318</v>
      </c>
      <c r="S3151" s="10">
        <f t="shared" si="98"/>
        <v>41249.75</v>
      </c>
      <c r="T3151" s="9">
        <f t="shared" si="99"/>
        <v>41225.809027777774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ROUND(($E3152/$D3152)*100,0)</f>
        <v>101</v>
      </c>
      <c r="P3152">
        <f>ROUND($E3152/$L3152,0)</f>
        <v>34</v>
      </c>
      <c r="Q3152" t="s">
        <v>8317</v>
      </c>
      <c r="R3152" t="s">
        <v>8318</v>
      </c>
      <c r="S3152" s="10">
        <f t="shared" si="98"/>
        <v>40567.833333333328</v>
      </c>
      <c r="T3152" s="9">
        <f t="shared" si="99"/>
        <v>40478.055590277778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ROUND(($E3153/$D3153)*100,0)</f>
        <v>100</v>
      </c>
      <c r="P3153">
        <f>ROUND($E3153/$L3153,0)</f>
        <v>103</v>
      </c>
      <c r="Q3153" t="s">
        <v>8317</v>
      </c>
      <c r="R3153" t="s">
        <v>8318</v>
      </c>
      <c r="S3153" s="10">
        <f t="shared" si="98"/>
        <v>41892.506643518514</v>
      </c>
      <c r="T3153" s="9">
        <f t="shared" si="99"/>
        <v>41862.631643518514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ROUND(($E3154/$D3154)*100,0)</f>
        <v>106</v>
      </c>
      <c r="P3154">
        <f>ROUND($E3154/$L3154,0)</f>
        <v>35</v>
      </c>
      <c r="Q3154" t="s">
        <v>8317</v>
      </c>
      <c r="R3154" t="s">
        <v>8318</v>
      </c>
      <c r="S3154" s="10">
        <f t="shared" si="98"/>
        <v>41580.534340277773</v>
      </c>
      <c r="T3154" s="9">
        <f t="shared" si="99"/>
        <v>41550.659340277773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ROUND(($E3155/$D3155)*100,0)</f>
        <v>336</v>
      </c>
      <c r="P3155">
        <f>ROUND($E3155/$L3155,0)</f>
        <v>42</v>
      </c>
      <c r="Q3155" t="s">
        <v>8317</v>
      </c>
      <c r="R3155" t="s">
        <v>8318</v>
      </c>
      <c r="S3155" s="10">
        <f t="shared" si="98"/>
        <v>40663.874305555553</v>
      </c>
      <c r="T3155" s="9">
        <f t="shared" si="99"/>
        <v>40632.946030092593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ROUND(($E3156/$D3156)*100,0)</f>
        <v>113</v>
      </c>
      <c r="P3156">
        <f>ROUND($E3156/$L3156,0)</f>
        <v>64</v>
      </c>
      <c r="Q3156" t="s">
        <v>8317</v>
      </c>
      <c r="R3156" t="s">
        <v>8318</v>
      </c>
      <c r="S3156" s="10">
        <f t="shared" si="98"/>
        <v>41000.500671296293</v>
      </c>
      <c r="T3156" s="9">
        <f t="shared" si="99"/>
        <v>40970.667337962957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ROUND(($E3157/$D3157)*100,0)</f>
        <v>189</v>
      </c>
      <c r="P3157">
        <f>ROUND($E3157/$L3157,0)</f>
        <v>31</v>
      </c>
      <c r="Q3157" t="s">
        <v>8317</v>
      </c>
      <c r="R3157" t="s">
        <v>8318</v>
      </c>
      <c r="S3157" s="10">
        <f t="shared" si="98"/>
        <v>41263.165798611109</v>
      </c>
      <c r="T3157" s="9">
        <f t="shared" si="99"/>
        <v>41233.290798611109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ROUND(($E3158/$D3158)*100,0)</f>
        <v>102</v>
      </c>
      <c r="P3158">
        <f>ROUND($E3158/$L3158,0)</f>
        <v>63</v>
      </c>
      <c r="Q3158" t="s">
        <v>8317</v>
      </c>
      <c r="R3158" t="s">
        <v>8318</v>
      </c>
      <c r="S3158" s="10">
        <f t="shared" si="98"/>
        <v>41061.619722222218</v>
      </c>
      <c r="T3158" s="9">
        <f t="shared" si="99"/>
        <v>41026.744722222218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ROUND(($E3159/$D3159)*100,0)</f>
        <v>101</v>
      </c>
      <c r="P3159">
        <f>ROUND($E3159/$L3159,0)</f>
        <v>99</v>
      </c>
      <c r="Q3159" t="s">
        <v>8317</v>
      </c>
      <c r="R3159" t="s">
        <v>8318</v>
      </c>
      <c r="S3159" s="10">
        <f t="shared" si="98"/>
        <v>41838.875</v>
      </c>
      <c r="T3159" s="9">
        <f t="shared" si="99"/>
        <v>41829.579918981479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ROUND(($E3160/$D3160)*100,0)</f>
        <v>114</v>
      </c>
      <c r="P3160">
        <f>ROUND($E3160/$L3160,0)</f>
        <v>83</v>
      </c>
      <c r="Q3160" t="s">
        <v>8317</v>
      </c>
      <c r="R3160" t="s">
        <v>8318</v>
      </c>
      <c r="S3160" s="10">
        <f t="shared" si="98"/>
        <v>41477.506388888891</v>
      </c>
      <c r="T3160" s="9">
        <f t="shared" si="99"/>
        <v>41447.631388888891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ROUND(($E3161/$D3161)*100,0)</f>
        <v>133</v>
      </c>
      <c r="P3161">
        <f>ROUND($E3161/$L3161,0)</f>
        <v>39</v>
      </c>
      <c r="Q3161" t="s">
        <v>8317</v>
      </c>
      <c r="R3161" t="s">
        <v>8318</v>
      </c>
      <c r="S3161" s="10">
        <f t="shared" si="98"/>
        <v>40926.625</v>
      </c>
      <c r="T3161" s="9">
        <f t="shared" si="99"/>
        <v>40883.858344907407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ROUND(($E3162/$D3162)*100,0)</f>
        <v>102</v>
      </c>
      <c r="P3162">
        <f>ROUND($E3162/$L3162,0)</f>
        <v>80</v>
      </c>
      <c r="Q3162" t="s">
        <v>8317</v>
      </c>
      <c r="R3162" t="s">
        <v>8318</v>
      </c>
      <c r="S3162" s="10">
        <f t="shared" si="98"/>
        <v>41863.874305555553</v>
      </c>
      <c r="T3162" s="9">
        <f t="shared" si="99"/>
        <v>41841.056562499994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ROUND(($E3163/$D3163)*100,0)</f>
        <v>105</v>
      </c>
      <c r="P3163">
        <f>ROUND($E3163/$L3163,0)</f>
        <v>28</v>
      </c>
      <c r="Q3163" t="s">
        <v>8317</v>
      </c>
      <c r="R3163" t="s">
        <v>8318</v>
      </c>
      <c r="S3163" s="10">
        <f t="shared" si="98"/>
        <v>41927.202800925923</v>
      </c>
      <c r="T3163" s="9">
        <f t="shared" si="99"/>
        <v>41897.327800925923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ROUND(($E3164/$D3164)*100,0)</f>
        <v>127</v>
      </c>
      <c r="P3164">
        <f>ROUND($E3164/$L3164,0)</f>
        <v>81</v>
      </c>
      <c r="Q3164" t="s">
        <v>8317</v>
      </c>
      <c r="R3164" t="s">
        <v>8318</v>
      </c>
      <c r="S3164" s="10">
        <f t="shared" si="98"/>
        <v>41826.75</v>
      </c>
      <c r="T3164" s="9">
        <f t="shared" si="99"/>
        <v>41799.47756944444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ROUND(($E3165/$D3165)*100,0)</f>
        <v>111</v>
      </c>
      <c r="P3165">
        <f>ROUND($E3165/$L3165,0)</f>
        <v>201</v>
      </c>
      <c r="Q3165" t="s">
        <v>8317</v>
      </c>
      <c r="R3165" t="s">
        <v>8318</v>
      </c>
      <c r="S3165" s="10">
        <f t="shared" si="98"/>
        <v>41805.420428240737</v>
      </c>
      <c r="T3165" s="9">
        <f t="shared" si="99"/>
        <v>41775.545428240737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ROUND(($E3166/$D3166)*100,0)</f>
        <v>107</v>
      </c>
      <c r="P3166">
        <f>ROUND($E3166/$L3166,0)</f>
        <v>38</v>
      </c>
      <c r="Q3166" t="s">
        <v>8317</v>
      </c>
      <c r="R3166" t="s">
        <v>8318</v>
      </c>
      <c r="S3166" s="10">
        <f t="shared" si="98"/>
        <v>41799.472395833327</v>
      </c>
      <c r="T3166" s="9">
        <f t="shared" si="99"/>
        <v>41766.597395833327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ROUND(($E3167/$D3167)*100,0)</f>
        <v>163</v>
      </c>
      <c r="P3167">
        <f>ROUND($E3167/$L3167,0)</f>
        <v>58</v>
      </c>
      <c r="Q3167" t="s">
        <v>8317</v>
      </c>
      <c r="R3167" t="s">
        <v>8318</v>
      </c>
      <c r="S3167" s="10">
        <f t="shared" si="98"/>
        <v>40665.832638888889</v>
      </c>
      <c r="T3167" s="9">
        <f t="shared" si="99"/>
        <v>40643.950925925921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ROUND(($E3168/$D3168)*100,0)</f>
        <v>160</v>
      </c>
      <c r="P3168">
        <f>ROUND($E3168/$L3168,0)</f>
        <v>60</v>
      </c>
      <c r="Q3168" t="s">
        <v>8317</v>
      </c>
      <c r="R3168" t="s">
        <v>8318</v>
      </c>
      <c r="S3168" s="10">
        <f t="shared" si="98"/>
        <v>41968.999305555553</v>
      </c>
      <c r="T3168" s="9">
        <f t="shared" si="99"/>
        <v>41940.483252314814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ROUND(($E3169/$D3169)*100,0)</f>
        <v>116</v>
      </c>
      <c r="P3169">
        <f>ROUND($E3169/$L3169,0)</f>
        <v>63</v>
      </c>
      <c r="Q3169" t="s">
        <v>8317</v>
      </c>
      <c r="R3169" t="s">
        <v>8318</v>
      </c>
      <c r="S3169" s="10">
        <f t="shared" si="98"/>
        <v>41852.842372685183</v>
      </c>
      <c r="T3169" s="9">
        <f t="shared" si="99"/>
        <v>41838.967372685183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ROUND(($E3170/$D3170)*100,0)</f>
        <v>124</v>
      </c>
      <c r="P3170">
        <f>ROUND($E3170/$L3170,0)</f>
        <v>51</v>
      </c>
      <c r="Q3170" t="s">
        <v>8317</v>
      </c>
      <c r="R3170" t="s">
        <v>8318</v>
      </c>
      <c r="S3170" s="10">
        <f t="shared" si="98"/>
        <v>41803.583333333328</v>
      </c>
      <c r="T3170" s="9">
        <f t="shared" si="99"/>
        <v>41771.897604166668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ROUND(($E3171/$D3171)*100,0)</f>
        <v>103</v>
      </c>
      <c r="P3171">
        <f>ROUND($E3171/$L3171,0)</f>
        <v>101</v>
      </c>
      <c r="Q3171" t="s">
        <v>8317</v>
      </c>
      <c r="R3171" t="s">
        <v>8318</v>
      </c>
      <c r="S3171" s="10">
        <f t="shared" si="98"/>
        <v>41620.874305555553</v>
      </c>
      <c r="T3171" s="9">
        <f t="shared" si="99"/>
        <v>41591.529641203699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ROUND(($E3172/$D3172)*100,0)</f>
        <v>112</v>
      </c>
      <c r="P3172">
        <f>ROUND($E3172/$L3172,0)</f>
        <v>32</v>
      </c>
      <c r="Q3172" t="s">
        <v>8317</v>
      </c>
      <c r="R3172" t="s">
        <v>8318</v>
      </c>
      <c r="S3172" s="10">
        <f t="shared" si="98"/>
        <v>41821.833333333328</v>
      </c>
      <c r="T3172" s="9">
        <f t="shared" si="99"/>
        <v>41788.872037037036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ROUND(($E3173/$D3173)*100,0)</f>
        <v>109</v>
      </c>
      <c r="P3173">
        <f>ROUND($E3173/$L3173,0)</f>
        <v>65</v>
      </c>
      <c r="Q3173" t="s">
        <v>8317</v>
      </c>
      <c r="R3173" t="s">
        <v>8318</v>
      </c>
      <c r="S3173" s="10">
        <f t="shared" si="98"/>
        <v>42496.274976851848</v>
      </c>
      <c r="T3173" s="9">
        <f t="shared" si="99"/>
        <v>42466.399976851848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ROUND(($E3174/$D3174)*100,0)</f>
        <v>115</v>
      </c>
      <c r="P3174">
        <f>ROUND($E3174/$L3174,0)</f>
        <v>79</v>
      </c>
      <c r="Q3174" t="s">
        <v>8317</v>
      </c>
      <c r="R3174" t="s">
        <v>8318</v>
      </c>
      <c r="S3174" s="10">
        <f t="shared" si="98"/>
        <v>40953.396620370368</v>
      </c>
      <c r="T3174" s="9">
        <f t="shared" si="99"/>
        <v>40923.521620370368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ROUND(($E3175/$D3175)*100,0)</f>
        <v>103</v>
      </c>
      <c r="P3175">
        <f>ROUND($E3175/$L3175,0)</f>
        <v>139</v>
      </c>
      <c r="Q3175" t="s">
        <v>8317</v>
      </c>
      <c r="R3175" t="s">
        <v>8318</v>
      </c>
      <c r="S3175" s="10">
        <f t="shared" si="98"/>
        <v>41908.545046296298</v>
      </c>
      <c r="T3175" s="9">
        <f t="shared" si="99"/>
        <v>41878.670046296298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ROUND(($E3176/$D3176)*100,0)</f>
        <v>101</v>
      </c>
      <c r="P3176">
        <f>ROUND($E3176/$L3176,0)</f>
        <v>132</v>
      </c>
      <c r="Q3176" t="s">
        <v>8317</v>
      </c>
      <c r="R3176" t="s">
        <v>8318</v>
      </c>
      <c r="S3176" s="10">
        <f t="shared" si="98"/>
        <v>41876.531342592592</v>
      </c>
      <c r="T3176" s="9">
        <f t="shared" si="99"/>
        <v>41862.656342592592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ROUND(($E3177/$D3177)*100,0)</f>
        <v>110</v>
      </c>
      <c r="P3177">
        <f>ROUND($E3177/$L3177,0)</f>
        <v>91</v>
      </c>
      <c r="Q3177" t="s">
        <v>8317</v>
      </c>
      <c r="R3177" t="s">
        <v>8318</v>
      </c>
      <c r="S3177" s="10">
        <f t="shared" si="98"/>
        <v>40591.553553240738</v>
      </c>
      <c r="T3177" s="9">
        <f t="shared" si="99"/>
        <v>40531.678553240738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ROUND(($E3178/$D3178)*100,0)</f>
        <v>115</v>
      </c>
      <c r="P3178">
        <f>ROUND($E3178/$L3178,0)</f>
        <v>40</v>
      </c>
      <c r="Q3178" t="s">
        <v>8317</v>
      </c>
      <c r="R3178" t="s">
        <v>8318</v>
      </c>
      <c r="S3178" s="10">
        <f t="shared" si="98"/>
        <v>41504.291666666664</v>
      </c>
      <c r="T3178" s="9">
        <f t="shared" si="99"/>
        <v>41477.722581018512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ROUND(($E3179/$D3179)*100,0)</f>
        <v>117</v>
      </c>
      <c r="P3179">
        <f>ROUND($E3179/$L3179,0)</f>
        <v>58</v>
      </c>
      <c r="Q3179" t="s">
        <v>8317</v>
      </c>
      <c r="R3179" t="s">
        <v>8318</v>
      </c>
      <c r="S3179" s="10">
        <f t="shared" si="98"/>
        <v>41811.333437499998</v>
      </c>
      <c r="T3179" s="9">
        <f t="shared" si="99"/>
        <v>41781.458437499998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ROUND(($E3180/$D3180)*100,0)</f>
        <v>172</v>
      </c>
      <c r="P3180">
        <f>ROUND($E3180/$L3180,0)</f>
        <v>33</v>
      </c>
      <c r="Q3180" t="s">
        <v>8317</v>
      </c>
      <c r="R3180" t="s">
        <v>8318</v>
      </c>
      <c r="S3180" s="10">
        <f t="shared" si="98"/>
        <v>41836.271701388883</v>
      </c>
      <c r="T3180" s="9">
        <f t="shared" si="99"/>
        <v>41806.396701388883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ROUND(($E3181/$D3181)*100,0)</f>
        <v>114</v>
      </c>
      <c r="P3181">
        <f>ROUND($E3181/$L3181,0)</f>
        <v>77</v>
      </c>
      <c r="Q3181" t="s">
        <v>8317</v>
      </c>
      <c r="R3181" t="s">
        <v>8318</v>
      </c>
      <c r="S3181" s="10">
        <f t="shared" si="98"/>
        <v>41400.36887731481</v>
      </c>
      <c r="T3181" s="9">
        <f t="shared" si="99"/>
        <v>41375.49387731481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ROUND(($E3182/$D3182)*100,0)</f>
        <v>120</v>
      </c>
      <c r="P3182">
        <f>ROUND($E3182/$L3182,0)</f>
        <v>32</v>
      </c>
      <c r="Q3182" t="s">
        <v>8317</v>
      </c>
      <c r="R3182" t="s">
        <v>8318</v>
      </c>
      <c r="S3182" s="10">
        <f t="shared" si="98"/>
        <v>41810.079270833332</v>
      </c>
      <c r="T3182" s="9">
        <f t="shared" si="99"/>
        <v>41780.204270833332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ROUND(($E3183/$D3183)*100,0)</f>
        <v>109</v>
      </c>
      <c r="P3183">
        <f>ROUND($E3183/$L3183,0)</f>
        <v>36</v>
      </c>
      <c r="Q3183" t="s">
        <v>8317</v>
      </c>
      <c r="R3183" t="s">
        <v>8318</v>
      </c>
      <c r="S3183" s="10">
        <f t="shared" si="98"/>
        <v>41805.333333333328</v>
      </c>
      <c r="T3183" s="9">
        <f t="shared" si="99"/>
        <v>41779.101701388885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ROUND(($E3184/$D3184)*100,0)</f>
        <v>101</v>
      </c>
      <c r="P3184">
        <f>ROUND($E3184/$L3184,0)</f>
        <v>47</v>
      </c>
      <c r="Q3184" t="s">
        <v>8317</v>
      </c>
      <c r="R3184" t="s">
        <v>8318</v>
      </c>
      <c r="S3184" s="10">
        <f t="shared" si="98"/>
        <v>40939.375</v>
      </c>
      <c r="T3184" s="9">
        <f t="shared" si="99"/>
        <v>40883.740983796291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ROUND(($E3185/$D3185)*100,0)</f>
        <v>109</v>
      </c>
      <c r="P3185">
        <f>ROUND($E3185/$L3185,0)</f>
        <v>40</v>
      </c>
      <c r="Q3185" t="s">
        <v>8317</v>
      </c>
      <c r="R3185" t="s">
        <v>8318</v>
      </c>
      <c r="S3185" s="10">
        <f t="shared" si="98"/>
        <v>41509.461446759255</v>
      </c>
      <c r="T3185" s="9">
        <f t="shared" si="99"/>
        <v>41491.586446759255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ROUND(($E3186/$D3186)*100,0)</f>
        <v>107</v>
      </c>
      <c r="P3186">
        <f>ROUND($E3186/$L3186,0)</f>
        <v>100</v>
      </c>
      <c r="Q3186" t="s">
        <v>8317</v>
      </c>
      <c r="R3186" t="s">
        <v>8318</v>
      </c>
      <c r="S3186" s="10">
        <f t="shared" si="98"/>
        <v>41821.660081018512</v>
      </c>
      <c r="T3186" s="9">
        <f t="shared" si="99"/>
        <v>41791.785081018512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ROUND(($E3187/$D3187)*100,0)</f>
        <v>100</v>
      </c>
      <c r="P3187">
        <f>ROUND($E3187/$L3187,0)</f>
        <v>42</v>
      </c>
      <c r="Q3187" t="s">
        <v>8317</v>
      </c>
      <c r="R3187" t="s">
        <v>8318</v>
      </c>
      <c r="S3187" s="10">
        <f t="shared" si="98"/>
        <v>41836.643993055557</v>
      </c>
      <c r="T3187" s="9">
        <f t="shared" si="99"/>
        <v>41829.768993055557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ROUND(($E3188/$D3188)*100,0)</f>
        <v>102</v>
      </c>
      <c r="P3188">
        <f>ROUND($E3188/$L3188,0)</f>
        <v>47</v>
      </c>
      <c r="Q3188" t="s">
        <v>8317</v>
      </c>
      <c r="R3188" t="s">
        <v>8318</v>
      </c>
      <c r="S3188" s="10">
        <f t="shared" si="98"/>
        <v>41898.541666666664</v>
      </c>
      <c r="T3188" s="9">
        <f t="shared" si="99"/>
        <v>41868.715717592589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ROUND(($E3189/$D3189)*100,0)</f>
        <v>116</v>
      </c>
      <c r="P3189">
        <f>ROUND($E3189/$L3189,0)</f>
        <v>71</v>
      </c>
      <c r="Q3189" t="s">
        <v>8317</v>
      </c>
      <c r="R3189" t="s">
        <v>8318</v>
      </c>
      <c r="S3189" s="10">
        <f t="shared" si="98"/>
        <v>41855.333020833328</v>
      </c>
      <c r="T3189" s="9">
        <f t="shared" si="99"/>
        <v>41835.458020833328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ROUND(($E3190/$D3190)*100,0)</f>
        <v>65</v>
      </c>
      <c r="P3190">
        <f>ROUND($E3190/$L3190,0)</f>
        <v>14</v>
      </c>
      <c r="Q3190" t="s">
        <v>8317</v>
      </c>
      <c r="R3190" t="s">
        <v>8359</v>
      </c>
      <c r="S3190" s="10">
        <f t="shared" si="98"/>
        <v>42165.082199074073</v>
      </c>
      <c r="T3190" s="9">
        <f t="shared" si="99"/>
        <v>42144.207199074073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ROUND(($E3191/$D3191)*100,0)</f>
        <v>12</v>
      </c>
      <c r="P3191">
        <f>ROUND($E3191/$L3191,0)</f>
        <v>357</v>
      </c>
      <c r="Q3191" t="s">
        <v>8317</v>
      </c>
      <c r="R3191" t="s">
        <v>8359</v>
      </c>
      <c r="S3191" s="10">
        <f t="shared" si="98"/>
        <v>42148.013101851851</v>
      </c>
      <c r="T3191" s="9">
        <f t="shared" si="99"/>
        <v>42118.138101851851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>ROUND(($E3192/$D3192)*100,0)</f>
        <v>0</v>
      </c>
      <c r="P3192" t="e">
        <f>ROUND($E3192/$L3192,0)</f>
        <v>#DIV/0!</v>
      </c>
      <c r="Q3192" t="s">
        <v>8317</v>
      </c>
      <c r="R3192" t="s">
        <v>8359</v>
      </c>
      <c r="S3192" s="10">
        <f t="shared" si="98"/>
        <v>42712.859664351847</v>
      </c>
      <c r="T3192" s="9">
        <f t="shared" si="99"/>
        <v>42682.942997685182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ROUND(($E3193/$D3193)*100,0)</f>
        <v>4</v>
      </c>
      <c r="P3193">
        <f>ROUND($E3193/$L3193,0)</f>
        <v>38</v>
      </c>
      <c r="Q3193" t="s">
        <v>8317</v>
      </c>
      <c r="R3193" t="s">
        <v>8359</v>
      </c>
      <c r="S3193" s="10">
        <f t="shared" si="98"/>
        <v>42598.422094907401</v>
      </c>
      <c r="T3193" s="9">
        <f t="shared" si="99"/>
        <v>42538.547094907401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ROUND(($E3194/$D3194)*100,0)</f>
        <v>1</v>
      </c>
      <c r="P3194">
        <f>ROUND($E3194/$L3194,0)</f>
        <v>13</v>
      </c>
      <c r="Q3194" t="s">
        <v>8317</v>
      </c>
      <c r="R3194" t="s">
        <v>8359</v>
      </c>
      <c r="S3194" s="10">
        <f t="shared" si="98"/>
        <v>42063.583333333336</v>
      </c>
      <c r="T3194" s="9">
        <f t="shared" si="99"/>
        <v>42018.732164351844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ROUND(($E3195/$D3195)*100,0)</f>
        <v>12</v>
      </c>
      <c r="P3195">
        <f>ROUND($E3195/$L3195,0)</f>
        <v>24</v>
      </c>
      <c r="Q3195" t="s">
        <v>8317</v>
      </c>
      <c r="R3195" t="s">
        <v>8359</v>
      </c>
      <c r="S3195" s="10">
        <f t="shared" si="98"/>
        <v>42055.634907407402</v>
      </c>
      <c r="T3195" s="9">
        <f t="shared" si="99"/>
        <v>42010.759907407402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>ROUND(($E3196/$D3196)*100,0)</f>
        <v>0</v>
      </c>
      <c r="P3196" t="e">
        <f>ROUND($E3196/$L3196,0)</f>
        <v>#DIV/0!</v>
      </c>
      <c r="Q3196" t="s">
        <v>8317</v>
      </c>
      <c r="R3196" t="s">
        <v>8359</v>
      </c>
      <c r="S3196" s="10">
        <f t="shared" si="98"/>
        <v>42211.729143518511</v>
      </c>
      <c r="T3196" s="9">
        <f t="shared" si="99"/>
        <v>42181.854143518511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ROUND(($E3197/$D3197)*100,0)</f>
        <v>59</v>
      </c>
      <c r="P3197">
        <f>ROUND($E3197/$L3197,0)</f>
        <v>53</v>
      </c>
      <c r="Q3197" t="s">
        <v>8317</v>
      </c>
      <c r="R3197" t="s">
        <v>8359</v>
      </c>
      <c r="S3197" s="10">
        <f t="shared" si="98"/>
        <v>42047.260902777773</v>
      </c>
      <c r="T3197" s="9">
        <f t="shared" si="99"/>
        <v>42017.385902777773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ROUND(($E3198/$D3198)*100,0)</f>
        <v>0</v>
      </c>
      <c r="P3198">
        <f>ROUND($E3198/$L3198,0)</f>
        <v>300</v>
      </c>
      <c r="Q3198" t="s">
        <v>8317</v>
      </c>
      <c r="R3198" t="s">
        <v>8359</v>
      </c>
      <c r="S3198" s="10">
        <f t="shared" si="98"/>
        <v>42217.249999999993</v>
      </c>
      <c r="T3198" s="9">
        <f t="shared" si="99"/>
        <v>42157.389756944445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ROUND(($E3199/$D3199)*100,0)</f>
        <v>11</v>
      </c>
      <c r="P3199">
        <f>ROUND($E3199/$L3199,0)</f>
        <v>286</v>
      </c>
      <c r="Q3199" t="s">
        <v>8317</v>
      </c>
      <c r="R3199" t="s">
        <v>8359</v>
      </c>
      <c r="S3199" s="10">
        <f t="shared" si="98"/>
        <v>42039.15993055555</v>
      </c>
      <c r="T3199" s="9">
        <f t="shared" si="99"/>
        <v>42009.28493055555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ROUND(($E3200/$D3200)*100,0)</f>
        <v>0</v>
      </c>
      <c r="P3200">
        <f>ROUND($E3200/$L3200,0)</f>
        <v>37</v>
      </c>
      <c r="Q3200" t="s">
        <v>8317</v>
      </c>
      <c r="R3200" t="s">
        <v>8359</v>
      </c>
      <c r="S3200" s="10">
        <f t="shared" si="98"/>
        <v>42051.091168981475</v>
      </c>
      <c r="T3200" s="9">
        <f t="shared" si="99"/>
        <v>42013.216168981475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ROUND(($E3201/$D3201)*100,0)</f>
        <v>52</v>
      </c>
      <c r="P3201">
        <f>ROUND($E3201/$L3201,0)</f>
        <v>49</v>
      </c>
      <c r="Q3201" t="s">
        <v>8317</v>
      </c>
      <c r="R3201" t="s">
        <v>8359</v>
      </c>
      <c r="S3201" s="10">
        <f t="shared" si="98"/>
        <v>41888.541666666664</v>
      </c>
      <c r="T3201" s="9">
        <f t="shared" si="99"/>
        <v>41858.553449074076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ROUND(($E3202/$D3202)*100,0)</f>
        <v>0</v>
      </c>
      <c r="P3202">
        <f>ROUND($E3202/$L3202,0)</f>
        <v>1</v>
      </c>
      <c r="Q3202" t="s">
        <v>8317</v>
      </c>
      <c r="R3202" t="s">
        <v>8359</v>
      </c>
      <c r="S3202" s="10">
        <f t="shared" si="98"/>
        <v>42489.898611111108</v>
      </c>
      <c r="T3202" s="9">
        <f t="shared" si="99"/>
        <v>42460.112280092588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ROUND(($E3203/$D3203)*100,0)</f>
        <v>1</v>
      </c>
      <c r="P3203">
        <f>ROUND($E3203/$L3203,0)</f>
        <v>13</v>
      </c>
      <c r="Q3203" t="s">
        <v>8317</v>
      </c>
      <c r="R3203" t="s">
        <v>8359</v>
      </c>
      <c r="S3203" s="10">
        <f t="shared" ref="S3203:S3266" si="100">($I3203/86400)+25569+(-8/24)</f>
        <v>41882.433761574073</v>
      </c>
      <c r="T3203" s="9">
        <f t="shared" ref="T3203:T3266" si="101">($J3203/86400)+25569+(-5/24)</f>
        <v>41861.558761574073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ROUND(($E3204/$D3204)*100,0)</f>
        <v>55</v>
      </c>
      <c r="P3204">
        <f>ROUND($E3204/$L3204,0)</f>
        <v>109</v>
      </c>
      <c r="Q3204" t="s">
        <v>8317</v>
      </c>
      <c r="R3204" t="s">
        <v>8359</v>
      </c>
      <c r="S3204" s="10">
        <f t="shared" si="100"/>
        <v>42351.915972222218</v>
      </c>
      <c r="T3204" s="9">
        <f t="shared" si="101"/>
        <v>42293.645208333335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ROUND(($E3205/$D3205)*100,0)</f>
        <v>25</v>
      </c>
      <c r="P3205">
        <f>ROUND($E3205/$L3205,0)</f>
        <v>42</v>
      </c>
      <c r="Q3205" t="s">
        <v>8317</v>
      </c>
      <c r="R3205" t="s">
        <v>8359</v>
      </c>
      <c r="S3205" s="10">
        <f t="shared" si="100"/>
        <v>42272.655347222222</v>
      </c>
      <c r="T3205" s="9">
        <f t="shared" si="101"/>
        <v>42242.780347222222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>ROUND(($E3206/$D3206)*100,0)</f>
        <v>0</v>
      </c>
      <c r="P3206" t="e">
        <f>ROUND($E3206/$L3206,0)</f>
        <v>#DIV/0!</v>
      </c>
      <c r="Q3206" t="s">
        <v>8317</v>
      </c>
      <c r="R3206" t="s">
        <v>8359</v>
      </c>
      <c r="S3206" s="10">
        <f t="shared" si="100"/>
        <v>42202.343055555553</v>
      </c>
      <c r="T3206" s="9">
        <f t="shared" si="101"/>
        <v>42172.477766203701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ROUND(($E3207/$D3207)*100,0)</f>
        <v>3</v>
      </c>
      <c r="P3207">
        <f>ROUND($E3207/$L3207,0)</f>
        <v>23</v>
      </c>
      <c r="Q3207" t="s">
        <v>8317</v>
      </c>
      <c r="R3207" t="s">
        <v>8359</v>
      </c>
      <c r="S3207" s="10">
        <f t="shared" si="100"/>
        <v>42125.041342592587</v>
      </c>
      <c r="T3207" s="9">
        <f t="shared" si="101"/>
        <v>42095.166342592587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>ROUND(($E3208/$D3208)*100,0)</f>
        <v>0</v>
      </c>
      <c r="P3208" t="e">
        <f>ROUND($E3208/$L3208,0)</f>
        <v>#DIV/0!</v>
      </c>
      <c r="Q3208" t="s">
        <v>8317</v>
      </c>
      <c r="R3208" t="s">
        <v>8359</v>
      </c>
      <c r="S3208" s="10">
        <f t="shared" si="100"/>
        <v>42265.942719907405</v>
      </c>
      <c r="T3208" s="9">
        <f t="shared" si="101"/>
        <v>42236.067719907405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ROUND(($E3209/$D3209)*100,0)</f>
        <v>46</v>
      </c>
      <c r="P3209">
        <f>ROUND($E3209/$L3209,0)</f>
        <v>71</v>
      </c>
      <c r="Q3209" t="s">
        <v>8317</v>
      </c>
      <c r="R3209" t="s">
        <v>8359</v>
      </c>
      <c r="S3209" s="10">
        <f t="shared" si="100"/>
        <v>42116.902858796289</v>
      </c>
      <c r="T3209" s="9">
        <f t="shared" si="101"/>
        <v>42057.069525462961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ROUND(($E3210/$D3210)*100,0)</f>
        <v>104</v>
      </c>
      <c r="P3210">
        <f>ROUND($E3210/$L3210,0)</f>
        <v>63</v>
      </c>
      <c r="Q3210" t="s">
        <v>8317</v>
      </c>
      <c r="R3210" t="s">
        <v>8318</v>
      </c>
      <c r="S3210" s="10">
        <f t="shared" si="100"/>
        <v>41848.271724537037</v>
      </c>
      <c r="T3210" s="9">
        <f t="shared" si="101"/>
        <v>41827.396724537037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ROUND(($E3211/$D3211)*100,0)</f>
        <v>119</v>
      </c>
      <c r="P3211">
        <f>ROUND($E3211/$L3211,0)</f>
        <v>50</v>
      </c>
      <c r="Q3211" t="s">
        <v>8317</v>
      </c>
      <c r="R3211" t="s">
        <v>8318</v>
      </c>
      <c r="S3211" s="10">
        <f t="shared" si="100"/>
        <v>41810.625</v>
      </c>
      <c r="T3211" s="9">
        <f t="shared" si="101"/>
        <v>41778.42891203703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ROUND(($E3212/$D3212)*100,0)</f>
        <v>126</v>
      </c>
      <c r="P3212">
        <f>ROUND($E3212/$L3212,0)</f>
        <v>63</v>
      </c>
      <c r="Q3212" t="s">
        <v>8317</v>
      </c>
      <c r="R3212" t="s">
        <v>8318</v>
      </c>
      <c r="S3212" s="10">
        <f t="shared" si="100"/>
        <v>41060.832638888889</v>
      </c>
      <c r="T3212" s="9">
        <f t="shared" si="101"/>
        <v>41013.728229166663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ROUND(($E3213/$D3213)*100,0)</f>
        <v>120</v>
      </c>
      <c r="P3213">
        <f>ROUND($E3213/$L3213,0)</f>
        <v>86</v>
      </c>
      <c r="Q3213" t="s">
        <v>8317</v>
      </c>
      <c r="R3213" t="s">
        <v>8318</v>
      </c>
      <c r="S3213" s="10">
        <f t="shared" si="100"/>
        <v>41865.75</v>
      </c>
      <c r="T3213" s="9">
        <f t="shared" si="101"/>
        <v>41834.378240740734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ROUND(($E3214/$D3214)*100,0)</f>
        <v>126</v>
      </c>
      <c r="P3214">
        <f>ROUND($E3214/$L3214,0)</f>
        <v>54</v>
      </c>
      <c r="Q3214" t="s">
        <v>8317</v>
      </c>
      <c r="R3214" t="s">
        <v>8318</v>
      </c>
      <c r="S3214" s="10">
        <f t="shared" si="100"/>
        <v>41859.462395833332</v>
      </c>
      <c r="T3214" s="9">
        <f t="shared" si="101"/>
        <v>41829.587395833332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ROUND(($E3215/$D3215)*100,0)</f>
        <v>100</v>
      </c>
      <c r="P3215">
        <f>ROUND($E3215/$L3215,0)</f>
        <v>128</v>
      </c>
      <c r="Q3215" t="s">
        <v>8317</v>
      </c>
      <c r="R3215" t="s">
        <v>8318</v>
      </c>
      <c r="S3215" s="10">
        <f t="shared" si="100"/>
        <v>42211.430081018516</v>
      </c>
      <c r="T3215" s="9">
        <f t="shared" si="101"/>
        <v>42171.555081018516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ROUND(($E3216/$D3216)*100,0)</f>
        <v>102</v>
      </c>
      <c r="P3216">
        <f>ROUND($E3216/$L3216,0)</f>
        <v>107</v>
      </c>
      <c r="Q3216" t="s">
        <v>8317</v>
      </c>
      <c r="R3216" t="s">
        <v>8318</v>
      </c>
      <c r="S3216" s="10">
        <f t="shared" si="100"/>
        <v>42374.663194444445</v>
      </c>
      <c r="T3216" s="9">
        <f t="shared" si="101"/>
        <v>42337.584178240737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ROUND(($E3217/$D3217)*100,0)</f>
        <v>100</v>
      </c>
      <c r="P3217">
        <f>ROUND($E3217/$L3217,0)</f>
        <v>262</v>
      </c>
      <c r="Q3217" t="s">
        <v>8317</v>
      </c>
      <c r="R3217" t="s">
        <v>8318</v>
      </c>
      <c r="S3217" s="10">
        <f t="shared" si="100"/>
        <v>42256.832638888889</v>
      </c>
      <c r="T3217" s="9">
        <f t="shared" si="101"/>
        <v>42219.456840277773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ROUND(($E3218/$D3218)*100,0)</f>
        <v>100</v>
      </c>
      <c r="P3218">
        <f>ROUND($E3218/$L3218,0)</f>
        <v>57</v>
      </c>
      <c r="Q3218" t="s">
        <v>8317</v>
      </c>
      <c r="R3218" t="s">
        <v>8318</v>
      </c>
      <c r="S3218" s="10">
        <f t="shared" si="100"/>
        <v>42196.270833333336</v>
      </c>
      <c r="T3218" s="9">
        <f t="shared" si="101"/>
        <v>42165.254293981481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ROUND(($E3219/$D3219)*100,0)</f>
        <v>116</v>
      </c>
      <c r="P3219">
        <f>ROUND($E3219/$L3219,0)</f>
        <v>50</v>
      </c>
      <c r="Q3219" t="s">
        <v>8317</v>
      </c>
      <c r="R3219" t="s">
        <v>8318</v>
      </c>
      <c r="S3219" s="10">
        <f t="shared" si="100"/>
        <v>42678.212777777771</v>
      </c>
      <c r="T3219" s="9">
        <f t="shared" si="101"/>
        <v>42648.337777777771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ROUND(($E3220/$D3220)*100,0)</f>
        <v>102</v>
      </c>
      <c r="P3220">
        <f>ROUND($E3220/$L3220,0)</f>
        <v>67</v>
      </c>
      <c r="Q3220" t="s">
        <v>8317</v>
      </c>
      <c r="R3220" t="s">
        <v>8318</v>
      </c>
      <c r="S3220" s="10">
        <f t="shared" si="100"/>
        <v>42003.666666666664</v>
      </c>
      <c r="T3220" s="9">
        <f t="shared" si="101"/>
        <v>41970.793819444443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ROUND(($E3221/$D3221)*100,0)</f>
        <v>100</v>
      </c>
      <c r="P3221">
        <f>ROUND($E3221/$L3221,0)</f>
        <v>168</v>
      </c>
      <c r="Q3221" t="s">
        <v>8317</v>
      </c>
      <c r="R3221" t="s">
        <v>8318</v>
      </c>
      <c r="S3221" s="10">
        <f t="shared" si="100"/>
        <v>42085.608182870368</v>
      </c>
      <c r="T3221" s="9">
        <f t="shared" si="101"/>
        <v>42050.77484953704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ROUND(($E3222/$D3222)*100,0)</f>
        <v>101</v>
      </c>
      <c r="P3222">
        <f>ROUND($E3222/$L3222,0)</f>
        <v>256</v>
      </c>
      <c r="Q3222" t="s">
        <v>8317</v>
      </c>
      <c r="R3222" t="s">
        <v>8318</v>
      </c>
      <c r="S3222" s="10">
        <f t="shared" si="100"/>
        <v>42806.541666666664</v>
      </c>
      <c r="T3222" s="9">
        <f t="shared" si="101"/>
        <v>42772.625046296293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ROUND(($E3223/$D3223)*100,0)</f>
        <v>103</v>
      </c>
      <c r="P3223">
        <f>ROUND($E3223/$L3223,0)</f>
        <v>37</v>
      </c>
      <c r="Q3223" t="s">
        <v>8317</v>
      </c>
      <c r="R3223" t="s">
        <v>8318</v>
      </c>
      <c r="S3223" s="10">
        <f t="shared" si="100"/>
        <v>42190.363460648143</v>
      </c>
      <c r="T3223" s="9">
        <f t="shared" si="101"/>
        <v>42155.488460648143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ROUND(($E3224/$D3224)*100,0)</f>
        <v>125</v>
      </c>
      <c r="P3224">
        <f>ROUND($E3224/$L3224,0)</f>
        <v>37</v>
      </c>
      <c r="Q3224" t="s">
        <v>8317</v>
      </c>
      <c r="R3224" t="s">
        <v>8318</v>
      </c>
      <c r="S3224" s="10">
        <f t="shared" si="100"/>
        <v>42301.561805555553</v>
      </c>
      <c r="T3224" s="9">
        <f t="shared" si="101"/>
        <v>42270.373807870368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ROUND(($E3225/$D3225)*100,0)</f>
        <v>110</v>
      </c>
      <c r="P3225">
        <f>ROUND($E3225/$L3225,0)</f>
        <v>46</v>
      </c>
      <c r="Q3225" t="s">
        <v>8317</v>
      </c>
      <c r="R3225" t="s">
        <v>8318</v>
      </c>
      <c r="S3225" s="10">
        <f t="shared" si="100"/>
        <v>42236.502037037033</v>
      </c>
      <c r="T3225" s="9">
        <f t="shared" si="101"/>
        <v>42206.627037037033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ROUND(($E3226/$D3226)*100,0)</f>
        <v>102</v>
      </c>
      <c r="P3226">
        <f>ROUND($E3226/$L3226,0)</f>
        <v>142</v>
      </c>
      <c r="Q3226" t="s">
        <v>8317</v>
      </c>
      <c r="R3226" t="s">
        <v>8318</v>
      </c>
      <c r="S3226" s="10">
        <f t="shared" si="100"/>
        <v>42744.874999999993</v>
      </c>
      <c r="T3226" s="9">
        <f t="shared" si="101"/>
        <v>42697.642511574071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ROUND(($E3227/$D3227)*100,0)</f>
        <v>102</v>
      </c>
      <c r="P3227">
        <f>ROUND($E3227/$L3227,0)</f>
        <v>52</v>
      </c>
      <c r="Q3227" t="s">
        <v>8317</v>
      </c>
      <c r="R3227" t="s">
        <v>8318</v>
      </c>
      <c r="S3227" s="10">
        <f t="shared" si="100"/>
        <v>42524.541666666664</v>
      </c>
      <c r="T3227" s="9">
        <f t="shared" si="101"/>
        <v>42503.351134259261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ROUND(($E3228/$D3228)*100,0)</f>
        <v>104</v>
      </c>
      <c r="P3228">
        <f>ROUND($E3228/$L3228,0)</f>
        <v>60</v>
      </c>
      <c r="Q3228" t="s">
        <v>8317</v>
      </c>
      <c r="R3228" t="s">
        <v>8318</v>
      </c>
      <c r="S3228" s="10">
        <f t="shared" si="100"/>
        <v>42307.250138888885</v>
      </c>
      <c r="T3228" s="9">
        <f t="shared" si="101"/>
        <v>42277.375138888885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ROUND(($E3229/$D3229)*100,0)</f>
        <v>125</v>
      </c>
      <c r="P3229">
        <f>ROUND($E3229/$L3229,0)</f>
        <v>50</v>
      </c>
      <c r="Q3229" t="s">
        <v>8317</v>
      </c>
      <c r="R3229" t="s">
        <v>8318</v>
      </c>
      <c r="S3229" s="10">
        <f t="shared" si="100"/>
        <v>42752.549027777779</v>
      </c>
      <c r="T3229" s="9">
        <f t="shared" si="101"/>
        <v>42722.674027777779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ROUND(($E3230/$D3230)*100,0)</f>
        <v>102</v>
      </c>
      <c r="P3230">
        <f>ROUND($E3230/$L3230,0)</f>
        <v>194</v>
      </c>
      <c r="Q3230" t="s">
        <v>8317</v>
      </c>
      <c r="R3230" t="s">
        <v>8318</v>
      </c>
      <c r="S3230" s="10">
        <f t="shared" si="100"/>
        <v>42354.874305555553</v>
      </c>
      <c r="T3230" s="9">
        <f t="shared" si="101"/>
        <v>42323.500972222224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ROUND(($E3231/$D3231)*100,0)</f>
        <v>108</v>
      </c>
      <c r="P3231">
        <f>ROUND($E3231/$L3231,0)</f>
        <v>107</v>
      </c>
      <c r="Q3231" t="s">
        <v>8317</v>
      </c>
      <c r="R3231" t="s">
        <v>8318</v>
      </c>
      <c r="S3231" s="10">
        <f t="shared" si="100"/>
        <v>41962.999976851854</v>
      </c>
      <c r="T3231" s="9">
        <f t="shared" si="101"/>
        <v>41933.083310185182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ROUND(($E3232/$D3232)*100,0)</f>
        <v>110</v>
      </c>
      <c r="P3232">
        <f>ROUND($E3232/$L3232,0)</f>
        <v>77</v>
      </c>
      <c r="Q3232" t="s">
        <v>8317</v>
      </c>
      <c r="R3232" t="s">
        <v>8318</v>
      </c>
      <c r="S3232" s="10">
        <f t="shared" si="100"/>
        <v>41912.832638888889</v>
      </c>
      <c r="T3232" s="9">
        <f t="shared" si="101"/>
        <v>41897.959791666661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ROUND(($E3233/$D3233)*100,0)</f>
        <v>161</v>
      </c>
      <c r="P3233">
        <f>ROUND($E3233/$L3233,0)</f>
        <v>58</v>
      </c>
      <c r="Q3233" t="s">
        <v>8317</v>
      </c>
      <c r="R3233" t="s">
        <v>8318</v>
      </c>
      <c r="S3233" s="10">
        <f t="shared" si="100"/>
        <v>42476.610497685186</v>
      </c>
      <c r="T3233" s="9">
        <f t="shared" si="101"/>
        <v>42446.735497685186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ROUND(($E3234/$D3234)*100,0)</f>
        <v>131</v>
      </c>
      <c r="P3234">
        <f>ROUND($E3234/$L3234,0)</f>
        <v>50</v>
      </c>
      <c r="Q3234" t="s">
        <v>8317</v>
      </c>
      <c r="R3234" t="s">
        <v>8318</v>
      </c>
      <c r="S3234" s="10">
        <f t="shared" si="100"/>
        <v>42493.832638888889</v>
      </c>
      <c r="T3234" s="9">
        <f t="shared" si="101"/>
        <v>42463.605520833335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ROUND(($E3235/$D3235)*100,0)</f>
        <v>119</v>
      </c>
      <c r="P3235">
        <f>ROUND($E3235/$L3235,0)</f>
        <v>97</v>
      </c>
      <c r="Q3235" t="s">
        <v>8317</v>
      </c>
      <c r="R3235" t="s">
        <v>8318</v>
      </c>
      <c r="S3235" s="10">
        <f t="shared" si="100"/>
        <v>42796.471701388888</v>
      </c>
      <c r="T3235" s="9">
        <f t="shared" si="101"/>
        <v>42766.596701388888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ROUND(($E3236/$D3236)*100,0)</f>
        <v>100</v>
      </c>
      <c r="P3236">
        <f>ROUND($E3236/$L3236,0)</f>
        <v>35</v>
      </c>
      <c r="Q3236" t="s">
        <v>8317</v>
      </c>
      <c r="R3236" t="s">
        <v>8318</v>
      </c>
      <c r="S3236" s="10">
        <f t="shared" si="100"/>
        <v>42767.646527777775</v>
      </c>
      <c r="T3236" s="9">
        <f t="shared" si="101"/>
        <v>42734.581111111103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ROUND(($E3237/$D3237)*100,0)</f>
        <v>103</v>
      </c>
      <c r="P3237">
        <f>ROUND($E3237/$L3237,0)</f>
        <v>86</v>
      </c>
      <c r="Q3237" t="s">
        <v>8317</v>
      </c>
      <c r="R3237" t="s">
        <v>8318</v>
      </c>
      <c r="S3237" s="10">
        <f t="shared" si="100"/>
        <v>42552.014479166661</v>
      </c>
      <c r="T3237" s="9">
        <f t="shared" si="101"/>
        <v>42522.139479166661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ROUND(($E3238/$D3238)*100,0)</f>
        <v>101</v>
      </c>
      <c r="P3238">
        <f>ROUND($E3238/$L3238,0)</f>
        <v>183</v>
      </c>
      <c r="Q3238" t="s">
        <v>8317</v>
      </c>
      <c r="R3238" t="s">
        <v>8318</v>
      </c>
      <c r="S3238" s="10">
        <f t="shared" si="100"/>
        <v>42732.583715277775</v>
      </c>
      <c r="T3238" s="9">
        <f t="shared" si="101"/>
        <v>42702.708715277775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ROUND(($E3239/$D3239)*100,0)</f>
        <v>101</v>
      </c>
      <c r="P3239">
        <f>ROUND($E3239/$L3239,0)</f>
        <v>131</v>
      </c>
      <c r="Q3239" t="s">
        <v>8317</v>
      </c>
      <c r="R3239" t="s">
        <v>8318</v>
      </c>
      <c r="S3239" s="10">
        <f t="shared" si="100"/>
        <v>42275.832638888889</v>
      </c>
      <c r="T3239" s="9">
        <f t="shared" si="101"/>
        <v>42252.266018518516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ROUND(($E3240/$D3240)*100,0)</f>
        <v>112</v>
      </c>
      <c r="P3240">
        <f>ROUND($E3240/$L3240,0)</f>
        <v>40</v>
      </c>
      <c r="Q3240" t="s">
        <v>8317</v>
      </c>
      <c r="R3240" t="s">
        <v>8318</v>
      </c>
      <c r="S3240" s="10">
        <f t="shared" si="100"/>
        <v>42186.177060185182</v>
      </c>
      <c r="T3240" s="9">
        <f t="shared" si="101"/>
        <v>42156.302060185182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ROUND(($E3241/$D3241)*100,0)</f>
        <v>106</v>
      </c>
      <c r="P3241">
        <f>ROUND($E3241/$L3241,0)</f>
        <v>60</v>
      </c>
      <c r="Q3241" t="s">
        <v>8317</v>
      </c>
      <c r="R3241" t="s">
        <v>8318</v>
      </c>
      <c r="S3241" s="10">
        <f t="shared" si="100"/>
        <v>42302.665972222218</v>
      </c>
      <c r="T3241" s="9">
        <f t="shared" si="101"/>
        <v>42277.880706018514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ROUND(($E3242/$D3242)*100,0)</f>
        <v>101</v>
      </c>
      <c r="P3242">
        <f>ROUND($E3242/$L3242,0)</f>
        <v>89</v>
      </c>
      <c r="Q3242" t="s">
        <v>8317</v>
      </c>
      <c r="R3242" t="s">
        <v>8318</v>
      </c>
      <c r="S3242" s="10">
        <f t="shared" si="100"/>
        <v>42782.624999999993</v>
      </c>
      <c r="T3242" s="9">
        <f t="shared" si="101"/>
        <v>42754.485509259255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ROUND(($E3243/$D3243)*100,0)</f>
        <v>115</v>
      </c>
      <c r="P3243">
        <f>ROUND($E3243/$L3243,0)</f>
        <v>59</v>
      </c>
      <c r="Q3243" t="s">
        <v>8317</v>
      </c>
      <c r="R3243" t="s">
        <v>8318</v>
      </c>
      <c r="S3243" s="10">
        <f t="shared" si="100"/>
        <v>41925.957638888889</v>
      </c>
      <c r="T3243" s="9">
        <f t="shared" si="101"/>
        <v>41893.116550925923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ROUND(($E3244/$D3244)*100,0)</f>
        <v>127</v>
      </c>
      <c r="P3244">
        <f>ROUND($E3244/$L3244,0)</f>
        <v>70</v>
      </c>
      <c r="Q3244" t="s">
        <v>8317</v>
      </c>
      <c r="R3244" t="s">
        <v>8318</v>
      </c>
      <c r="S3244" s="10">
        <f t="shared" si="100"/>
        <v>41901.422361111108</v>
      </c>
      <c r="T3244" s="9">
        <f t="shared" si="101"/>
        <v>41871.547361111108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ROUND(($E3245/$D3245)*100,0)</f>
        <v>103</v>
      </c>
      <c r="P3245">
        <f>ROUND($E3245/$L3245,0)</f>
        <v>116</v>
      </c>
      <c r="Q3245" t="s">
        <v>8317</v>
      </c>
      <c r="R3245" t="s">
        <v>8318</v>
      </c>
      <c r="S3245" s="10">
        <f t="shared" si="100"/>
        <v>42285.666666666664</v>
      </c>
      <c r="T3245" s="9">
        <f t="shared" si="101"/>
        <v>42261.888449074067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ROUND(($E3246/$D3246)*100,0)</f>
        <v>103</v>
      </c>
      <c r="P3246">
        <f>ROUND($E3246/$L3246,0)</f>
        <v>24</v>
      </c>
      <c r="Q3246" t="s">
        <v>8317</v>
      </c>
      <c r="R3246" t="s">
        <v>8318</v>
      </c>
      <c r="S3246" s="10">
        <f t="shared" si="100"/>
        <v>42705.402569444443</v>
      </c>
      <c r="T3246" s="9">
        <f t="shared" si="101"/>
        <v>42675.485902777778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ROUND(($E3247/$D3247)*100,0)</f>
        <v>104</v>
      </c>
      <c r="P3247">
        <f>ROUND($E3247/$L3247,0)</f>
        <v>81</v>
      </c>
      <c r="Q3247" t="s">
        <v>8317</v>
      </c>
      <c r="R3247" t="s">
        <v>8318</v>
      </c>
      <c r="S3247" s="10">
        <f t="shared" si="100"/>
        <v>42166.749999999993</v>
      </c>
      <c r="T3247" s="9">
        <f t="shared" si="101"/>
        <v>42135.391874999994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ROUND(($E3248/$D3248)*100,0)</f>
        <v>111</v>
      </c>
      <c r="P3248">
        <f>ROUND($E3248/$L3248,0)</f>
        <v>58</v>
      </c>
      <c r="Q3248" t="s">
        <v>8317</v>
      </c>
      <c r="R3248" t="s">
        <v>8318</v>
      </c>
      <c r="S3248" s="10">
        <f t="shared" si="100"/>
        <v>42258.832638888889</v>
      </c>
      <c r="T3248" s="9">
        <f t="shared" si="101"/>
        <v>42230.263888888883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ROUND(($E3249/$D3249)*100,0)</f>
        <v>106</v>
      </c>
      <c r="P3249">
        <f>ROUND($E3249/$L3249,0)</f>
        <v>46</v>
      </c>
      <c r="Q3249" t="s">
        <v>8317</v>
      </c>
      <c r="R3249" t="s">
        <v>8318</v>
      </c>
      <c r="S3249" s="10">
        <f t="shared" si="100"/>
        <v>42197.10083333333</v>
      </c>
      <c r="T3249" s="9">
        <f t="shared" si="101"/>
        <v>42167.22583333333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ROUND(($E3250/$D3250)*100,0)</f>
        <v>101</v>
      </c>
      <c r="P3250">
        <f>ROUND($E3250/$L3250,0)</f>
        <v>60</v>
      </c>
      <c r="Q3250" t="s">
        <v>8317</v>
      </c>
      <c r="R3250" t="s">
        <v>8318</v>
      </c>
      <c r="S3250" s="10">
        <f t="shared" si="100"/>
        <v>42098.513391203705</v>
      </c>
      <c r="T3250" s="9">
        <f t="shared" si="101"/>
        <v>42068.68005787037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ROUND(($E3251/$D3251)*100,0)</f>
        <v>105</v>
      </c>
      <c r="P3251">
        <f>ROUND($E3251/$L3251,0)</f>
        <v>66</v>
      </c>
      <c r="Q3251" t="s">
        <v>8317</v>
      </c>
      <c r="R3251" t="s">
        <v>8318</v>
      </c>
      <c r="S3251" s="10">
        <f t="shared" si="100"/>
        <v>42175.413356481477</v>
      </c>
      <c r="T3251" s="9">
        <f t="shared" si="101"/>
        <v>42145.538356481477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ROUND(($E3252/$D3252)*100,0)</f>
        <v>102</v>
      </c>
      <c r="P3252">
        <f>ROUND($E3252/$L3252,0)</f>
        <v>119</v>
      </c>
      <c r="Q3252" t="s">
        <v>8317</v>
      </c>
      <c r="R3252" t="s">
        <v>8318</v>
      </c>
      <c r="S3252" s="10">
        <f t="shared" si="100"/>
        <v>41948.450509259259</v>
      </c>
      <c r="T3252" s="9">
        <f t="shared" si="101"/>
        <v>41918.533842592587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ROUND(($E3253/$D3253)*100,0)</f>
        <v>111</v>
      </c>
      <c r="P3253">
        <f>ROUND($E3253/$L3253,0)</f>
        <v>83</v>
      </c>
      <c r="Q3253" t="s">
        <v>8317</v>
      </c>
      <c r="R3253" t="s">
        <v>8318</v>
      </c>
      <c r="S3253" s="10">
        <f t="shared" si="100"/>
        <v>42176.39775462963</v>
      </c>
      <c r="T3253" s="9">
        <f t="shared" si="101"/>
        <v>42146.52275462963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ROUND(($E3254/$D3254)*100,0)</f>
        <v>128</v>
      </c>
      <c r="P3254">
        <f>ROUND($E3254/$L3254,0)</f>
        <v>58</v>
      </c>
      <c r="Q3254" t="s">
        <v>8317</v>
      </c>
      <c r="R3254" t="s">
        <v>8318</v>
      </c>
      <c r="S3254" s="10">
        <f t="shared" si="100"/>
        <v>42620.139351851853</v>
      </c>
      <c r="T3254" s="9">
        <f t="shared" si="101"/>
        <v>42590.264351851853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ROUND(($E3255/$D3255)*100,0)</f>
        <v>102</v>
      </c>
      <c r="P3255">
        <f>ROUND($E3255/$L3255,0)</f>
        <v>177</v>
      </c>
      <c r="Q3255" t="s">
        <v>8317</v>
      </c>
      <c r="R3255" t="s">
        <v>8318</v>
      </c>
      <c r="S3255" s="10">
        <f t="shared" si="100"/>
        <v>42620.822916666664</v>
      </c>
      <c r="T3255" s="9">
        <f t="shared" si="101"/>
        <v>42602.368379629632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ROUND(($E3256/$D3256)*100,0)</f>
        <v>101</v>
      </c>
      <c r="P3256">
        <f>ROUND($E3256/$L3256,0)</f>
        <v>71</v>
      </c>
      <c r="Q3256" t="s">
        <v>8317</v>
      </c>
      <c r="R3256" t="s">
        <v>8318</v>
      </c>
      <c r="S3256" s="10">
        <f t="shared" si="100"/>
        <v>42088.710752314808</v>
      </c>
      <c r="T3256" s="9">
        <f t="shared" si="101"/>
        <v>42058.877418981479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ROUND(($E3257/$D3257)*100,0)</f>
        <v>175</v>
      </c>
      <c r="P3257">
        <f>ROUND($E3257/$L3257,0)</f>
        <v>29</v>
      </c>
      <c r="Q3257" t="s">
        <v>8317</v>
      </c>
      <c r="R3257" t="s">
        <v>8318</v>
      </c>
      <c r="S3257" s="10">
        <f t="shared" si="100"/>
        <v>41919.434895833328</v>
      </c>
      <c r="T3257" s="9">
        <f t="shared" si="101"/>
        <v>41889.559895833328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ROUND(($E3258/$D3258)*100,0)</f>
        <v>128</v>
      </c>
      <c r="P3258">
        <f>ROUND($E3258/$L3258,0)</f>
        <v>73</v>
      </c>
      <c r="Q3258" t="s">
        <v>8317</v>
      </c>
      <c r="R3258" t="s">
        <v>8318</v>
      </c>
      <c r="S3258" s="10">
        <f t="shared" si="100"/>
        <v>42165.832638888889</v>
      </c>
      <c r="T3258" s="9">
        <f t="shared" si="101"/>
        <v>42144.365474537037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ROUND(($E3259/$D3259)*100,0)</f>
        <v>106</v>
      </c>
      <c r="P3259">
        <f>ROUND($E3259/$L3259,0)</f>
        <v>52</v>
      </c>
      <c r="Q3259" t="s">
        <v>8317</v>
      </c>
      <c r="R3259" t="s">
        <v>8318</v>
      </c>
      <c r="S3259" s="10">
        <f t="shared" si="100"/>
        <v>42788.226296296292</v>
      </c>
      <c r="T3259" s="9">
        <f t="shared" si="101"/>
        <v>42758.351296296292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ROUND(($E3260/$D3260)*100,0)</f>
        <v>105</v>
      </c>
      <c r="P3260">
        <f>ROUND($E3260/$L3260,0)</f>
        <v>98</v>
      </c>
      <c r="Q3260" t="s">
        <v>8317</v>
      </c>
      <c r="R3260" t="s">
        <v>8318</v>
      </c>
      <c r="S3260" s="10">
        <f t="shared" si="100"/>
        <v>42012.553946759253</v>
      </c>
      <c r="T3260" s="9">
        <f t="shared" si="101"/>
        <v>41982.678946759253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ROUND(($E3261/$D3261)*100,0)</f>
        <v>106</v>
      </c>
      <c r="P3261">
        <f>ROUND($E3261/$L3261,0)</f>
        <v>252</v>
      </c>
      <c r="Q3261" t="s">
        <v>8317</v>
      </c>
      <c r="R3261" t="s">
        <v>8318</v>
      </c>
      <c r="S3261" s="10">
        <f t="shared" si="100"/>
        <v>42643.832638888889</v>
      </c>
      <c r="T3261" s="9">
        <f t="shared" si="101"/>
        <v>42614.552604166667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ROUND(($E3262/$D3262)*100,0)</f>
        <v>109</v>
      </c>
      <c r="P3262">
        <f>ROUND($E3262/$L3262,0)</f>
        <v>75</v>
      </c>
      <c r="Q3262" t="s">
        <v>8317</v>
      </c>
      <c r="R3262" t="s">
        <v>8318</v>
      </c>
      <c r="S3262" s="10">
        <f t="shared" si="100"/>
        <v>42338.380995370368</v>
      </c>
      <c r="T3262" s="9">
        <f t="shared" si="101"/>
        <v>42303.464328703696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ROUND(($E3263/$D3263)*100,0)</f>
        <v>100</v>
      </c>
      <c r="P3263">
        <f>ROUND($E3263/$L3263,0)</f>
        <v>68</v>
      </c>
      <c r="Q3263" t="s">
        <v>8317</v>
      </c>
      <c r="R3263" t="s">
        <v>8318</v>
      </c>
      <c r="S3263" s="10">
        <f t="shared" si="100"/>
        <v>42201.392083333332</v>
      </c>
      <c r="T3263" s="9">
        <f t="shared" si="101"/>
        <v>42171.517083333332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ROUND(($E3264/$D3264)*100,0)</f>
        <v>103</v>
      </c>
      <c r="P3264">
        <f>ROUND($E3264/$L3264,0)</f>
        <v>94</v>
      </c>
      <c r="Q3264" t="s">
        <v>8317</v>
      </c>
      <c r="R3264" t="s">
        <v>8318</v>
      </c>
      <c r="S3264" s="10">
        <f t="shared" si="100"/>
        <v>41994.833333333336</v>
      </c>
      <c r="T3264" s="9">
        <f t="shared" si="101"/>
        <v>41964.107199074067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ROUND(($E3265/$D3265)*100,0)</f>
        <v>112</v>
      </c>
      <c r="P3265">
        <f>ROUND($E3265/$L3265,0)</f>
        <v>41</v>
      </c>
      <c r="Q3265" t="s">
        <v>8317</v>
      </c>
      <c r="R3265" t="s">
        <v>8318</v>
      </c>
      <c r="S3265" s="10">
        <f t="shared" si="100"/>
        <v>42307.541666666664</v>
      </c>
      <c r="T3265" s="9">
        <f t="shared" si="101"/>
        <v>42284.30773148148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ROUND(($E3266/$D3266)*100,0)</f>
        <v>103</v>
      </c>
      <c r="P3266">
        <f>ROUND($E3266/$L3266,0)</f>
        <v>53</v>
      </c>
      <c r="Q3266" t="s">
        <v>8317</v>
      </c>
      <c r="R3266" t="s">
        <v>8318</v>
      </c>
      <c r="S3266" s="10">
        <f t="shared" si="100"/>
        <v>42032.583333333336</v>
      </c>
      <c r="T3266" s="9">
        <f t="shared" si="101"/>
        <v>42016.591874999998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ROUND(($E3267/$D3267)*100,0)</f>
        <v>164</v>
      </c>
      <c r="P3267">
        <f>ROUND($E3267/$L3267,0)</f>
        <v>70</v>
      </c>
      <c r="Q3267" t="s">
        <v>8317</v>
      </c>
      <c r="R3267" t="s">
        <v>8318</v>
      </c>
      <c r="S3267" s="10">
        <f t="shared" ref="S3267:S3330" si="102">($I3267/86400)+25569+(-8/24)</f>
        <v>42341.374999999993</v>
      </c>
      <c r="T3267" s="9">
        <f t="shared" ref="T3267:T3330" si="103">($J3267/86400)+25569+(-5/24)</f>
        <v>42311.503645833327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ROUND(($E3268/$D3268)*100,0)</f>
        <v>131</v>
      </c>
      <c r="P3268">
        <f>ROUND($E3268/$L3268,0)</f>
        <v>48</v>
      </c>
      <c r="Q3268" t="s">
        <v>8317</v>
      </c>
      <c r="R3268" t="s">
        <v>8318</v>
      </c>
      <c r="S3268" s="10">
        <f t="shared" si="102"/>
        <v>42167.541666666664</v>
      </c>
      <c r="T3268" s="9">
        <f t="shared" si="103"/>
        <v>42136.327800925923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ROUND(($E3269/$D3269)*100,0)</f>
        <v>102</v>
      </c>
      <c r="P3269">
        <f>ROUND($E3269/$L3269,0)</f>
        <v>53</v>
      </c>
      <c r="Q3269" t="s">
        <v>8317</v>
      </c>
      <c r="R3269" t="s">
        <v>8318</v>
      </c>
      <c r="S3269" s="10">
        <f t="shared" si="102"/>
        <v>42202.424305555549</v>
      </c>
      <c r="T3269" s="9">
        <f t="shared" si="103"/>
        <v>42172.549305555549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ROUND(($E3270/$D3270)*100,0)</f>
        <v>128</v>
      </c>
      <c r="P3270">
        <f>ROUND($E3270/$L3270,0)</f>
        <v>61</v>
      </c>
      <c r="Q3270" t="s">
        <v>8317</v>
      </c>
      <c r="R3270" t="s">
        <v>8318</v>
      </c>
      <c r="S3270" s="10">
        <f t="shared" si="102"/>
        <v>42606.570925925924</v>
      </c>
      <c r="T3270" s="9">
        <f t="shared" si="103"/>
        <v>42590.695925925924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ROUND(($E3271/$D3271)*100,0)</f>
        <v>102</v>
      </c>
      <c r="P3271">
        <f>ROUND($E3271/$L3271,0)</f>
        <v>116</v>
      </c>
      <c r="Q3271" t="s">
        <v>8317</v>
      </c>
      <c r="R3271" t="s">
        <v>8318</v>
      </c>
      <c r="S3271" s="10">
        <f t="shared" si="102"/>
        <v>42171.124999999993</v>
      </c>
      <c r="T3271" s="9">
        <f t="shared" si="103"/>
        <v>42137.187465277777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ROUND(($E3272/$D3272)*100,0)</f>
        <v>102</v>
      </c>
      <c r="P3272">
        <f>ROUND($E3272/$L3272,0)</f>
        <v>61</v>
      </c>
      <c r="Q3272" t="s">
        <v>8317</v>
      </c>
      <c r="R3272" t="s">
        <v>8318</v>
      </c>
      <c r="S3272" s="10">
        <f t="shared" si="102"/>
        <v>42197.199826388889</v>
      </c>
      <c r="T3272" s="9">
        <f t="shared" si="103"/>
        <v>42167.324826388889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ROUND(($E3273/$D3273)*100,0)</f>
        <v>130</v>
      </c>
      <c r="P3273">
        <f>ROUND($E3273/$L3273,0)</f>
        <v>38</v>
      </c>
      <c r="Q3273" t="s">
        <v>8317</v>
      </c>
      <c r="R3273" t="s">
        <v>8318</v>
      </c>
      <c r="S3273" s="10">
        <f t="shared" si="102"/>
        <v>41945.145543981482</v>
      </c>
      <c r="T3273" s="9">
        <f t="shared" si="103"/>
        <v>41915.22887731481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ROUND(($E3274/$D3274)*100,0)</f>
        <v>154</v>
      </c>
      <c r="P3274">
        <f>ROUND($E3274/$L3274,0)</f>
        <v>107</v>
      </c>
      <c r="Q3274" t="s">
        <v>8317</v>
      </c>
      <c r="R3274" t="s">
        <v>8318</v>
      </c>
      <c r="S3274" s="10">
        <f t="shared" si="102"/>
        <v>42314.208437499998</v>
      </c>
      <c r="T3274" s="9">
        <f t="shared" si="103"/>
        <v>42284.291770833333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ROUND(($E3275/$D3275)*100,0)</f>
        <v>107</v>
      </c>
      <c r="P3275">
        <f>ROUND($E3275/$L3275,0)</f>
        <v>205</v>
      </c>
      <c r="Q3275" t="s">
        <v>8317</v>
      </c>
      <c r="R3275" t="s">
        <v>8318</v>
      </c>
      <c r="S3275" s="10">
        <f t="shared" si="102"/>
        <v>42627.458333333336</v>
      </c>
      <c r="T3275" s="9">
        <f t="shared" si="103"/>
        <v>42611.5930787037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ROUND(($E3276/$D3276)*100,0)</f>
        <v>101</v>
      </c>
      <c r="P3276">
        <f>ROUND($E3276/$L3276,0)</f>
        <v>55</v>
      </c>
      <c r="Q3276" t="s">
        <v>8317</v>
      </c>
      <c r="R3276" t="s">
        <v>8318</v>
      </c>
      <c r="S3276" s="10">
        <f t="shared" si="102"/>
        <v>42444.541666666664</v>
      </c>
      <c r="T3276" s="9">
        <f t="shared" si="103"/>
        <v>42400.496203703697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ROUND(($E3277/$D3277)*100,0)</f>
        <v>100</v>
      </c>
      <c r="P3277">
        <f>ROUND($E3277/$L3277,0)</f>
        <v>150</v>
      </c>
      <c r="Q3277" t="s">
        <v>8317</v>
      </c>
      <c r="R3277" t="s">
        <v>8318</v>
      </c>
      <c r="S3277" s="10">
        <f t="shared" si="102"/>
        <v>42043.854166666664</v>
      </c>
      <c r="T3277" s="9">
        <f t="shared" si="103"/>
        <v>42017.672118055554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ROUND(($E3278/$D3278)*100,0)</f>
        <v>117</v>
      </c>
      <c r="P3278">
        <f>ROUND($E3278/$L3278,0)</f>
        <v>53</v>
      </c>
      <c r="Q3278" t="s">
        <v>8317</v>
      </c>
      <c r="R3278" t="s">
        <v>8318</v>
      </c>
      <c r="S3278" s="10">
        <f t="shared" si="102"/>
        <v>42460.832638888889</v>
      </c>
      <c r="T3278" s="9">
        <f t="shared" si="103"/>
        <v>42426.741655092592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ROUND(($E3279/$D3279)*100,0)</f>
        <v>109</v>
      </c>
      <c r="P3279">
        <f>ROUND($E3279/$L3279,0)</f>
        <v>54</v>
      </c>
      <c r="Q3279" t="s">
        <v>8317</v>
      </c>
      <c r="R3279" t="s">
        <v>8318</v>
      </c>
      <c r="S3279" s="10">
        <f t="shared" si="102"/>
        <v>41961.391273148147</v>
      </c>
      <c r="T3279" s="9">
        <f t="shared" si="103"/>
        <v>41931.474606481475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ROUND(($E3280/$D3280)*100,0)</f>
        <v>103</v>
      </c>
      <c r="P3280">
        <f>ROUND($E3280/$L3280,0)</f>
        <v>76</v>
      </c>
      <c r="Q3280" t="s">
        <v>8317</v>
      </c>
      <c r="R3280" t="s">
        <v>8318</v>
      </c>
      <c r="S3280" s="10">
        <f t="shared" si="102"/>
        <v>42154.515081018515</v>
      </c>
      <c r="T3280" s="9">
        <f t="shared" si="103"/>
        <v>42124.640081018515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ROUND(($E3281/$D3281)*100,0)</f>
        <v>114</v>
      </c>
      <c r="P3281">
        <f>ROUND($E3281/$L3281,0)</f>
        <v>105</v>
      </c>
      <c r="Q3281" t="s">
        <v>8317</v>
      </c>
      <c r="R3281" t="s">
        <v>8318</v>
      </c>
      <c r="S3281" s="10">
        <f t="shared" si="102"/>
        <v>42460.727534722224</v>
      </c>
      <c r="T3281" s="9">
        <f t="shared" si="103"/>
        <v>42430.894201388888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ROUND(($E3282/$D3282)*100,0)</f>
        <v>103</v>
      </c>
      <c r="P3282">
        <f>ROUND($E3282/$L3282,0)</f>
        <v>69</v>
      </c>
      <c r="Q3282" t="s">
        <v>8317</v>
      </c>
      <c r="R3282" t="s">
        <v>8318</v>
      </c>
      <c r="S3282" s="10">
        <f t="shared" si="102"/>
        <v>42155.874999999993</v>
      </c>
      <c r="T3282" s="9">
        <f t="shared" si="103"/>
        <v>42121.548587962963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ROUND(($E3283/$D3283)*100,0)</f>
        <v>122</v>
      </c>
      <c r="P3283">
        <f>ROUND($E3283/$L3283,0)</f>
        <v>129</v>
      </c>
      <c r="Q3283" t="s">
        <v>8317</v>
      </c>
      <c r="R3283" t="s">
        <v>8318</v>
      </c>
      <c r="S3283" s="10">
        <f t="shared" si="102"/>
        <v>42248.686400462961</v>
      </c>
      <c r="T3283" s="9">
        <f t="shared" si="103"/>
        <v>42218.811400462961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ROUND(($E3284/$D3284)*100,0)</f>
        <v>103</v>
      </c>
      <c r="P3284">
        <f>ROUND($E3284/$L3284,0)</f>
        <v>134</v>
      </c>
      <c r="Q3284" t="s">
        <v>8317</v>
      </c>
      <c r="R3284" t="s">
        <v>8318</v>
      </c>
      <c r="S3284" s="10">
        <f t="shared" si="102"/>
        <v>42488.860972222225</v>
      </c>
      <c r="T3284" s="9">
        <f t="shared" si="103"/>
        <v>42444.985972222225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ROUND(($E3285/$D3285)*100,0)</f>
        <v>105</v>
      </c>
      <c r="P3285">
        <f>ROUND($E3285/$L3285,0)</f>
        <v>18</v>
      </c>
      <c r="Q3285" t="s">
        <v>8317</v>
      </c>
      <c r="R3285" t="s">
        <v>8318</v>
      </c>
      <c r="S3285" s="10">
        <f t="shared" si="102"/>
        <v>42410.541666666664</v>
      </c>
      <c r="T3285" s="9">
        <f t="shared" si="103"/>
        <v>42379.535856481474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ROUND(($E3286/$D3286)*100,0)</f>
        <v>102</v>
      </c>
      <c r="P3286">
        <f>ROUND($E3286/$L3286,0)</f>
        <v>203</v>
      </c>
      <c r="Q3286" t="s">
        <v>8317</v>
      </c>
      <c r="R3286" t="s">
        <v>8318</v>
      </c>
      <c r="S3286" s="10">
        <f t="shared" si="102"/>
        <v>42397.915972222218</v>
      </c>
      <c r="T3286" s="9">
        <f t="shared" si="103"/>
        <v>42380.676539351851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ROUND(($E3287/$D3287)*100,0)</f>
        <v>112</v>
      </c>
      <c r="P3287">
        <f>ROUND($E3287/$L3287,0)</f>
        <v>69</v>
      </c>
      <c r="Q3287" t="s">
        <v>8317</v>
      </c>
      <c r="R3287" t="s">
        <v>8318</v>
      </c>
      <c r="S3287" s="10">
        <f t="shared" si="102"/>
        <v>42793.874999999993</v>
      </c>
      <c r="T3287" s="9">
        <f t="shared" si="103"/>
        <v>42762.734097222223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ROUND(($E3288/$D3288)*100,0)</f>
        <v>102</v>
      </c>
      <c r="P3288">
        <f>ROUND($E3288/$L3288,0)</f>
        <v>125</v>
      </c>
      <c r="Q3288" t="s">
        <v>8317</v>
      </c>
      <c r="R3288" t="s">
        <v>8318</v>
      </c>
      <c r="S3288" s="10">
        <f t="shared" si="102"/>
        <v>42597.506736111107</v>
      </c>
      <c r="T3288" s="9">
        <f t="shared" si="103"/>
        <v>42567.631736111107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ROUND(($E3289/$D3289)*100,0)</f>
        <v>100</v>
      </c>
      <c r="P3289">
        <f>ROUND($E3289/$L3289,0)</f>
        <v>74</v>
      </c>
      <c r="Q3289" t="s">
        <v>8317</v>
      </c>
      <c r="R3289" t="s">
        <v>8318</v>
      </c>
      <c r="S3289" s="10">
        <f t="shared" si="102"/>
        <v>42336.416990740741</v>
      </c>
      <c r="T3289" s="9">
        <f t="shared" si="103"/>
        <v>42311.541990740741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ROUND(($E3290/$D3290)*100,0)</f>
        <v>100</v>
      </c>
      <c r="P3290">
        <f>ROUND($E3290/$L3290,0)</f>
        <v>48</v>
      </c>
      <c r="Q3290" t="s">
        <v>8317</v>
      </c>
      <c r="R3290" t="s">
        <v>8318</v>
      </c>
      <c r="S3290" s="10">
        <f t="shared" si="102"/>
        <v>42541.624999999993</v>
      </c>
      <c r="T3290" s="9">
        <f t="shared" si="103"/>
        <v>42505.566145833327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ROUND(($E3291/$D3291)*100,0)</f>
        <v>133</v>
      </c>
      <c r="P3291">
        <f>ROUND($E3291/$L3291,0)</f>
        <v>27</v>
      </c>
      <c r="Q3291" t="s">
        <v>8317</v>
      </c>
      <c r="R3291" t="s">
        <v>8318</v>
      </c>
      <c r="S3291" s="10">
        <f t="shared" si="102"/>
        <v>42786.034745370365</v>
      </c>
      <c r="T3291" s="9">
        <f t="shared" si="103"/>
        <v>42758.159745370365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ROUND(($E3292/$D3292)*100,0)</f>
        <v>121</v>
      </c>
      <c r="P3292">
        <f>ROUND($E3292/$L3292,0)</f>
        <v>34</v>
      </c>
      <c r="Q3292" t="s">
        <v>8317</v>
      </c>
      <c r="R3292" t="s">
        <v>8318</v>
      </c>
      <c r="S3292" s="10">
        <f t="shared" si="102"/>
        <v>42805.181608796294</v>
      </c>
      <c r="T3292" s="9">
        <f t="shared" si="103"/>
        <v>42775.306608796294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ROUND(($E3293/$D3293)*100,0)</f>
        <v>114</v>
      </c>
      <c r="P3293">
        <f>ROUND($E3293/$L3293,0)</f>
        <v>41</v>
      </c>
      <c r="Q3293" t="s">
        <v>8317</v>
      </c>
      <c r="R3293" t="s">
        <v>8318</v>
      </c>
      <c r="S3293" s="10">
        <f t="shared" si="102"/>
        <v>42263.832638888889</v>
      </c>
      <c r="T3293" s="9">
        <f t="shared" si="103"/>
        <v>42232.494212962956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ROUND(($E3294/$D3294)*100,0)</f>
        <v>286</v>
      </c>
      <c r="P3294">
        <f>ROUND($E3294/$L3294,0)</f>
        <v>19</v>
      </c>
      <c r="Q3294" t="s">
        <v>8317</v>
      </c>
      <c r="R3294" t="s">
        <v>8318</v>
      </c>
      <c r="S3294" s="10">
        <f t="shared" si="102"/>
        <v>42342.478564814817</v>
      </c>
      <c r="T3294" s="9">
        <f t="shared" si="103"/>
        <v>42282.561898148146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ROUND(($E3295/$D3295)*100,0)</f>
        <v>170</v>
      </c>
      <c r="P3295">
        <f>ROUND($E3295/$L3295,0)</f>
        <v>84</v>
      </c>
      <c r="Q3295" t="s">
        <v>8317</v>
      </c>
      <c r="R3295" t="s">
        <v>8318</v>
      </c>
      <c r="S3295" s="10">
        <f t="shared" si="102"/>
        <v>42798.092037037037</v>
      </c>
      <c r="T3295" s="9">
        <f t="shared" si="103"/>
        <v>42768.217037037037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ROUND(($E3296/$D3296)*100,0)</f>
        <v>118</v>
      </c>
      <c r="P3296">
        <f>ROUND($E3296/$L3296,0)</f>
        <v>30</v>
      </c>
      <c r="Q3296" t="s">
        <v>8317</v>
      </c>
      <c r="R3296" t="s">
        <v>8318</v>
      </c>
      <c r="S3296" s="10">
        <f t="shared" si="102"/>
        <v>42171.20780092592</v>
      </c>
      <c r="T3296" s="9">
        <f t="shared" si="103"/>
        <v>42141.33280092592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ROUND(($E3297/$D3297)*100,0)</f>
        <v>103</v>
      </c>
      <c r="P3297">
        <f>ROUND($E3297/$L3297,0)</f>
        <v>27</v>
      </c>
      <c r="Q3297" t="s">
        <v>8317</v>
      </c>
      <c r="R3297" t="s">
        <v>8318</v>
      </c>
      <c r="S3297" s="10">
        <f t="shared" si="102"/>
        <v>42639.109131944446</v>
      </c>
      <c r="T3297" s="9">
        <f t="shared" si="103"/>
        <v>42609.234131944446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ROUND(($E3298/$D3298)*100,0)</f>
        <v>144</v>
      </c>
      <c r="P3298">
        <f>ROUND($E3298/$L3298,0)</f>
        <v>46</v>
      </c>
      <c r="Q3298" t="s">
        <v>8317</v>
      </c>
      <c r="R3298" t="s">
        <v>8318</v>
      </c>
      <c r="S3298" s="10">
        <f t="shared" si="102"/>
        <v>42330.583333333336</v>
      </c>
      <c r="T3298" s="9">
        <f t="shared" si="103"/>
        <v>42309.54828703704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ROUND(($E3299/$D3299)*100,0)</f>
        <v>100</v>
      </c>
      <c r="P3299">
        <f>ROUND($E3299/$L3299,0)</f>
        <v>125</v>
      </c>
      <c r="Q3299" t="s">
        <v>8317</v>
      </c>
      <c r="R3299" t="s">
        <v>8318</v>
      </c>
      <c r="S3299" s="10">
        <f t="shared" si="102"/>
        <v>42212.624305555553</v>
      </c>
      <c r="T3299" s="9">
        <f t="shared" si="103"/>
        <v>42193.563148148147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ROUND(($E3300/$D3300)*100,0)</f>
        <v>102</v>
      </c>
      <c r="P3300">
        <f>ROUND($E3300/$L3300,0)</f>
        <v>141</v>
      </c>
      <c r="Q3300" t="s">
        <v>8317</v>
      </c>
      <c r="R3300" t="s">
        <v>8318</v>
      </c>
      <c r="S3300" s="10">
        <f t="shared" si="102"/>
        <v>42259.666666666664</v>
      </c>
      <c r="T3300" s="9">
        <f t="shared" si="103"/>
        <v>42239.749629629623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ROUND(($E3301/$D3301)*100,0)</f>
        <v>116</v>
      </c>
      <c r="P3301">
        <f>ROUND($E3301/$L3301,0)</f>
        <v>55</v>
      </c>
      <c r="Q3301" t="s">
        <v>8317</v>
      </c>
      <c r="R3301" t="s">
        <v>8318</v>
      </c>
      <c r="S3301" s="10">
        <f t="shared" si="102"/>
        <v>42291.584062499998</v>
      </c>
      <c r="T3301" s="9">
        <f t="shared" si="103"/>
        <v>42261.709062499998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ROUND(($E3302/$D3302)*100,0)</f>
        <v>136</v>
      </c>
      <c r="P3302">
        <f>ROUND($E3302/$L3302,0)</f>
        <v>46</v>
      </c>
      <c r="Q3302" t="s">
        <v>8317</v>
      </c>
      <c r="R3302" t="s">
        <v>8318</v>
      </c>
      <c r="S3302" s="10">
        <f t="shared" si="102"/>
        <v>42123.410439814812</v>
      </c>
      <c r="T3302" s="9">
        <f t="shared" si="103"/>
        <v>42102.535439814812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ROUND(($E3303/$D3303)*100,0)</f>
        <v>133</v>
      </c>
      <c r="P3303">
        <f>ROUND($E3303/$L3303,0)</f>
        <v>57</v>
      </c>
      <c r="Q3303" t="s">
        <v>8317</v>
      </c>
      <c r="R3303" t="s">
        <v>8318</v>
      </c>
      <c r="S3303" s="10">
        <f t="shared" si="102"/>
        <v>42582.957638888889</v>
      </c>
      <c r="T3303" s="9">
        <f t="shared" si="103"/>
        <v>42538.527499999997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ROUND(($E3304/$D3304)*100,0)</f>
        <v>103</v>
      </c>
      <c r="P3304">
        <f>ROUND($E3304/$L3304,0)</f>
        <v>174</v>
      </c>
      <c r="Q3304" t="s">
        <v>8317</v>
      </c>
      <c r="R3304" t="s">
        <v>8318</v>
      </c>
      <c r="S3304" s="10">
        <f t="shared" si="102"/>
        <v>42711.018240740734</v>
      </c>
      <c r="T3304" s="9">
        <f t="shared" si="103"/>
        <v>42681.143240740734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ROUND(($E3305/$D3305)*100,0)</f>
        <v>116</v>
      </c>
      <c r="P3305">
        <f>ROUND($E3305/$L3305,0)</f>
        <v>60</v>
      </c>
      <c r="Q3305" t="s">
        <v>8317</v>
      </c>
      <c r="R3305" t="s">
        <v>8318</v>
      </c>
      <c r="S3305" s="10">
        <f t="shared" si="102"/>
        <v>42091.276435185187</v>
      </c>
      <c r="T3305" s="9">
        <f t="shared" si="103"/>
        <v>42056.443101851844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ROUND(($E3306/$D3306)*100,0)</f>
        <v>105</v>
      </c>
      <c r="P3306">
        <f>ROUND($E3306/$L3306,0)</f>
        <v>90</v>
      </c>
      <c r="Q3306" t="s">
        <v>8317</v>
      </c>
      <c r="R3306" t="s">
        <v>8318</v>
      </c>
      <c r="S3306" s="10">
        <f t="shared" si="102"/>
        <v>42726.29111111111</v>
      </c>
      <c r="T3306" s="9">
        <f t="shared" si="103"/>
        <v>42696.41611111111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ROUND(($E3307/$D3307)*100,0)</f>
        <v>102</v>
      </c>
      <c r="P3307">
        <f>ROUND($E3307/$L3307,0)</f>
        <v>204</v>
      </c>
      <c r="Q3307" t="s">
        <v>8317</v>
      </c>
      <c r="R3307" t="s">
        <v>8318</v>
      </c>
      <c r="S3307" s="10">
        <f t="shared" si="102"/>
        <v>42216.522546296292</v>
      </c>
      <c r="T3307" s="9">
        <f t="shared" si="103"/>
        <v>42186.647546296292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ROUND(($E3308/$D3308)*100,0)</f>
        <v>175</v>
      </c>
      <c r="P3308">
        <f>ROUND($E3308/$L3308,0)</f>
        <v>49</v>
      </c>
      <c r="Q3308" t="s">
        <v>8317</v>
      </c>
      <c r="R3308" t="s">
        <v>8318</v>
      </c>
      <c r="S3308" s="10">
        <f t="shared" si="102"/>
        <v>42530.791666666664</v>
      </c>
      <c r="T3308" s="9">
        <f t="shared" si="103"/>
        <v>42493.010902777773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ROUND(($E3309/$D3309)*100,0)</f>
        <v>107</v>
      </c>
      <c r="P3309">
        <f>ROUND($E3309/$L3309,0)</f>
        <v>53</v>
      </c>
      <c r="Q3309" t="s">
        <v>8317</v>
      </c>
      <c r="R3309" t="s">
        <v>8318</v>
      </c>
      <c r="S3309" s="10">
        <f t="shared" si="102"/>
        <v>42504.723831018513</v>
      </c>
      <c r="T3309" s="9">
        <f t="shared" si="103"/>
        <v>42474.848831018513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ROUND(($E3310/$D3310)*100,0)</f>
        <v>122</v>
      </c>
      <c r="P3310">
        <f>ROUND($E3310/$L3310,0)</f>
        <v>75</v>
      </c>
      <c r="Q3310" t="s">
        <v>8317</v>
      </c>
      <c r="R3310" t="s">
        <v>8318</v>
      </c>
      <c r="S3310" s="10">
        <f t="shared" si="102"/>
        <v>42473.543576388889</v>
      </c>
      <c r="T3310" s="9">
        <f t="shared" si="103"/>
        <v>42452.668576388889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ROUND(($E3311/$D3311)*100,0)</f>
        <v>159</v>
      </c>
      <c r="P3311">
        <f>ROUND($E3311/$L3311,0)</f>
        <v>18</v>
      </c>
      <c r="Q3311" t="s">
        <v>8317</v>
      </c>
      <c r="R3311" t="s">
        <v>8318</v>
      </c>
      <c r="S3311" s="10">
        <f t="shared" si="102"/>
        <v>42659.316874999997</v>
      </c>
      <c r="T3311" s="9">
        <f t="shared" si="103"/>
        <v>42628.441874999997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ROUND(($E3312/$D3312)*100,0)</f>
        <v>100</v>
      </c>
      <c r="P3312">
        <f>ROUND($E3312/$L3312,0)</f>
        <v>210</v>
      </c>
      <c r="Q3312" t="s">
        <v>8317</v>
      </c>
      <c r="R3312" t="s">
        <v>8318</v>
      </c>
      <c r="S3312" s="10">
        <f t="shared" si="102"/>
        <v>42283.595196759255</v>
      </c>
      <c r="T3312" s="9">
        <f t="shared" si="103"/>
        <v>42253.720196759255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ROUND(($E3313/$D3313)*100,0)</f>
        <v>110</v>
      </c>
      <c r="P3313">
        <f>ROUND($E3313/$L3313,0)</f>
        <v>61</v>
      </c>
      <c r="Q3313" t="s">
        <v>8317</v>
      </c>
      <c r="R3313" t="s">
        <v>8318</v>
      </c>
      <c r="S3313" s="10">
        <f t="shared" si="102"/>
        <v>42293.958449074074</v>
      </c>
      <c r="T3313" s="9">
        <f t="shared" si="103"/>
        <v>42264.083449074074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ROUND(($E3314/$D3314)*100,0)</f>
        <v>100</v>
      </c>
      <c r="P3314">
        <f>ROUND($E3314/$L3314,0)</f>
        <v>61</v>
      </c>
      <c r="Q3314" t="s">
        <v>8317</v>
      </c>
      <c r="R3314" t="s">
        <v>8318</v>
      </c>
      <c r="S3314" s="10">
        <f t="shared" si="102"/>
        <v>42685.583333333336</v>
      </c>
      <c r="T3314" s="9">
        <f t="shared" si="103"/>
        <v>42664.601226851846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ROUND(($E3315/$D3315)*100,0)</f>
        <v>116</v>
      </c>
      <c r="P3315">
        <f>ROUND($E3315/$L3315,0)</f>
        <v>80</v>
      </c>
      <c r="Q3315" t="s">
        <v>8317</v>
      </c>
      <c r="R3315" t="s">
        <v>8318</v>
      </c>
      <c r="S3315" s="10">
        <f t="shared" si="102"/>
        <v>42395.708333333336</v>
      </c>
      <c r="T3315" s="9">
        <f t="shared" si="103"/>
        <v>42382.036076388882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ROUND(($E3316/$D3316)*100,0)</f>
        <v>211</v>
      </c>
      <c r="P3316">
        <f>ROUND($E3316/$L3316,0)</f>
        <v>29</v>
      </c>
      <c r="Q3316" t="s">
        <v>8317</v>
      </c>
      <c r="R3316" t="s">
        <v>8318</v>
      </c>
      <c r="S3316" s="10">
        <f t="shared" si="102"/>
        <v>42132.503472222219</v>
      </c>
      <c r="T3316" s="9">
        <f t="shared" si="103"/>
        <v>42105.059155092589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ROUND(($E3317/$D3317)*100,0)</f>
        <v>110</v>
      </c>
      <c r="P3317">
        <f>ROUND($E3317/$L3317,0)</f>
        <v>49</v>
      </c>
      <c r="Q3317" t="s">
        <v>8317</v>
      </c>
      <c r="R3317" t="s">
        <v>8318</v>
      </c>
      <c r="S3317" s="10">
        <f t="shared" si="102"/>
        <v>42495.97038194444</v>
      </c>
      <c r="T3317" s="9">
        <f t="shared" si="103"/>
        <v>42466.09538194444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ROUND(($E3318/$D3318)*100,0)</f>
        <v>100</v>
      </c>
      <c r="P3318">
        <f>ROUND($E3318/$L3318,0)</f>
        <v>94</v>
      </c>
      <c r="Q3318" t="s">
        <v>8317</v>
      </c>
      <c r="R3318" t="s">
        <v>8318</v>
      </c>
      <c r="S3318" s="10">
        <f t="shared" si="102"/>
        <v>41859.245833333327</v>
      </c>
      <c r="T3318" s="9">
        <f t="shared" si="103"/>
        <v>41826.662905092591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ROUND(($E3319/$D3319)*100,0)</f>
        <v>106</v>
      </c>
      <c r="P3319">
        <f>ROUND($E3319/$L3319,0)</f>
        <v>62</v>
      </c>
      <c r="Q3319" t="s">
        <v>8317</v>
      </c>
      <c r="R3319" t="s">
        <v>8318</v>
      </c>
      <c r="S3319" s="10">
        <f t="shared" si="102"/>
        <v>42528.706296296295</v>
      </c>
      <c r="T3319" s="9">
        <f t="shared" si="103"/>
        <v>42498.831296296295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ROUND(($E3320/$D3320)*100,0)</f>
        <v>126</v>
      </c>
      <c r="P3320">
        <f>ROUND($E3320/$L3320,0)</f>
        <v>79</v>
      </c>
      <c r="Q3320" t="s">
        <v>8317</v>
      </c>
      <c r="R3320" t="s">
        <v>8318</v>
      </c>
      <c r="S3320" s="10">
        <f t="shared" si="102"/>
        <v>42470.770833333336</v>
      </c>
      <c r="T3320" s="9">
        <f t="shared" si="103"/>
        <v>42431.093668981477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ROUND(($E3321/$D3321)*100,0)</f>
        <v>108</v>
      </c>
      <c r="P3321">
        <f>ROUND($E3321/$L3321,0)</f>
        <v>34</v>
      </c>
      <c r="Q3321" t="s">
        <v>8317</v>
      </c>
      <c r="R3321" t="s">
        <v>8318</v>
      </c>
      <c r="S3321" s="10">
        <f t="shared" si="102"/>
        <v>42035.252152777779</v>
      </c>
      <c r="T3321" s="9">
        <f t="shared" si="103"/>
        <v>41990.377152777779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ROUND(($E3322/$D3322)*100,0)</f>
        <v>101</v>
      </c>
      <c r="P3322">
        <f>ROUND($E3322/$L3322,0)</f>
        <v>66</v>
      </c>
      <c r="Q3322" t="s">
        <v>8317</v>
      </c>
      <c r="R3322" t="s">
        <v>8318</v>
      </c>
      <c r="S3322" s="10">
        <f t="shared" si="102"/>
        <v>42542.712465277778</v>
      </c>
      <c r="T3322" s="9">
        <f t="shared" si="103"/>
        <v>42512.837465277778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ROUND(($E3323/$D3323)*100,0)</f>
        <v>107</v>
      </c>
      <c r="P3323">
        <f>ROUND($E3323/$L3323,0)</f>
        <v>36</v>
      </c>
      <c r="Q3323" t="s">
        <v>8317</v>
      </c>
      <c r="R3323" t="s">
        <v>8318</v>
      </c>
      <c r="S3323" s="10">
        <f t="shared" si="102"/>
        <v>41927.832638888889</v>
      </c>
      <c r="T3323" s="9">
        <f t="shared" si="103"/>
        <v>41913.891956018517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ROUND(($E3324/$D3324)*100,0)</f>
        <v>102</v>
      </c>
      <c r="P3324">
        <f>ROUND($E3324/$L3324,0)</f>
        <v>146</v>
      </c>
      <c r="Q3324" t="s">
        <v>8317</v>
      </c>
      <c r="R3324" t="s">
        <v>8318</v>
      </c>
      <c r="S3324" s="10">
        <f t="shared" si="102"/>
        <v>42542.829861111109</v>
      </c>
      <c r="T3324" s="9">
        <f t="shared" si="103"/>
        <v>42520.802037037036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ROUND(($E3325/$D3325)*100,0)</f>
        <v>126</v>
      </c>
      <c r="P3325">
        <f>ROUND($E3325/$L3325,0)</f>
        <v>26</v>
      </c>
      <c r="Q3325" t="s">
        <v>8317</v>
      </c>
      <c r="R3325" t="s">
        <v>8318</v>
      </c>
      <c r="S3325" s="10">
        <f t="shared" si="102"/>
        <v>42638.032499999994</v>
      </c>
      <c r="T3325" s="9">
        <f t="shared" si="103"/>
        <v>42608.157499999994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ROUND(($E3326/$D3326)*100,0)</f>
        <v>102</v>
      </c>
      <c r="P3326">
        <f>ROUND($E3326/$L3326,0)</f>
        <v>153</v>
      </c>
      <c r="Q3326" t="s">
        <v>8317</v>
      </c>
      <c r="R3326" t="s">
        <v>8318</v>
      </c>
      <c r="S3326" s="10">
        <f t="shared" si="102"/>
        <v>42526.249884259254</v>
      </c>
      <c r="T3326" s="9">
        <f t="shared" si="103"/>
        <v>42512.374884259254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ROUND(($E3327/$D3327)*100,0)</f>
        <v>113</v>
      </c>
      <c r="P3327">
        <f>ROUND($E3327/$L3327,0)</f>
        <v>30</v>
      </c>
      <c r="Q3327" t="s">
        <v>8317</v>
      </c>
      <c r="R3327" t="s">
        <v>8318</v>
      </c>
      <c r="S3327" s="10">
        <f t="shared" si="102"/>
        <v>42099.410613425927</v>
      </c>
      <c r="T3327" s="9">
        <f t="shared" si="103"/>
        <v>42064.577280092592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ROUND(($E3328/$D3328)*100,0)</f>
        <v>101</v>
      </c>
      <c r="P3328">
        <f>ROUND($E3328/$L3328,0)</f>
        <v>142</v>
      </c>
      <c r="Q3328" t="s">
        <v>8317</v>
      </c>
      <c r="R3328" t="s">
        <v>8318</v>
      </c>
      <c r="S3328" s="10">
        <f t="shared" si="102"/>
        <v>42071.339178240734</v>
      </c>
      <c r="T3328" s="9">
        <f t="shared" si="103"/>
        <v>42041.505844907406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ROUND(($E3329/$D3329)*100,0)</f>
        <v>101</v>
      </c>
      <c r="P3329">
        <f>ROUND($E3329/$L3329,0)</f>
        <v>25</v>
      </c>
      <c r="Q3329" t="s">
        <v>8317</v>
      </c>
      <c r="R3329" t="s">
        <v>8318</v>
      </c>
      <c r="S3329" s="10">
        <f t="shared" si="102"/>
        <v>42498.041273148141</v>
      </c>
      <c r="T3329" s="9">
        <f t="shared" si="103"/>
        <v>42468.166273148141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ROUND(($E3330/$D3330)*100,0)</f>
        <v>146</v>
      </c>
      <c r="P3330">
        <f>ROUND($E3330/$L3330,0)</f>
        <v>293</v>
      </c>
      <c r="Q3330" t="s">
        <v>8317</v>
      </c>
      <c r="R3330" t="s">
        <v>8318</v>
      </c>
      <c r="S3330" s="10">
        <f t="shared" si="102"/>
        <v>41824.708333333328</v>
      </c>
      <c r="T3330" s="9">
        <f t="shared" si="103"/>
        <v>41822.366701388884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ROUND(($E3331/$D3331)*100,0)</f>
        <v>117</v>
      </c>
      <c r="P3331">
        <f>ROUND($E3331/$L3331,0)</f>
        <v>45</v>
      </c>
      <c r="Q3331" t="s">
        <v>8317</v>
      </c>
      <c r="R3331" t="s">
        <v>8318</v>
      </c>
      <c r="S3331" s="10">
        <f t="shared" ref="S3331:S3394" si="104">($I3331/86400)+25569+(-8/24)</f>
        <v>41847.625</v>
      </c>
      <c r="T3331" s="9">
        <f t="shared" ref="T3331:T3394" si="105">($J3331/86400)+25569+(-5/24)</f>
        <v>41837.114675925921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ROUND(($E3332/$D3332)*100,0)</f>
        <v>106</v>
      </c>
      <c r="P3332">
        <f>ROUND($E3332/$L3332,0)</f>
        <v>23</v>
      </c>
      <c r="Q3332" t="s">
        <v>8317</v>
      </c>
      <c r="R3332" t="s">
        <v>8318</v>
      </c>
      <c r="S3332" s="10">
        <f t="shared" si="104"/>
        <v>42095.512361111112</v>
      </c>
      <c r="T3332" s="9">
        <f t="shared" si="105"/>
        <v>42065.679027777776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ROUND(($E3333/$D3333)*100,0)</f>
        <v>105</v>
      </c>
      <c r="P3333">
        <f>ROUND($E3333/$L3333,0)</f>
        <v>80</v>
      </c>
      <c r="Q3333" t="s">
        <v>8317</v>
      </c>
      <c r="R3333" t="s">
        <v>8318</v>
      </c>
      <c r="S3333" s="10">
        <f t="shared" si="104"/>
        <v>42283.36442129629</v>
      </c>
      <c r="T3333" s="9">
        <f t="shared" si="105"/>
        <v>42248.48942129629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ROUND(($E3334/$D3334)*100,0)</f>
        <v>100</v>
      </c>
      <c r="P3334">
        <f>ROUND($E3334/$L3334,0)</f>
        <v>72</v>
      </c>
      <c r="Q3334" t="s">
        <v>8317</v>
      </c>
      <c r="R3334" t="s">
        <v>8318</v>
      </c>
      <c r="S3334" s="10">
        <f t="shared" si="104"/>
        <v>41839.526967592588</v>
      </c>
      <c r="T3334" s="9">
        <f t="shared" si="105"/>
        <v>41809.651967592588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ROUND(($E3335/$D3335)*100,0)</f>
        <v>105</v>
      </c>
      <c r="P3335">
        <f>ROUND($E3335/$L3335,0)</f>
        <v>33</v>
      </c>
      <c r="Q3335" t="s">
        <v>8317</v>
      </c>
      <c r="R3335" t="s">
        <v>8318</v>
      </c>
      <c r="S3335" s="10">
        <f t="shared" si="104"/>
        <v>42170.343518518515</v>
      </c>
      <c r="T3335" s="9">
        <f t="shared" si="105"/>
        <v>42148.468518518515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ROUND(($E3336/$D3336)*100,0)</f>
        <v>139</v>
      </c>
      <c r="P3336">
        <f>ROUND($E3336/$L3336,0)</f>
        <v>117</v>
      </c>
      <c r="Q3336" t="s">
        <v>8317</v>
      </c>
      <c r="R3336" t="s">
        <v>8318</v>
      </c>
      <c r="S3336" s="10">
        <f t="shared" si="104"/>
        <v>42215.187754629624</v>
      </c>
      <c r="T3336" s="9">
        <f t="shared" si="105"/>
        <v>42185.312754629624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ROUND(($E3337/$D3337)*100,0)</f>
        <v>100</v>
      </c>
      <c r="P3337">
        <f>ROUND($E3337/$L3337,0)</f>
        <v>80</v>
      </c>
      <c r="Q3337" t="s">
        <v>8317</v>
      </c>
      <c r="R3337" t="s">
        <v>8318</v>
      </c>
      <c r="S3337" s="10">
        <f t="shared" si="104"/>
        <v>41854.625</v>
      </c>
      <c r="T3337" s="9">
        <f t="shared" si="105"/>
        <v>41827.465810185182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ROUND(($E3338/$D3338)*100,0)</f>
        <v>100</v>
      </c>
      <c r="P3338">
        <f>ROUND($E3338/$L3338,0)</f>
        <v>28</v>
      </c>
      <c r="Q3338" t="s">
        <v>8317</v>
      </c>
      <c r="R3338" t="s">
        <v>8318</v>
      </c>
      <c r="S3338" s="10">
        <f t="shared" si="104"/>
        <v>42465.023680555554</v>
      </c>
      <c r="T3338" s="9">
        <f t="shared" si="105"/>
        <v>42437.190347222218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ROUND(($E3339/$D3339)*100,0)</f>
        <v>110</v>
      </c>
      <c r="P3339">
        <f>ROUND($E3339/$L3339,0)</f>
        <v>81</v>
      </c>
      <c r="Q3339" t="s">
        <v>8317</v>
      </c>
      <c r="R3339" t="s">
        <v>8318</v>
      </c>
      <c r="S3339" s="10">
        <f t="shared" si="104"/>
        <v>41922.541666666664</v>
      </c>
      <c r="T3339" s="9">
        <f t="shared" si="105"/>
        <v>41901.073692129627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ROUND(($E3340/$D3340)*100,0)</f>
        <v>102</v>
      </c>
      <c r="P3340">
        <f>ROUND($E3340/$L3340,0)</f>
        <v>137</v>
      </c>
      <c r="Q3340" t="s">
        <v>8317</v>
      </c>
      <c r="R3340" t="s">
        <v>8318</v>
      </c>
      <c r="S3340" s="10">
        <f t="shared" si="104"/>
        <v>42790.241666666661</v>
      </c>
      <c r="T3340" s="9">
        <f t="shared" si="105"/>
        <v>42769.366666666661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ROUND(($E3341/$D3341)*100,0)</f>
        <v>104</v>
      </c>
      <c r="P3341">
        <f>ROUND($E3341/$L3341,0)</f>
        <v>178</v>
      </c>
      <c r="Q3341" t="s">
        <v>8317</v>
      </c>
      <c r="R3341" t="s">
        <v>8318</v>
      </c>
      <c r="S3341" s="10">
        <f t="shared" si="104"/>
        <v>42579.332384259258</v>
      </c>
      <c r="T3341" s="9">
        <f t="shared" si="105"/>
        <v>42549.457384259258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ROUND(($E3342/$D3342)*100,0)</f>
        <v>138</v>
      </c>
      <c r="P3342">
        <f>ROUND($E3342/$L3342,0)</f>
        <v>109</v>
      </c>
      <c r="Q3342" t="s">
        <v>8317</v>
      </c>
      <c r="R3342" t="s">
        <v>8318</v>
      </c>
      <c r="S3342" s="10">
        <f t="shared" si="104"/>
        <v>42710.640671296293</v>
      </c>
      <c r="T3342" s="9">
        <f t="shared" si="105"/>
        <v>42685.765671296293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ROUND(($E3343/$D3343)*100,0)</f>
        <v>100</v>
      </c>
      <c r="P3343">
        <f>ROUND($E3343/$L3343,0)</f>
        <v>120</v>
      </c>
      <c r="Q3343" t="s">
        <v>8317</v>
      </c>
      <c r="R3343" t="s">
        <v>8318</v>
      </c>
      <c r="S3343" s="10">
        <f t="shared" si="104"/>
        <v>42533.374999999993</v>
      </c>
      <c r="T3343" s="9">
        <f t="shared" si="105"/>
        <v>42510.590520833335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ROUND(($E3344/$D3344)*100,0)</f>
        <v>102</v>
      </c>
      <c r="P3344">
        <f>ROUND($E3344/$L3344,0)</f>
        <v>78</v>
      </c>
      <c r="Q3344" t="s">
        <v>8317</v>
      </c>
      <c r="R3344" t="s">
        <v>8318</v>
      </c>
      <c r="S3344" s="10">
        <f t="shared" si="104"/>
        <v>42094.874305555553</v>
      </c>
      <c r="T3344" s="9">
        <f t="shared" si="105"/>
        <v>42062.088078703702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ROUND(($E3345/$D3345)*100,0)</f>
        <v>171</v>
      </c>
      <c r="P3345">
        <f>ROUND($E3345/$L3345,0)</f>
        <v>52</v>
      </c>
      <c r="Q3345" t="s">
        <v>8317</v>
      </c>
      <c r="R3345" t="s">
        <v>8318</v>
      </c>
      <c r="S3345" s="10">
        <f t="shared" si="104"/>
        <v>42473.220833333333</v>
      </c>
      <c r="T3345" s="9">
        <f t="shared" si="105"/>
        <v>42452.708148148151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ROUND(($E3346/$D3346)*100,0)</f>
        <v>101</v>
      </c>
      <c r="P3346">
        <f>ROUND($E3346/$L3346,0)</f>
        <v>114</v>
      </c>
      <c r="Q3346" t="s">
        <v>8317</v>
      </c>
      <c r="R3346" t="s">
        <v>8318</v>
      </c>
      <c r="S3346" s="10">
        <f t="shared" si="104"/>
        <v>41880.866817129623</v>
      </c>
      <c r="T3346" s="9">
        <f t="shared" si="105"/>
        <v>41850.991817129623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ROUND(($E3347/$D3347)*100,0)</f>
        <v>130</v>
      </c>
      <c r="P3347">
        <f>ROUND($E3347/$L3347,0)</f>
        <v>50</v>
      </c>
      <c r="Q3347" t="s">
        <v>8317</v>
      </c>
      <c r="R3347" t="s">
        <v>8318</v>
      </c>
      <c r="S3347" s="10">
        <f t="shared" si="104"/>
        <v>42111.692361111105</v>
      </c>
      <c r="T3347" s="9">
        <f t="shared" si="105"/>
        <v>42052.897777777776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ROUND(($E3348/$D3348)*100,0)</f>
        <v>110</v>
      </c>
      <c r="P3348">
        <f>ROUND($E3348/$L3348,0)</f>
        <v>92</v>
      </c>
      <c r="Q3348" t="s">
        <v>8317</v>
      </c>
      <c r="R3348" t="s">
        <v>8318</v>
      </c>
      <c r="S3348" s="10">
        <f t="shared" si="104"/>
        <v>42060.691087962965</v>
      </c>
      <c r="T3348" s="9">
        <f t="shared" si="105"/>
        <v>42053.816087962965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ROUND(($E3349/$D3349)*100,0)</f>
        <v>119</v>
      </c>
      <c r="P3349">
        <f>ROUND($E3349/$L3349,0)</f>
        <v>109</v>
      </c>
      <c r="Q3349" t="s">
        <v>8317</v>
      </c>
      <c r="R3349" t="s">
        <v>8318</v>
      </c>
      <c r="S3349" s="10">
        <f t="shared" si="104"/>
        <v>42498.541666666664</v>
      </c>
      <c r="T3349" s="9">
        <f t="shared" si="105"/>
        <v>42484.343217592592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ROUND(($E3350/$D3350)*100,0)</f>
        <v>100</v>
      </c>
      <c r="P3350">
        <f>ROUND($E3350/$L3350,0)</f>
        <v>70</v>
      </c>
      <c r="Q3350" t="s">
        <v>8317</v>
      </c>
      <c r="R3350" t="s">
        <v>8318</v>
      </c>
      <c r="S3350" s="10">
        <f t="shared" si="104"/>
        <v>42489.832638888889</v>
      </c>
      <c r="T3350" s="9">
        <f t="shared" si="105"/>
        <v>42466.350462962961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ROUND(($E3351/$D3351)*100,0)</f>
        <v>153</v>
      </c>
      <c r="P3351">
        <f>ROUND($E3351/$L3351,0)</f>
        <v>110</v>
      </c>
      <c r="Q3351" t="s">
        <v>8317</v>
      </c>
      <c r="R3351" t="s">
        <v>8318</v>
      </c>
      <c r="S3351" s="10">
        <f t="shared" si="104"/>
        <v>42534.374999999993</v>
      </c>
      <c r="T3351" s="9">
        <f t="shared" si="105"/>
        <v>42512.902453703697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ROUND(($E3352/$D3352)*100,0)</f>
        <v>104</v>
      </c>
      <c r="P3352">
        <f>ROUND($E3352/$L3352,0)</f>
        <v>72</v>
      </c>
      <c r="Q3352" t="s">
        <v>8317</v>
      </c>
      <c r="R3352" t="s">
        <v>8318</v>
      </c>
      <c r="S3352" s="10">
        <f t="shared" si="104"/>
        <v>42337.624999999993</v>
      </c>
      <c r="T3352" s="9">
        <f t="shared" si="105"/>
        <v>42302.493182870363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ROUND(($E3353/$D3353)*100,0)</f>
        <v>101</v>
      </c>
      <c r="P3353">
        <f>ROUND($E3353/$L3353,0)</f>
        <v>94</v>
      </c>
      <c r="Q3353" t="s">
        <v>8317</v>
      </c>
      <c r="R3353" t="s">
        <v>8318</v>
      </c>
      <c r="S3353" s="10">
        <f t="shared" si="104"/>
        <v>41843.125</v>
      </c>
      <c r="T3353" s="9">
        <f t="shared" si="105"/>
        <v>41806.187094907407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ROUND(($E3354/$D3354)*100,0)</f>
        <v>108</v>
      </c>
      <c r="P3354">
        <f>ROUND($E3354/$L3354,0)</f>
        <v>77</v>
      </c>
      <c r="Q3354" t="s">
        <v>8317</v>
      </c>
      <c r="R3354" t="s">
        <v>8318</v>
      </c>
      <c r="S3354" s="10">
        <f t="shared" si="104"/>
        <v>42552.624999999993</v>
      </c>
      <c r="T3354" s="9">
        <f t="shared" si="105"/>
        <v>42495.784467592595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ROUND(($E3355/$D3355)*100,0)</f>
        <v>315</v>
      </c>
      <c r="P3355">
        <f>ROUND($E3355/$L3355,0)</f>
        <v>36</v>
      </c>
      <c r="Q3355" t="s">
        <v>8317</v>
      </c>
      <c r="R3355" t="s">
        <v>8318</v>
      </c>
      <c r="S3355" s="10">
        <f t="shared" si="104"/>
        <v>42492.624999999993</v>
      </c>
      <c r="T3355" s="9">
        <f t="shared" si="105"/>
        <v>42479.223958333336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ROUND(($E3356/$D3356)*100,0)</f>
        <v>102</v>
      </c>
      <c r="P3356">
        <f>ROUND($E3356/$L3356,0)</f>
        <v>56</v>
      </c>
      <c r="Q3356" t="s">
        <v>8317</v>
      </c>
      <c r="R3356" t="s">
        <v>8318</v>
      </c>
      <c r="S3356" s="10">
        <f t="shared" si="104"/>
        <v>42305.834027777775</v>
      </c>
      <c r="T3356" s="9">
        <f t="shared" si="105"/>
        <v>42270.518587962964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ROUND(($E3357/$D3357)*100,0)</f>
        <v>126</v>
      </c>
      <c r="P3357">
        <f>ROUND($E3357/$L3357,0)</f>
        <v>147</v>
      </c>
      <c r="Q3357" t="s">
        <v>8317</v>
      </c>
      <c r="R3357" t="s">
        <v>8318</v>
      </c>
      <c r="S3357" s="10">
        <f t="shared" si="104"/>
        <v>42500.136805555558</v>
      </c>
      <c r="T3357" s="9">
        <f t="shared" si="105"/>
        <v>42489.411192129628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ROUND(($E3358/$D3358)*100,0)</f>
        <v>101</v>
      </c>
      <c r="P3358">
        <f>ROUND($E3358/$L3358,0)</f>
        <v>56</v>
      </c>
      <c r="Q3358" t="s">
        <v>8317</v>
      </c>
      <c r="R3358" t="s">
        <v>8318</v>
      </c>
      <c r="S3358" s="10">
        <f t="shared" si="104"/>
        <v>42566.482314814813</v>
      </c>
      <c r="T3358" s="9">
        <f t="shared" si="105"/>
        <v>42536.607314814813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ROUND(($E3359/$D3359)*100,0)</f>
        <v>101</v>
      </c>
      <c r="P3359">
        <f>ROUND($E3359/$L3359,0)</f>
        <v>96</v>
      </c>
      <c r="Q3359" t="s">
        <v>8317</v>
      </c>
      <c r="R3359" t="s">
        <v>8318</v>
      </c>
      <c r="S3359" s="10">
        <f t="shared" si="104"/>
        <v>41852.084606481476</v>
      </c>
      <c r="T3359" s="9">
        <f t="shared" si="105"/>
        <v>41822.209606481476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ROUND(($E3360/$D3360)*100,0)</f>
        <v>103</v>
      </c>
      <c r="P3360">
        <f>ROUND($E3360/$L3360,0)</f>
        <v>64</v>
      </c>
      <c r="Q3360" t="s">
        <v>8317</v>
      </c>
      <c r="R3360" t="s">
        <v>8318</v>
      </c>
      <c r="S3360" s="10">
        <f t="shared" si="104"/>
        <v>41962.019432870373</v>
      </c>
      <c r="T3360" s="9">
        <f t="shared" si="105"/>
        <v>41932.102766203701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ROUND(($E3361/$D3361)*100,0)</f>
        <v>106</v>
      </c>
      <c r="P3361">
        <f>ROUND($E3361/$L3361,0)</f>
        <v>185</v>
      </c>
      <c r="Q3361" t="s">
        <v>8317</v>
      </c>
      <c r="R3361" t="s">
        <v>8318</v>
      </c>
      <c r="S3361" s="10">
        <f t="shared" si="104"/>
        <v>42790.723773148151</v>
      </c>
      <c r="T3361" s="9">
        <f t="shared" si="105"/>
        <v>42745.848773148151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ROUND(($E3362/$D3362)*100,0)</f>
        <v>101</v>
      </c>
      <c r="P3362">
        <f>ROUND($E3362/$L3362,0)</f>
        <v>127</v>
      </c>
      <c r="Q3362" t="s">
        <v>8317</v>
      </c>
      <c r="R3362" t="s">
        <v>8318</v>
      </c>
      <c r="S3362" s="10">
        <f t="shared" si="104"/>
        <v>42718.332638888889</v>
      </c>
      <c r="T3362" s="9">
        <f t="shared" si="105"/>
        <v>42696.874340277776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ROUND(($E3363/$D3363)*100,0)</f>
        <v>113</v>
      </c>
      <c r="P3363">
        <f>ROUND($E3363/$L3363,0)</f>
        <v>83</v>
      </c>
      <c r="Q3363" t="s">
        <v>8317</v>
      </c>
      <c r="R3363" t="s">
        <v>8318</v>
      </c>
      <c r="S3363" s="10">
        <f t="shared" si="104"/>
        <v>41883.332638888889</v>
      </c>
      <c r="T3363" s="9">
        <f t="shared" si="105"/>
        <v>41865.817013888889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ROUND(($E3364/$D3364)*100,0)</f>
        <v>218</v>
      </c>
      <c r="P3364">
        <f>ROUND($E3364/$L3364,0)</f>
        <v>55</v>
      </c>
      <c r="Q3364" t="s">
        <v>8317</v>
      </c>
      <c r="R3364" t="s">
        <v>8318</v>
      </c>
      <c r="S3364" s="10">
        <f t="shared" si="104"/>
        <v>42069.871527777774</v>
      </c>
      <c r="T3364" s="9">
        <f t="shared" si="105"/>
        <v>42055.883298611108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ROUND(($E3365/$D3365)*100,0)</f>
        <v>101</v>
      </c>
      <c r="P3365">
        <f>ROUND($E3365/$L3365,0)</f>
        <v>302</v>
      </c>
      <c r="Q3365" t="s">
        <v>8317</v>
      </c>
      <c r="R3365" t="s">
        <v>8318</v>
      </c>
      <c r="S3365" s="10">
        <f t="shared" si="104"/>
        <v>41870.333333333328</v>
      </c>
      <c r="T3365" s="9">
        <f t="shared" si="105"/>
        <v>41851.563020833331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ROUND(($E3366/$D3366)*100,0)</f>
        <v>106</v>
      </c>
      <c r="P3366">
        <f>ROUND($E3366/$L3366,0)</f>
        <v>44</v>
      </c>
      <c r="Q3366" t="s">
        <v>8317</v>
      </c>
      <c r="R3366" t="s">
        <v>8318</v>
      </c>
      <c r="S3366" s="10">
        <f t="shared" si="104"/>
        <v>42444.541666666664</v>
      </c>
      <c r="T3366" s="9">
        <f t="shared" si="105"/>
        <v>42422.769085648142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ROUND(($E3367/$D3367)*100,0)</f>
        <v>104</v>
      </c>
      <c r="P3367">
        <f>ROUND($E3367/$L3367,0)</f>
        <v>867</v>
      </c>
      <c r="Q3367" t="s">
        <v>8317</v>
      </c>
      <c r="R3367" t="s">
        <v>8318</v>
      </c>
      <c r="S3367" s="10">
        <f t="shared" si="104"/>
        <v>42350.768425925919</v>
      </c>
      <c r="T3367" s="9">
        <f t="shared" si="105"/>
        <v>42320.893425925919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ROUND(($E3368/$D3368)*100,0)</f>
        <v>221</v>
      </c>
      <c r="P3368">
        <f>ROUND($E3368/$L3368,0)</f>
        <v>61</v>
      </c>
      <c r="Q3368" t="s">
        <v>8317</v>
      </c>
      <c r="R3368" t="s">
        <v>8318</v>
      </c>
      <c r="S3368" s="10">
        <f t="shared" si="104"/>
        <v>42136.734224537031</v>
      </c>
      <c r="T3368" s="9">
        <f t="shared" si="105"/>
        <v>42106.859224537031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ROUND(($E3369/$D3369)*100,0)</f>
        <v>119</v>
      </c>
      <c r="P3369">
        <f>ROUND($E3369/$L3369,0)</f>
        <v>30</v>
      </c>
      <c r="Q3369" t="s">
        <v>8317</v>
      </c>
      <c r="R3369" t="s">
        <v>8318</v>
      </c>
      <c r="S3369" s="10">
        <f t="shared" si="104"/>
        <v>42217.600624999999</v>
      </c>
      <c r="T3369" s="9">
        <f t="shared" si="105"/>
        <v>42192.725624999999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ROUND(($E3370/$D3370)*100,0)</f>
        <v>105</v>
      </c>
      <c r="P3370">
        <f>ROUND($E3370/$L3370,0)</f>
        <v>45</v>
      </c>
      <c r="Q3370" t="s">
        <v>8317</v>
      </c>
      <c r="R3370" t="s">
        <v>8318</v>
      </c>
      <c r="S3370" s="10">
        <f t="shared" si="104"/>
        <v>42004.874999999993</v>
      </c>
      <c r="T3370" s="9">
        <f t="shared" si="105"/>
        <v>41968.991423611107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ROUND(($E3371/$D3371)*100,0)</f>
        <v>104</v>
      </c>
      <c r="P3371">
        <f>ROUND($E3371/$L3371,0)</f>
        <v>96</v>
      </c>
      <c r="Q3371" t="s">
        <v>8317</v>
      </c>
      <c r="R3371" t="s">
        <v>8318</v>
      </c>
      <c r="S3371" s="10">
        <f t="shared" si="104"/>
        <v>42749.708101851851</v>
      </c>
      <c r="T3371" s="9">
        <f t="shared" si="105"/>
        <v>42689.833101851851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ROUND(($E3372/$D3372)*100,0)</f>
        <v>118</v>
      </c>
      <c r="P3372">
        <f>ROUND($E3372/$L3372,0)</f>
        <v>68</v>
      </c>
      <c r="Q3372" t="s">
        <v>8317</v>
      </c>
      <c r="R3372" t="s">
        <v>8318</v>
      </c>
      <c r="S3372" s="10">
        <f t="shared" si="104"/>
        <v>42720.999999999993</v>
      </c>
      <c r="T3372" s="9">
        <f t="shared" si="105"/>
        <v>42690.125983796293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ROUND(($E3373/$D3373)*100,0)</f>
        <v>139</v>
      </c>
      <c r="P3373">
        <f>ROUND($E3373/$L3373,0)</f>
        <v>31</v>
      </c>
      <c r="Q3373" t="s">
        <v>8317</v>
      </c>
      <c r="R3373" t="s">
        <v>8318</v>
      </c>
      <c r="S3373" s="10">
        <f t="shared" si="104"/>
        <v>42340.541261574072</v>
      </c>
      <c r="T3373" s="9">
        <f t="shared" si="105"/>
        <v>42312.666261574072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ROUND(($E3374/$D3374)*100,0)</f>
        <v>104</v>
      </c>
      <c r="P3374">
        <f>ROUND($E3374/$L3374,0)</f>
        <v>38</v>
      </c>
      <c r="Q3374" t="s">
        <v>8317</v>
      </c>
      <c r="R3374" t="s">
        <v>8318</v>
      </c>
      <c r="S3374" s="10">
        <f t="shared" si="104"/>
        <v>41875.874305555553</v>
      </c>
      <c r="T3374" s="9">
        <f t="shared" si="105"/>
        <v>41855.339768518512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ROUND(($E3375/$D3375)*100,0)</f>
        <v>100</v>
      </c>
      <c r="P3375">
        <f>ROUND($E3375/$L3375,0)</f>
        <v>67</v>
      </c>
      <c r="Q3375" t="s">
        <v>8317</v>
      </c>
      <c r="R3375" t="s">
        <v>8318</v>
      </c>
      <c r="S3375" s="10">
        <f t="shared" si="104"/>
        <v>42203.333333333336</v>
      </c>
      <c r="T3375" s="9">
        <f t="shared" si="105"/>
        <v>42179.646296296291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ROUND(($E3376/$D3376)*100,0)</f>
        <v>107</v>
      </c>
      <c r="P3376">
        <f>ROUND($E3376/$L3376,0)</f>
        <v>72</v>
      </c>
      <c r="Q3376" t="s">
        <v>8317</v>
      </c>
      <c r="R3376" t="s">
        <v>8318</v>
      </c>
      <c r="S3376" s="10">
        <f t="shared" si="104"/>
        <v>42305.398333333331</v>
      </c>
      <c r="T3376" s="9">
        <f t="shared" si="105"/>
        <v>42275.523333333331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ROUND(($E3377/$D3377)*100,0)</f>
        <v>100</v>
      </c>
      <c r="P3377">
        <f>ROUND($E3377/$L3377,0)</f>
        <v>176</v>
      </c>
      <c r="Q3377" t="s">
        <v>8317</v>
      </c>
      <c r="R3377" t="s">
        <v>8318</v>
      </c>
      <c r="S3377" s="10">
        <f t="shared" si="104"/>
        <v>41777.277465277773</v>
      </c>
      <c r="T3377" s="9">
        <f t="shared" si="105"/>
        <v>41765.402465277773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ROUND(($E3378/$D3378)*100,0)</f>
        <v>100</v>
      </c>
      <c r="P3378">
        <f>ROUND($E3378/$L3378,0)</f>
        <v>421</v>
      </c>
      <c r="Q3378" t="s">
        <v>8317</v>
      </c>
      <c r="R3378" t="s">
        <v>8318</v>
      </c>
      <c r="S3378" s="10">
        <f t="shared" si="104"/>
        <v>42119.326319444437</v>
      </c>
      <c r="T3378" s="9">
        <f t="shared" si="105"/>
        <v>42059.492986111109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ROUND(($E3379/$D3379)*100,0)</f>
        <v>101</v>
      </c>
      <c r="P3379">
        <f>ROUND($E3379/$L3379,0)</f>
        <v>105</v>
      </c>
      <c r="Q3379" t="s">
        <v>8317</v>
      </c>
      <c r="R3379" t="s">
        <v>8318</v>
      </c>
      <c r="S3379" s="10">
        <f t="shared" si="104"/>
        <v>42083.37222222222</v>
      </c>
      <c r="T3379" s="9">
        <f t="shared" si="105"/>
        <v>42053.524293981478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ROUND(($E3380/$D3380)*100,0)</f>
        <v>108</v>
      </c>
      <c r="P3380">
        <f>ROUND($E3380/$L3380,0)</f>
        <v>28</v>
      </c>
      <c r="Q3380" t="s">
        <v>8317</v>
      </c>
      <c r="R3380" t="s">
        <v>8318</v>
      </c>
      <c r="S3380" s="10">
        <f t="shared" si="104"/>
        <v>41882.213888888888</v>
      </c>
      <c r="T3380" s="9">
        <f t="shared" si="105"/>
        <v>41858.147060185183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ROUND(($E3381/$D3381)*100,0)</f>
        <v>104</v>
      </c>
      <c r="P3381">
        <f>ROUND($E3381/$L3381,0)</f>
        <v>55</v>
      </c>
      <c r="Q3381" t="s">
        <v>8317</v>
      </c>
      <c r="R3381" t="s">
        <v>8318</v>
      </c>
      <c r="S3381" s="10">
        <f t="shared" si="104"/>
        <v>42242.624999999993</v>
      </c>
      <c r="T3381" s="9">
        <f t="shared" si="105"/>
        <v>42225.305555555555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ROUND(($E3382/$D3382)*100,0)</f>
        <v>104</v>
      </c>
      <c r="P3382">
        <f>ROUND($E3382/$L3382,0)</f>
        <v>112</v>
      </c>
      <c r="Q3382" t="s">
        <v>8317</v>
      </c>
      <c r="R3382" t="s">
        <v>8318</v>
      </c>
      <c r="S3382" s="10">
        <f t="shared" si="104"/>
        <v>41972.661782407406</v>
      </c>
      <c r="T3382" s="9">
        <f t="shared" si="105"/>
        <v>41937.745115740741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ROUND(($E3383/$D3383)*100,0)</f>
        <v>102</v>
      </c>
      <c r="P3383">
        <f>ROUND($E3383/$L3383,0)</f>
        <v>85</v>
      </c>
      <c r="Q3383" t="s">
        <v>8317</v>
      </c>
      <c r="R3383" t="s">
        <v>8318</v>
      </c>
      <c r="S3383" s="10">
        <f t="shared" si="104"/>
        <v>42073.809988425921</v>
      </c>
      <c r="T3383" s="9">
        <f t="shared" si="105"/>
        <v>42043.976655092592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ROUND(($E3384/$D3384)*100,0)</f>
        <v>101</v>
      </c>
      <c r="P3384">
        <f>ROUND($E3384/$L3384,0)</f>
        <v>77</v>
      </c>
      <c r="Q3384" t="s">
        <v>8317</v>
      </c>
      <c r="R3384" t="s">
        <v>8318</v>
      </c>
      <c r="S3384" s="10">
        <f t="shared" si="104"/>
        <v>42583.624305555553</v>
      </c>
      <c r="T3384" s="9">
        <f t="shared" si="105"/>
        <v>42559.222870370366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ROUND(($E3385/$D3385)*100,0)</f>
        <v>112</v>
      </c>
      <c r="P3385">
        <f>ROUND($E3385/$L3385,0)</f>
        <v>65</v>
      </c>
      <c r="Q3385" t="s">
        <v>8317</v>
      </c>
      <c r="R3385" t="s">
        <v>8318</v>
      </c>
      <c r="S3385" s="10">
        <f t="shared" si="104"/>
        <v>42544.449305555558</v>
      </c>
      <c r="T3385" s="9">
        <f t="shared" si="105"/>
        <v>42524.574305555558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ROUND(($E3386/$D3386)*100,0)</f>
        <v>100</v>
      </c>
      <c r="P3386">
        <f>ROUND($E3386/$L3386,0)</f>
        <v>94</v>
      </c>
      <c r="Q3386" t="s">
        <v>8317</v>
      </c>
      <c r="R3386" t="s">
        <v>8318</v>
      </c>
      <c r="S3386" s="10">
        <f t="shared" si="104"/>
        <v>42328.791666666664</v>
      </c>
      <c r="T3386" s="9">
        <f t="shared" si="105"/>
        <v>42291.879259259258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ROUND(($E3387/$D3387)*100,0)</f>
        <v>100</v>
      </c>
      <c r="P3387">
        <f>ROUND($E3387/$L3387,0)</f>
        <v>133</v>
      </c>
      <c r="Q3387" t="s">
        <v>8317</v>
      </c>
      <c r="R3387" t="s">
        <v>8318</v>
      </c>
      <c r="S3387" s="10">
        <f t="shared" si="104"/>
        <v>41983.534166666665</v>
      </c>
      <c r="T3387" s="9">
        <f t="shared" si="105"/>
        <v>41953.659166666665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ROUND(($E3388/$D3388)*100,0)</f>
        <v>105</v>
      </c>
      <c r="P3388">
        <f>ROUND($E3388/$L3388,0)</f>
        <v>51</v>
      </c>
      <c r="Q3388" t="s">
        <v>8317</v>
      </c>
      <c r="R3388" t="s">
        <v>8318</v>
      </c>
      <c r="S3388" s="10">
        <f t="shared" si="104"/>
        <v>41976.311412037037</v>
      </c>
      <c r="T3388" s="9">
        <f t="shared" si="105"/>
        <v>41946.436412037037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ROUND(($E3389/$D3389)*100,0)</f>
        <v>117</v>
      </c>
      <c r="P3389">
        <f>ROUND($E3389/$L3389,0)</f>
        <v>100</v>
      </c>
      <c r="Q3389" t="s">
        <v>8317</v>
      </c>
      <c r="R3389" t="s">
        <v>8318</v>
      </c>
      <c r="S3389" s="10">
        <f t="shared" si="104"/>
        <v>41987.429259259261</v>
      </c>
      <c r="T3389" s="9">
        <f t="shared" si="105"/>
        <v>41947.554259259261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ROUND(($E3390/$D3390)*100,0)</f>
        <v>104</v>
      </c>
      <c r="P3390">
        <f>ROUND($E3390/$L3390,0)</f>
        <v>35</v>
      </c>
      <c r="Q3390" t="s">
        <v>8317</v>
      </c>
      <c r="R3390" t="s">
        <v>8318</v>
      </c>
      <c r="S3390" s="10">
        <f t="shared" si="104"/>
        <v>42173.127789351849</v>
      </c>
      <c r="T3390" s="9">
        <f t="shared" si="105"/>
        <v>42143.252789351849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ROUND(($E3391/$D3391)*100,0)</f>
        <v>115</v>
      </c>
      <c r="P3391">
        <f>ROUND($E3391/$L3391,0)</f>
        <v>185</v>
      </c>
      <c r="Q3391" t="s">
        <v>8317</v>
      </c>
      <c r="R3391" t="s">
        <v>8318</v>
      </c>
      <c r="S3391" s="10">
        <f t="shared" si="104"/>
        <v>42524.230115740742</v>
      </c>
      <c r="T3391" s="9">
        <f t="shared" si="105"/>
        <v>42494.355115740742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ROUND(($E3392/$D3392)*100,0)</f>
        <v>102</v>
      </c>
      <c r="P3392">
        <f>ROUND($E3392/$L3392,0)</f>
        <v>70</v>
      </c>
      <c r="Q3392" t="s">
        <v>8317</v>
      </c>
      <c r="R3392" t="s">
        <v>8318</v>
      </c>
      <c r="S3392" s="10">
        <f t="shared" si="104"/>
        <v>41830.441493055558</v>
      </c>
      <c r="T3392" s="9">
        <f t="shared" si="105"/>
        <v>41815.566493055558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ROUND(($E3393/$D3393)*100,0)</f>
        <v>223</v>
      </c>
      <c r="P3393">
        <f>ROUND($E3393/$L3393,0)</f>
        <v>62</v>
      </c>
      <c r="Q3393" t="s">
        <v>8317</v>
      </c>
      <c r="R3393" t="s">
        <v>8318</v>
      </c>
      <c r="S3393" s="10">
        <f t="shared" si="104"/>
        <v>41859.602777777771</v>
      </c>
      <c r="T3393" s="9">
        <f t="shared" si="105"/>
        <v>41830.337361111109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ROUND(($E3394/$D3394)*100,0)</f>
        <v>100</v>
      </c>
      <c r="P3394">
        <f>ROUND($E3394/$L3394,0)</f>
        <v>42</v>
      </c>
      <c r="Q3394" t="s">
        <v>8317</v>
      </c>
      <c r="R3394" t="s">
        <v>8318</v>
      </c>
      <c r="S3394" s="10">
        <f t="shared" si="104"/>
        <v>42496.51221064815</v>
      </c>
      <c r="T3394" s="9">
        <f t="shared" si="105"/>
        <v>42446.63721064815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ROUND(($E3395/$D3395)*100,0)</f>
        <v>106</v>
      </c>
      <c r="P3395">
        <f>ROUND($E3395/$L3395,0)</f>
        <v>36</v>
      </c>
      <c r="Q3395" t="s">
        <v>8317</v>
      </c>
      <c r="R3395" t="s">
        <v>8318</v>
      </c>
      <c r="S3395" s="10">
        <f t="shared" ref="S3395:S3458" si="106">($I3395/86400)+25569+(-8/24)</f>
        <v>41948.698611111111</v>
      </c>
      <c r="T3395" s="9">
        <f t="shared" ref="T3395:T3458" si="107">($J3395/86400)+25569+(-5/24)</f>
        <v>41923.713310185187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ROUND(($E3396/$D3396)*100,0)</f>
        <v>142</v>
      </c>
      <c r="P3396">
        <f>ROUND($E3396/$L3396,0)</f>
        <v>29</v>
      </c>
      <c r="Q3396" t="s">
        <v>8317</v>
      </c>
      <c r="R3396" t="s">
        <v>8318</v>
      </c>
      <c r="S3396" s="10">
        <f t="shared" si="106"/>
        <v>41847.262094907404</v>
      </c>
      <c r="T3396" s="9">
        <f t="shared" si="107"/>
        <v>41817.387094907404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ROUND(($E3397/$D3397)*100,0)</f>
        <v>184</v>
      </c>
      <c r="P3397">
        <f>ROUND($E3397/$L3397,0)</f>
        <v>24</v>
      </c>
      <c r="Q3397" t="s">
        <v>8317</v>
      </c>
      <c r="R3397" t="s">
        <v>8318</v>
      </c>
      <c r="S3397" s="10">
        <f t="shared" si="106"/>
        <v>42154.423611111109</v>
      </c>
      <c r="T3397" s="9">
        <f t="shared" si="107"/>
        <v>42140.503981481474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ROUND(($E3398/$D3398)*100,0)</f>
        <v>104</v>
      </c>
      <c r="P3398">
        <f>ROUND($E3398/$L3398,0)</f>
        <v>56</v>
      </c>
      <c r="Q3398" t="s">
        <v>8317</v>
      </c>
      <c r="R3398" t="s">
        <v>8318</v>
      </c>
      <c r="S3398" s="10">
        <f t="shared" si="106"/>
        <v>41790.832638888889</v>
      </c>
      <c r="T3398" s="9">
        <f t="shared" si="107"/>
        <v>41764.238298611112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ROUND(($E3399/$D3399)*100,0)</f>
        <v>112</v>
      </c>
      <c r="P3399">
        <f>ROUND($E3399/$L3399,0)</f>
        <v>12</v>
      </c>
      <c r="Q3399" t="s">
        <v>8317</v>
      </c>
      <c r="R3399" t="s">
        <v>8318</v>
      </c>
      <c r="S3399" s="10">
        <f t="shared" si="106"/>
        <v>42418.583333333336</v>
      </c>
      <c r="T3399" s="9">
        <f t="shared" si="107"/>
        <v>42378.270011574066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ROUND(($E3400/$D3400)*100,0)</f>
        <v>111</v>
      </c>
      <c r="P3400">
        <f>ROUND($E3400/$L3400,0)</f>
        <v>68</v>
      </c>
      <c r="Q3400" t="s">
        <v>8317</v>
      </c>
      <c r="R3400" t="s">
        <v>8318</v>
      </c>
      <c r="S3400" s="10">
        <f t="shared" si="106"/>
        <v>41964.374999999993</v>
      </c>
      <c r="T3400" s="9">
        <f t="shared" si="107"/>
        <v>41941.543703703697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ROUND(($E3401/$D3401)*100,0)</f>
        <v>104</v>
      </c>
      <c r="P3401">
        <f>ROUND($E3401/$L3401,0)</f>
        <v>27</v>
      </c>
      <c r="Q3401" t="s">
        <v>8317</v>
      </c>
      <c r="R3401" t="s">
        <v>8318</v>
      </c>
      <c r="S3401" s="10">
        <f t="shared" si="106"/>
        <v>42056.587094907409</v>
      </c>
      <c r="T3401" s="9">
        <f t="shared" si="107"/>
        <v>42026.712094907409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ROUND(($E3402/$D3402)*100,0)</f>
        <v>100</v>
      </c>
      <c r="P3402">
        <f>ROUND($E3402/$L3402,0)</f>
        <v>118</v>
      </c>
      <c r="Q3402" t="s">
        <v>8317</v>
      </c>
      <c r="R3402" t="s">
        <v>8318</v>
      </c>
      <c r="S3402" s="10">
        <f t="shared" si="106"/>
        <v>41879.620532407404</v>
      </c>
      <c r="T3402" s="9">
        <f t="shared" si="107"/>
        <v>41834.745532407404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ROUND(($E3403/$D3403)*100,0)</f>
        <v>102</v>
      </c>
      <c r="P3403">
        <f>ROUND($E3403/$L3403,0)</f>
        <v>45</v>
      </c>
      <c r="Q3403" t="s">
        <v>8317</v>
      </c>
      <c r="R3403" t="s">
        <v>8318</v>
      </c>
      <c r="S3403" s="10">
        <f t="shared" si="106"/>
        <v>42223.3905787037</v>
      </c>
      <c r="T3403" s="9">
        <f t="shared" si="107"/>
        <v>42193.5155787037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ROUND(($E3404/$D3404)*100,0)</f>
        <v>110</v>
      </c>
      <c r="P3404">
        <f>ROUND($E3404/$L3404,0)</f>
        <v>100</v>
      </c>
      <c r="Q3404" t="s">
        <v>8317</v>
      </c>
      <c r="R3404" t="s">
        <v>8318</v>
      </c>
      <c r="S3404" s="10">
        <f t="shared" si="106"/>
        <v>42319.771527777775</v>
      </c>
      <c r="T3404" s="9">
        <f t="shared" si="107"/>
        <v>42290.410219907404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ROUND(($E3405/$D3405)*100,0)</f>
        <v>100</v>
      </c>
      <c r="P3405">
        <f>ROUND($E3405/$L3405,0)</f>
        <v>118</v>
      </c>
      <c r="Q3405" t="s">
        <v>8317</v>
      </c>
      <c r="R3405" t="s">
        <v>8318</v>
      </c>
      <c r="S3405" s="10">
        <f t="shared" si="106"/>
        <v>42180.128749999996</v>
      </c>
      <c r="T3405" s="9">
        <f t="shared" si="107"/>
        <v>42150.253749999996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ROUND(($E3406/$D3406)*100,0)</f>
        <v>122</v>
      </c>
      <c r="P3406">
        <f>ROUND($E3406/$L3406,0)</f>
        <v>203</v>
      </c>
      <c r="Q3406" t="s">
        <v>8317</v>
      </c>
      <c r="R3406" t="s">
        <v>8318</v>
      </c>
      <c r="S3406" s="10">
        <f t="shared" si="106"/>
        <v>42172.170162037037</v>
      </c>
      <c r="T3406" s="9">
        <f t="shared" si="107"/>
        <v>42152.295162037037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ROUND(($E3407/$D3407)*100,0)</f>
        <v>138</v>
      </c>
      <c r="P3407">
        <f>ROUND($E3407/$L3407,0)</f>
        <v>28</v>
      </c>
      <c r="Q3407" t="s">
        <v>8317</v>
      </c>
      <c r="R3407" t="s">
        <v>8318</v>
      </c>
      <c r="S3407" s="10">
        <f t="shared" si="106"/>
        <v>42430.665972222218</v>
      </c>
      <c r="T3407" s="9">
        <f t="shared" si="107"/>
        <v>42409.808865740742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ROUND(($E3408/$D3408)*100,0)</f>
        <v>100</v>
      </c>
      <c r="P3408">
        <f>ROUND($E3408/$L3408,0)</f>
        <v>110</v>
      </c>
      <c r="Q3408" t="s">
        <v>8317</v>
      </c>
      <c r="R3408" t="s">
        <v>8318</v>
      </c>
      <c r="S3408" s="10">
        <f t="shared" si="106"/>
        <v>41836.159444444442</v>
      </c>
      <c r="T3408" s="9">
        <f t="shared" si="107"/>
        <v>41791.284444444442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ROUND(($E3409/$D3409)*100,0)</f>
        <v>107</v>
      </c>
      <c r="P3409">
        <f>ROUND($E3409/$L3409,0)</f>
        <v>32</v>
      </c>
      <c r="Q3409" t="s">
        <v>8317</v>
      </c>
      <c r="R3409" t="s">
        <v>8318</v>
      </c>
      <c r="S3409" s="10">
        <f t="shared" si="106"/>
        <v>41826.08899305555</v>
      </c>
      <c r="T3409" s="9">
        <f t="shared" si="107"/>
        <v>41796.21399305555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ROUND(($E3410/$D3410)*100,0)</f>
        <v>211</v>
      </c>
      <c r="P3410">
        <f>ROUND($E3410/$L3410,0)</f>
        <v>59</v>
      </c>
      <c r="Q3410" t="s">
        <v>8317</v>
      </c>
      <c r="R3410" t="s">
        <v>8318</v>
      </c>
      <c r="S3410" s="10">
        <f t="shared" si="106"/>
        <v>41838.65861111111</v>
      </c>
      <c r="T3410" s="9">
        <f t="shared" si="107"/>
        <v>41808.78361111111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ROUND(($E3411/$D3411)*100,0)</f>
        <v>124</v>
      </c>
      <c r="P3411">
        <f>ROUND($E3411/$L3411,0)</f>
        <v>29</v>
      </c>
      <c r="Q3411" t="s">
        <v>8317</v>
      </c>
      <c r="R3411" t="s">
        <v>8318</v>
      </c>
      <c r="S3411" s="10">
        <f t="shared" si="106"/>
        <v>42582.540277777771</v>
      </c>
      <c r="T3411" s="9">
        <f t="shared" si="107"/>
        <v>42544.605995370366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ROUND(($E3412/$D3412)*100,0)</f>
        <v>109</v>
      </c>
      <c r="P3412">
        <f>ROUND($E3412/$L3412,0)</f>
        <v>81</v>
      </c>
      <c r="Q3412" t="s">
        <v>8317</v>
      </c>
      <c r="R3412" t="s">
        <v>8318</v>
      </c>
      <c r="S3412" s="10">
        <f t="shared" si="106"/>
        <v>42526.958333333336</v>
      </c>
      <c r="T3412" s="9">
        <f t="shared" si="107"/>
        <v>42499.83321759259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ROUND(($E3413/$D3413)*100,0)</f>
        <v>104</v>
      </c>
      <c r="P3413">
        <f>ROUND($E3413/$L3413,0)</f>
        <v>199</v>
      </c>
      <c r="Q3413" t="s">
        <v>8317</v>
      </c>
      <c r="R3413" t="s">
        <v>8318</v>
      </c>
      <c r="S3413" s="10">
        <f t="shared" si="106"/>
        <v>42284.689490740733</v>
      </c>
      <c r="T3413" s="9">
        <f t="shared" si="107"/>
        <v>42264.814490740733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ROUND(($E3414/$D3414)*100,0)</f>
        <v>100</v>
      </c>
      <c r="P3414">
        <f>ROUND($E3414/$L3414,0)</f>
        <v>115</v>
      </c>
      <c r="Q3414" t="s">
        <v>8317</v>
      </c>
      <c r="R3414" t="s">
        <v>8318</v>
      </c>
      <c r="S3414" s="10">
        <f t="shared" si="106"/>
        <v>41909.625717592593</v>
      </c>
      <c r="T3414" s="9">
        <f t="shared" si="107"/>
        <v>41879.750717592593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ROUND(($E3415/$D3415)*100,0)</f>
        <v>130</v>
      </c>
      <c r="P3415">
        <f>ROUND($E3415/$L3415,0)</f>
        <v>46</v>
      </c>
      <c r="Q3415" t="s">
        <v>8317</v>
      </c>
      <c r="R3415" t="s">
        <v>8318</v>
      </c>
      <c r="S3415" s="10">
        <f t="shared" si="106"/>
        <v>42062.874305555553</v>
      </c>
      <c r="T3415" s="9">
        <f t="shared" si="107"/>
        <v>42053.524745370371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ROUND(($E3416/$D3416)*100,0)</f>
        <v>104</v>
      </c>
      <c r="P3416">
        <f>ROUND($E3416/$L3416,0)</f>
        <v>71</v>
      </c>
      <c r="Q3416" t="s">
        <v>8317</v>
      </c>
      <c r="R3416" t="s">
        <v>8318</v>
      </c>
      <c r="S3416" s="10">
        <f t="shared" si="106"/>
        <v>42704.999305555553</v>
      </c>
      <c r="T3416" s="9">
        <f t="shared" si="107"/>
        <v>42675.624131944445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ROUND(($E3417/$D3417)*100,0)</f>
        <v>100</v>
      </c>
      <c r="P3417">
        <f>ROUND($E3417/$L3417,0)</f>
        <v>22</v>
      </c>
      <c r="Q3417" t="s">
        <v>8317</v>
      </c>
      <c r="R3417" t="s">
        <v>8318</v>
      </c>
      <c r="S3417" s="10">
        <f t="shared" si="106"/>
        <v>42477.645833333336</v>
      </c>
      <c r="T3417" s="9">
        <f t="shared" si="107"/>
        <v>42466.935833333329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ROUND(($E3418/$D3418)*100,0)</f>
        <v>120</v>
      </c>
      <c r="P3418">
        <f>ROUND($E3418/$L3418,0)</f>
        <v>159</v>
      </c>
      <c r="Q3418" t="s">
        <v>8317</v>
      </c>
      <c r="R3418" t="s">
        <v>8318</v>
      </c>
      <c r="S3418" s="10">
        <f t="shared" si="106"/>
        <v>42117.437499999993</v>
      </c>
      <c r="T3418" s="9">
        <f t="shared" si="107"/>
        <v>42089.204224537032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ROUND(($E3419/$D3419)*100,0)</f>
        <v>100</v>
      </c>
      <c r="P3419">
        <f>ROUND($E3419/$L3419,0)</f>
        <v>38</v>
      </c>
      <c r="Q3419" t="s">
        <v>8317</v>
      </c>
      <c r="R3419" t="s">
        <v>8318</v>
      </c>
      <c r="S3419" s="10">
        <f t="shared" si="106"/>
        <v>41937.696527777771</v>
      </c>
      <c r="T3419" s="9">
        <f t="shared" si="107"/>
        <v>41894.705416666664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ROUND(($E3420/$D3420)*100,0)</f>
        <v>101</v>
      </c>
      <c r="P3420">
        <f>ROUND($E3420/$L3420,0)</f>
        <v>72</v>
      </c>
      <c r="Q3420" t="s">
        <v>8317</v>
      </c>
      <c r="R3420" t="s">
        <v>8318</v>
      </c>
      <c r="S3420" s="10">
        <f t="shared" si="106"/>
        <v>41782.501238425924</v>
      </c>
      <c r="T3420" s="9">
        <f t="shared" si="107"/>
        <v>41752.626238425924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ROUND(($E3421/$D3421)*100,0)</f>
        <v>107</v>
      </c>
      <c r="P3421">
        <f>ROUND($E3421/$L3421,0)</f>
        <v>64</v>
      </c>
      <c r="Q3421" t="s">
        <v>8317</v>
      </c>
      <c r="R3421" t="s">
        <v>8318</v>
      </c>
      <c r="S3421" s="10">
        <f t="shared" si="106"/>
        <v>42466.562499999993</v>
      </c>
      <c r="T3421" s="9">
        <f t="shared" si="107"/>
        <v>42448.613252314812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ROUND(($E3422/$D3422)*100,0)</f>
        <v>138</v>
      </c>
      <c r="P3422">
        <f>ROUND($E3422/$L3422,0)</f>
        <v>28</v>
      </c>
      <c r="Q3422" t="s">
        <v>8317</v>
      </c>
      <c r="R3422" t="s">
        <v>8318</v>
      </c>
      <c r="S3422" s="10">
        <f t="shared" si="106"/>
        <v>42413.666666666664</v>
      </c>
      <c r="T3422" s="9">
        <f t="shared" si="107"/>
        <v>42404.881967592592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ROUND(($E3423/$D3423)*100,0)</f>
        <v>101</v>
      </c>
      <c r="P3423">
        <f>ROUND($E3423/$L3423,0)</f>
        <v>103</v>
      </c>
      <c r="Q3423" t="s">
        <v>8317</v>
      </c>
      <c r="R3423" t="s">
        <v>8318</v>
      </c>
      <c r="S3423" s="10">
        <f t="shared" si="106"/>
        <v>42067.457905092589</v>
      </c>
      <c r="T3423" s="9">
        <f t="shared" si="107"/>
        <v>42037.582905092589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ROUND(($E3424/$D3424)*100,0)</f>
        <v>109</v>
      </c>
      <c r="P3424">
        <f>ROUND($E3424/$L3424,0)</f>
        <v>71</v>
      </c>
      <c r="Q3424" t="s">
        <v>8317</v>
      </c>
      <c r="R3424" t="s">
        <v>8318</v>
      </c>
      <c r="S3424" s="10">
        <f t="shared" si="106"/>
        <v>42351.666666666664</v>
      </c>
      <c r="T3424" s="9">
        <f t="shared" si="107"/>
        <v>42323.353888888887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ROUND(($E3425/$D3425)*100,0)</f>
        <v>140</v>
      </c>
      <c r="P3425">
        <f>ROUND($E3425/$L3425,0)</f>
        <v>35</v>
      </c>
      <c r="Q3425" t="s">
        <v>8317</v>
      </c>
      <c r="R3425" t="s">
        <v>8318</v>
      </c>
      <c r="S3425" s="10">
        <f t="shared" si="106"/>
        <v>42118.578020833331</v>
      </c>
      <c r="T3425" s="9">
        <f t="shared" si="107"/>
        <v>42088.703020833331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ROUND(($E3426/$D3426)*100,0)</f>
        <v>104</v>
      </c>
      <c r="P3426">
        <f>ROUND($E3426/$L3426,0)</f>
        <v>82</v>
      </c>
      <c r="Q3426" t="s">
        <v>8317</v>
      </c>
      <c r="R3426" t="s">
        <v>8318</v>
      </c>
      <c r="S3426" s="10">
        <f t="shared" si="106"/>
        <v>42039.957638888889</v>
      </c>
      <c r="T3426" s="9">
        <f t="shared" si="107"/>
        <v>42018.468564814808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ROUND(($E3427/$D3427)*100,0)</f>
        <v>103</v>
      </c>
      <c r="P3427">
        <f>ROUND($E3427/$L3427,0)</f>
        <v>297</v>
      </c>
      <c r="Q3427" t="s">
        <v>8317</v>
      </c>
      <c r="R3427" t="s">
        <v>8318</v>
      </c>
      <c r="S3427" s="10">
        <f t="shared" si="106"/>
        <v>41916.28398148148</v>
      </c>
      <c r="T3427" s="9">
        <f t="shared" si="107"/>
        <v>41884.40898148148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ROUND(($E3428/$D3428)*100,0)</f>
        <v>108</v>
      </c>
      <c r="P3428">
        <f>ROUND($E3428/$L3428,0)</f>
        <v>47</v>
      </c>
      <c r="Q3428" t="s">
        <v>8317</v>
      </c>
      <c r="R3428" t="s">
        <v>8318</v>
      </c>
      <c r="S3428" s="10">
        <f t="shared" si="106"/>
        <v>41902.75</v>
      </c>
      <c r="T3428" s="9">
        <f t="shared" si="107"/>
        <v>41883.848414351851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ROUND(($E3429/$D3429)*100,0)</f>
        <v>100</v>
      </c>
      <c r="P3429">
        <f>ROUND($E3429/$L3429,0)</f>
        <v>52</v>
      </c>
      <c r="Q3429" t="s">
        <v>8317</v>
      </c>
      <c r="R3429" t="s">
        <v>8318</v>
      </c>
      <c r="S3429" s="10">
        <f t="shared" si="106"/>
        <v>41822.311944444438</v>
      </c>
      <c r="T3429" s="9">
        <f t="shared" si="107"/>
        <v>41792.436944444438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ROUND(($E3430/$D3430)*100,0)</f>
        <v>103</v>
      </c>
      <c r="P3430">
        <f>ROUND($E3430/$L3430,0)</f>
        <v>40</v>
      </c>
      <c r="Q3430" t="s">
        <v>8317</v>
      </c>
      <c r="R3430" t="s">
        <v>8318</v>
      </c>
      <c r="S3430" s="10">
        <f t="shared" si="106"/>
        <v>42063.374999999993</v>
      </c>
      <c r="T3430" s="9">
        <f t="shared" si="107"/>
        <v>42038.512118055551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ROUND(($E3431/$D3431)*100,0)</f>
        <v>130</v>
      </c>
      <c r="P3431">
        <f>ROUND($E3431/$L3431,0)</f>
        <v>16</v>
      </c>
      <c r="Q3431" t="s">
        <v>8317</v>
      </c>
      <c r="R3431" t="s">
        <v>8318</v>
      </c>
      <c r="S3431" s="10">
        <f t="shared" si="106"/>
        <v>42675.688206018516</v>
      </c>
      <c r="T3431" s="9">
        <f t="shared" si="107"/>
        <v>42661.813206018516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ROUND(($E3432/$D3432)*100,0)</f>
        <v>109</v>
      </c>
      <c r="P3432">
        <f>ROUND($E3432/$L3432,0)</f>
        <v>30</v>
      </c>
      <c r="Q3432" t="s">
        <v>8317</v>
      </c>
      <c r="R3432" t="s">
        <v>8318</v>
      </c>
      <c r="S3432" s="10">
        <f t="shared" si="106"/>
        <v>41850.612280092588</v>
      </c>
      <c r="T3432" s="9">
        <f t="shared" si="107"/>
        <v>41820.737280092588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ROUND(($E3433/$D3433)*100,0)</f>
        <v>100</v>
      </c>
      <c r="P3433">
        <f>ROUND($E3433/$L3433,0)</f>
        <v>95</v>
      </c>
      <c r="Q3433" t="s">
        <v>8317</v>
      </c>
      <c r="R3433" t="s">
        <v>8318</v>
      </c>
      <c r="S3433" s="10">
        <f t="shared" si="106"/>
        <v>41869.397604166668</v>
      </c>
      <c r="T3433" s="9">
        <f t="shared" si="107"/>
        <v>41839.522604166668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ROUND(($E3434/$D3434)*100,0)</f>
        <v>110</v>
      </c>
      <c r="P3434">
        <f>ROUND($E3434/$L3434,0)</f>
        <v>52</v>
      </c>
      <c r="Q3434" t="s">
        <v>8317</v>
      </c>
      <c r="R3434" t="s">
        <v>8318</v>
      </c>
      <c r="S3434" s="10">
        <f t="shared" si="106"/>
        <v>42405.583333333336</v>
      </c>
      <c r="T3434" s="9">
        <f t="shared" si="107"/>
        <v>42380.372847222221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ROUND(($E3435/$D3435)*100,0)</f>
        <v>100</v>
      </c>
      <c r="P3435">
        <f>ROUND($E3435/$L3435,0)</f>
        <v>134</v>
      </c>
      <c r="Q3435" t="s">
        <v>8317</v>
      </c>
      <c r="R3435" t="s">
        <v>8318</v>
      </c>
      <c r="S3435" s="10">
        <f t="shared" si="106"/>
        <v>41806.791666666664</v>
      </c>
      <c r="T3435" s="9">
        <f t="shared" si="107"/>
        <v>41775.854803240734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ROUND(($E3436/$D3436)*100,0)</f>
        <v>106</v>
      </c>
      <c r="P3436">
        <f>ROUND($E3436/$L3436,0)</f>
        <v>63</v>
      </c>
      <c r="Q3436" t="s">
        <v>8317</v>
      </c>
      <c r="R3436" t="s">
        <v>8318</v>
      </c>
      <c r="S3436" s="10">
        <f t="shared" si="106"/>
        <v>41830.047094907401</v>
      </c>
      <c r="T3436" s="9">
        <f t="shared" si="107"/>
        <v>41800.172094907401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ROUND(($E3437/$D3437)*100,0)</f>
        <v>112</v>
      </c>
      <c r="P3437">
        <f>ROUND($E3437/$L3437,0)</f>
        <v>59</v>
      </c>
      <c r="Q3437" t="s">
        <v>8317</v>
      </c>
      <c r="R3437" t="s">
        <v>8318</v>
      </c>
      <c r="S3437" s="10">
        <f t="shared" si="106"/>
        <v>42588.791666666664</v>
      </c>
      <c r="T3437" s="9">
        <f t="shared" si="107"/>
        <v>42572.408483796295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ROUND(($E3438/$D3438)*100,0)</f>
        <v>106</v>
      </c>
      <c r="P3438">
        <f>ROUND($E3438/$L3438,0)</f>
        <v>143</v>
      </c>
      <c r="Q3438" t="s">
        <v>8317</v>
      </c>
      <c r="R3438" t="s">
        <v>8318</v>
      </c>
      <c r="S3438" s="10">
        <f t="shared" si="106"/>
        <v>41872.352777777771</v>
      </c>
      <c r="T3438" s="9">
        <f t="shared" si="107"/>
        <v>41851.333252314813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ROUND(($E3439/$D3439)*100,0)</f>
        <v>101</v>
      </c>
      <c r="P3439">
        <f>ROUND($E3439/$L3439,0)</f>
        <v>84</v>
      </c>
      <c r="Q3439" t="s">
        <v>8317</v>
      </c>
      <c r="R3439" t="s">
        <v>8318</v>
      </c>
      <c r="S3439" s="10">
        <f t="shared" si="106"/>
        <v>42235.377546296295</v>
      </c>
      <c r="T3439" s="9">
        <f t="shared" si="107"/>
        <v>42205.502546296295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ROUND(($E3440/$D3440)*100,0)</f>
        <v>104</v>
      </c>
      <c r="P3440">
        <f>ROUND($E3440/$L3440,0)</f>
        <v>186</v>
      </c>
      <c r="Q3440" t="s">
        <v>8317</v>
      </c>
      <c r="R3440" t="s">
        <v>8318</v>
      </c>
      <c r="S3440" s="10">
        <f t="shared" si="106"/>
        <v>42126.541666666664</v>
      </c>
      <c r="T3440" s="9">
        <f t="shared" si="107"/>
        <v>42100.719525462962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ROUND(($E3441/$D3441)*100,0)</f>
        <v>135</v>
      </c>
      <c r="P3441">
        <f>ROUND($E3441/$L3441,0)</f>
        <v>90</v>
      </c>
      <c r="Q3441" t="s">
        <v>8317</v>
      </c>
      <c r="R3441" t="s">
        <v>8318</v>
      </c>
      <c r="S3441" s="10">
        <f t="shared" si="106"/>
        <v>42387.874305555553</v>
      </c>
      <c r="T3441" s="9">
        <f t="shared" si="107"/>
        <v>42374.702893518515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ROUND(($E3442/$D3442)*100,0)</f>
        <v>105</v>
      </c>
      <c r="P3442">
        <f>ROUND($E3442/$L3442,0)</f>
        <v>64</v>
      </c>
      <c r="Q3442" t="s">
        <v>8317</v>
      </c>
      <c r="R3442" t="s">
        <v>8318</v>
      </c>
      <c r="S3442" s="10">
        <f t="shared" si="106"/>
        <v>41831.34375</v>
      </c>
      <c r="T3442" s="9">
        <f t="shared" si="107"/>
        <v>41808.914675925924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ROUND(($E3443/$D3443)*100,0)</f>
        <v>103</v>
      </c>
      <c r="P3443">
        <f>ROUND($E3443/$L3443,0)</f>
        <v>60</v>
      </c>
      <c r="Q3443" t="s">
        <v>8317</v>
      </c>
      <c r="R3443" t="s">
        <v>8318</v>
      </c>
      <c r="S3443" s="10">
        <f t="shared" si="106"/>
        <v>42321.511805555558</v>
      </c>
      <c r="T3443" s="9">
        <f t="shared" si="107"/>
        <v>42294.221307870372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ROUND(($E3444/$D3444)*100,0)</f>
        <v>100</v>
      </c>
      <c r="P3444">
        <f>ROUND($E3444/$L3444,0)</f>
        <v>31</v>
      </c>
      <c r="Q3444" t="s">
        <v>8317</v>
      </c>
      <c r="R3444" t="s">
        <v>8318</v>
      </c>
      <c r="S3444" s="10">
        <f t="shared" si="106"/>
        <v>42154.507777777777</v>
      </c>
      <c r="T3444" s="9">
        <f t="shared" si="107"/>
        <v>42124.632777777777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ROUND(($E3445/$D3445)*100,0)</f>
        <v>186</v>
      </c>
      <c r="P3445">
        <f>ROUND($E3445/$L3445,0)</f>
        <v>41</v>
      </c>
      <c r="Q3445" t="s">
        <v>8317</v>
      </c>
      <c r="R3445" t="s">
        <v>8318</v>
      </c>
      <c r="S3445" s="10">
        <f t="shared" si="106"/>
        <v>41891.191504629627</v>
      </c>
      <c r="T3445" s="9">
        <f t="shared" si="107"/>
        <v>41861.316504629627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ROUND(($E3446/$D3446)*100,0)</f>
        <v>289</v>
      </c>
      <c r="P3446">
        <f>ROUND($E3446/$L3446,0)</f>
        <v>43</v>
      </c>
      <c r="Q3446" t="s">
        <v>8317</v>
      </c>
      <c r="R3446" t="s">
        <v>8318</v>
      </c>
      <c r="S3446" s="10">
        <f t="shared" si="106"/>
        <v>42529.249305555553</v>
      </c>
      <c r="T3446" s="9">
        <f t="shared" si="107"/>
        <v>42521.08317129629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ROUND(($E3447/$D3447)*100,0)</f>
        <v>100</v>
      </c>
      <c r="P3447">
        <f>ROUND($E3447/$L3447,0)</f>
        <v>65</v>
      </c>
      <c r="Q3447" t="s">
        <v>8317</v>
      </c>
      <c r="R3447" t="s">
        <v>8318</v>
      </c>
      <c r="S3447" s="10">
        <f t="shared" si="106"/>
        <v>42300.197175925925</v>
      </c>
      <c r="T3447" s="9">
        <f t="shared" si="107"/>
        <v>42272.322175925925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ROUND(($E3448/$D3448)*100,0)</f>
        <v>108</v>
      </c>
      <c r="P3448">
        <f>ROUND($E3448/$L3448,0)</f>
        <v>43</v>
      </c>
      <c r="Q3448" t="s">
        <v>8317</v>
      </c>
      <c r="R3448" t="s">
        <v>8318</v>
      </c>
      <c r="S3448" s="10">
        <f t="shared" si="106"/>
        <v>42040.180555555555</v>
      </c>
      <c r="T3448" s="9">
        <f t="shared" si="107"/>
        <v>42016.624131944445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ROUND(($E3449/$D3449)*100,0)</f>
        <v>108</v>
      </c>
      <c r="P3449">
        <f>ROUND($E3449/$L3449,0)</f>
        <v>77</v>
      </c>
      <c r="Q3449" t="s">
        <v>8317</v>
      </c>
      <c r="R3449" t="s">
        <v>8318</v>
      </c>
      <c r="S3449" s="10">
        <f t="shared" si="106"/>
        <v>42447.514027777775</v>
      </c>
      <c r="T3449" s="9">
        <f t="shared" si="107"/>
        <v>42402.680694444447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ROUND(($E3450/$D3450)*100,0)</f>
        <v>110</v>
      </c>
      <c r="P3450">
        <f>ROUND($E3450/$L3450,0)</f>
        <v>51</v>
      </c>
      <c r="Q3450" t="s">
        <v>8317</v>
      </c>
      <c r="R3450" t="s">
        <v>8318</v>
      </c>
      <c r="S3450" s="10">
        <f t="shared" si="106"/>
        <v>41989.785752314812</v>
      </c>
      <c r="T3450" s="9">
        <f t="shared" si="107"/>
        <v>41959.910752314812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ROUND(($E3451/$D3451)*100,0)</f>
        <v>171</v>
      </c>
      <c r="P3451">
        <f>ROUND($E3451/$L3451,0)</f>
        <v>68</v>
      </c>
      <c r="Q3451" t="s">
        <v>8317</v>
      </c>
      <c r="R3451" t="s">
        <v>8318</v>
      </c>
      <c r="S3451" s="10">
        <f t="shared" si="106"/>
        <v>42559.833333333336</v>
      </c>
      <c r="T3451" s="9">
        <f t="shared" si="107"/>
        <v>42531.844189814808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ROUND(($E3452/$D3452)*100,0)</f>
        <v>152</v>
      </c>
      <c r="P3452">
        <f>ROUND($E3452/$L3452,0)</f>
        <v>19</v>
      </c>
      <c r="Q3452" t="s">
        <v>8317</v>
      </c>
      <c r="R3452" t="s">
        <v>8318</v>
      </c>
      <c r="S3452" s="10">
        <f t="shared" si="106"/>
        <v>42096.329525462956</v>
      </c>
      <c r="T3452" s="9">
        <f t="shared" si="107"/>
        <v>42036.496192129627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ROUND(($E3453/$D3453)*100,0)</f>
        <v>101</v>
      </c>
      <c r="P3453">
        <f>ROUND($E3453/$L3453,0)</f>
        <v>41</v>
      </c>
      <c r="Q3453" t="s">
        <v>8317</v>
      </c>
      <c r="R3453" t="s">
        <v>8318</v>
      </c>
      <c r="S3453" s="10">
        <f t="shared" si="106"/>
        <v>42115.390358796292</v>
      </c>
      <c r="T3453" s="9">
        <f t="shared" si="107"/>
        <v>42088.515358796292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ROUND(($E3454/$D3454)*100,0)</f>
        <v>153</v>
      </c>
      <c r="P3454">
        <f>ROUND($E3454/$L3454,0)</f>
        <v>41</v>
      </c>
      <c r="Q3454" t="s">
        <v>8317</v>
      </c>
      <c r="R3454" t="s">
        <v>8318</v>
      </c>
      <c r="S3454" s="10">
        <f t="shared" si="106"/>
        <v>41842.832638888889</v>
      </c>
      <c r="T3454" s="9">
        <f t="shared" si="107"/>
        <v>41820.430856481478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ROUND(($E3455/$D3455)*100,0)</f>
        <v>128</v>
      </c>
      <c r="P3455">
        <f>ROUND($E3455/$L3455,0)</f>
        <v>28</v>
      </c>
      <c r="Q3455" t="s">
        <v>8317</v>
      </c>
      <c r="R3455" t="s">
        <v>8318</v>
      </c>
      <c r="S3455" s="10">
        <f t="shared" si="106"/>
        <v>42595.645324074074</v>
      </c>
      <c r="T3455" s="9">
        <f t="shared" si="107"/>
        <v>42535.770324074074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ROUND(($E3456/$D3456)*100,0)</f>
        <v>101</v>
      </c>
      <c r="P3456">
        <f>ROUND($E3456/$L3456,0)</f>
        <v>34</v>
      </c>
      <c r="Q3456" t="s">
        <v>8317</v>
      </c>
      <c r="R3456" t="s">
        <v>8318</v>
      </c>
      <c r="S3456" s="10">
        <f t="shared" si="106"/>
        <v>41851.365266203698</v>
      </c>
      <c r="T3456" s="9">
        <f t="shared" si="107"/>
        <v>41821.490266203698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ROUND(($E3457/$D3457)*100,0)</f>
        <v>101</v>
      </c>
      <c r="P3457">
        <f>ROUND($E3457/$L3457,0)</f>
        <v>146</v>
      </c>
      <c r="Q3457" t="s">
        <v>8317</v>
      </c>
      <c r="R3457" t="s">
        <v>8318</v>
      </c>
      <c r="S3457" s="10">
        <f t="shared" si="106"/>
        <v>42656.416979166665</v>
      </c>
      <c r="T3457" s="9">
        <f t="shared" si="107"/>
        <v>42626.541979166665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ROUND(($E3458/$D3458)*100,0)</f>
        <v>191</v>
      </c>
      <c r="P3458">
        <f>ROUND($E3458/$L3458,0)</f>
        <v>359</v>
      </c>
      <c r="Q3458" t="s">
        <v>8317</v>
      </c>
      <c r="R3458" t="s">
        <v>8318</v>
      </c>
      <c r="S3458" s="10">
        <f t="shared" si="106"/>
        <v>41851.957638888889</v>
      </c>
      <c r="T3458" s="9">
        <f t="shared" si="107"/>
        <v>41820.997303240736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ROUND(($E3459/$D3459)*100,0)</f>
        <v>140</v>
      </c>
      <c r="P3459">
        <f>ROUND($E3459/$L3459,0)</f>
        <v>51</v>
      </c>
      <c r="Q3459" t="s">
        <v>8317</v>
      </c>
      <c r="R3459" t="s">
        <v>8318</v>
      </c>
      <c r="S3459" s="10">
        <f t="shared" ref="S3459:S3522" si="108">($I3459/86400)+25569+(-8/24)</f>
        <v>42046.915972222218</v>
      </c>
      <c r="T3459" s="9">
        <f t="shared" ref="T3459:T3522" si="109">($J3459/86400)+25569+(-5/24)</f>
        <v>42016.498344907406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ROUND(($E3460/$D3460)*100,0)</f>
        <v>124</v>
      </c>
      <c r="P3460">
        <f>ROUND($E3460/$L3460,0)</f>
        <v>45</v>
      </c>
      <c r="Q3460" t="s">
        <v>8317</v>
      </c>
      <c r="R3460" t="s">
        <v>8318</v>
      </c>
      <c r="S3460" s="10">
        <f t="shared" si="108"/>
        <v>42037.852083333331</v>
      </c>
      <c r="T3460" s="9">
        <f t="shared" si="109"/>
        <v>42010.994247685179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ROUND(($E3461/$D3461)*100,0)</f>
        <v>126</v>
      </c>
      <c r="P3461">
        <f>ROUND($E3461/$L3461,0)</f>
        <v>18</v>
      </c>
      <c r="Q3461" t="s">
        <v>8317</v>
      </c>
      <c r="R3461" t="s">
        <v>8318</v>
      </c>
      <c r="S3461" s="10">
        <f t="shared" si="108"/>
        <v>42510.146527777775</v>
      </c>
      <c r="T3461" s="9">
        <f t="shared" si="109"/>
        <v>42480.271527777775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ROUND(($E3462/$D3462)*100,0)</f>
        <v>190</v>
      </c>
      <c r="P3462">
        <f>ROUND($E3462/$L3462,0)</f>
        <v>50</v>
      </c>
      <c r="Q3462" t="s">
        <v>8317</v>
      </c>
      <c r="R3462" t="s">
        <v>8318</v>
      </c>
      <c r="S3462" s="10">
        <f t="shared" si="108"/>
        <v>41866.193888888891</v>
      </c>
      <c r="T3462" s="9">
        <f t="shared" si="109"/>
        <v>41852.318888888891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ROUND(($E3463/$D3463)*100,0)</f>
        <v>139</v>
      </c>
      <c r="P3463">
        <f>ROUND($E3463/$L3463,0)</f>
        <v>58</v>
      </c>
      <c r="Q3463" t="s">
        <v>8317</v>
      </c>
      <c r="R3463" t="s">
        <v>8318</v>
      </c>
      <c r="S3463" s="10">
        <f t="shared" si="108"/>
        <v>42671.791666666664</v>
      </c>
      <c r="T3463" s="9">
        <f t="shared" si="109"/>
        <v>42643.424525462957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ROUND(($E3464/$D3464)*100,0)</f>
        <v>202</v>
      </c>
      <c r="P3464">
        <f>ROUND($E3464/$L3464,0)</f>
        <v>30</v>
      </c>
      <c r="Q3464" t="s">
        <v>8317</v>
      </c>
      <c r="R3464" t="s">
        <v>8318</v>
      </c>
      <c r="S3464" s="10">
        <f t="shared" si="108"/>
        <v>42195.416666666664</v>
      </c>
      <c r="T3464" s="9">
        <f t="shared" si="109"/>
        <v>42179.690138888887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ROUND(($E3465/$D3465)*100,0)</f>
        <v>103</v>
      </c>
      <c r="P3465">
        <f>ROUND($E3465/$L3465,0)</f>
        <v>91</v>
      </c>
      <c r="Q3465" t="s">
        <v>8317</v>
      </c>
      <c r="R3465" t="s">
        <v>8318</v>
      </c>
      <c r="S3465" s="10">
        <f t="shared" si="108"/>
        <v>42653.832638888889</v>
      </c>
      <c r="T3465" s="9">
        <f t="shared" si="109"/>
        <v>42612.710474537038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ROUND(($E3466/$D3466)*100,0)</f>
        <v>102</v>
      </c>
      <c r="P3466">
        <f>ROUND($E3466/$L3466,0)</f>
        <v>55</v>
      </c>
      <c r="Q3466" t="s">
        <v>8317</v>
      </c>
      <c r="R3466" t="s">
        <v>8318</v>
      </c>
      <c r="S3466" s="10">
        <f t="shared" si="108"/>
        <v>42604.796724537031</v>
      </c>
      <c r="T3466" s="9">
        <f t="shared" si="109"/>
        <v>42574.921724537031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ROUND(($E3467/$D3467)*100,0)</f>
        <v>103</v>
      </c>
      <c r="P3467">
        <f>ROUND($E3467/$L3467,0)</f>
        <v>57</v>
      </c>
      <c r="Q3467" t="s">
        <v>8317</v>
      </c>
      <c r="R3467" t="s">
        <v>8318</v>
      </c>
      <c r="S3467" s="10">
        <f t="shared" si="108"/>
        <v>42225.333333333336</v>
      </c>
      <c r="T3467" s="9">
        <f t="shared" si="109"/>
        <v>42200.417499999996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ROUND(($E3468/$D3468)*100,0)</f>
        <v>127</v>
      </c>
      <c r="P3468">
        <f>ROUND($E3468/$L3468,0)</f>
        <v>73</v>
      </c>
      <c r="Q3468" t="s">
        <v>8317</v>
      </c>
      <c r="R3468" t="s">
        <v>8318</v>
      </c>
      <c r="S3468" s="10">
        <f t="shared" si="108"/>
        <v>42479.644097222219</v>
      </c>
      <c r="T3468" s="9">
        <f t="shared" si="109"/>
        <v>42419.810763888883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ROUND(($E3469/$D3469)*100,0)</f>
        <v>101</v>
      </c>
      <c r="P3469">
        <f>ROUND($E3469/$L3469,0)</f>
        <v>64</v>
      </c>
      <c r="Q3469" t="s">
        <v>8317</v>
      </c>
      <c r="R3469" t="s">
        <v>8318</v>
      </c>
      <c r="S3469" s="10">
        <f t="shared" si="108"/>
        <v>42083.296666666669</v>
      </c>
      <c r="T3469" s="9">
        <f t="shared" si="109"/>
        <v>42053.463333333326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ROUND(($E3470/$D3470)*100,0)</f>
        <v>122</v>
      </c>
      <c r="P3470">
        <f>ROUND($E3470/$L3470,0)</f>
        <v>716</v>
      </c>
      <c r="Q3470" t="s">
        <v>8317</v>
      </c>
      <c r="R3470" t="s">
        <v>8318</v>
      </c>
      <c r="S3470" s="10">
        <f t="shared" si="108"/>
        <v>42633.791666666664</v>
      </c>
      <c r="T3470" s="9">
        <f t="shared" si="109"/>
        <v>42605.55704861111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ROUND(($E3471/$D3471)*100,0)</f>
        <v>113</v>
      </c>
      <c r="P3471">
        <f>ROUND($E3471/$L3471,0)</f>
        <v>50</v>
      </c>
      <c r="Q3471" t="s">
        <v>8317</v>
      </c>
      <c r="R3471" t="s">
        <v>8318</v>
      </c>
      <c r="S3471" s="10">
        <f t="shared" si="108"/>
        <v>42488.308391203704</v>
      </c>
      <c r="T3471" s="9">
        <f t="shared" si="109"/>
        <v>42458.433391203704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ROUND(($E3472/$D3472)*100,0)</f>
        <v>150</v>
      </c>
      <c r="P3472">
        <f>ROUND($E3472/$L3472,0)</f>
        <v>42</v>
      </c>
      <c r="Q3472" t="s">
        <v>8317</v>
      </c>
      <c r="R3472" t="s">
        <v>8318</v>
      </c>
      <c r="S3472" s="10">
        <f t="shared" si="108"/>
        <v>42566.568055555552</v>
      </c>
      <c r="T3472" s="9">
        <f t="shared" si="109"/>
        <v>42528.813680555548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ROUND(($E3473/$D3473)*100,0)</f>
        <v>215</v>
      </c>
      <c r="P3473">
        <f>ROUND($E3473/$L3473,0)</f>
        <v>36</v>
      </c>
      <c r="Q3473" t="s">
        <v>8317</v>
      </c>
      <c r="R3473" t="s">
        <v>8318</v>
      </c>
      <c r="S3473" s="10">
        <f t="shared" si="108"/>
        <v>41882.5</v>
      </c>
      <c r="T3473" s="9">
        <f t="shared" si="109"/>
        <v>41841.61215277778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ROUND(($E3474/$D3474)*100,0)</f>
        <v>102</v>
      </c>
      <c r="P3474">
        <f>ROUND($E3474/$L3474,0)</f>
        <v>89</v>
      </c>
      <c r="Q3474" t="s">
        <v>8317</v>
      </c>
      <c r="R3474" t="s">
        <v>8318</v>
      </c>
      <c r="S3474" s="10">
        <f t="shared" si="108"/>
        <v>41948.915972222218</v>
      </c>
      <c r="T3474" s="9">
        <f t="shared" si="109"/>
        <v>41927.962164351848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ROUND(($E3475/$D3475)*100,0)</f>
        <v>100</v>
      </c>
      <c r="P3475">
        <f>ROUND($E3475/$L3475,0)</f>
        <v>148</v>
      </c>
      <c r="Q3475" t="s">
        <v>8317</v>
      </c>
      <c r="R3475" t="s">
        <v>8318</v>
      </c>
      <c r="S3475" s="10">
        <f t="shared" si="108"/>
        <v>42083.518749999996</v>
      </c>
      <c r="T3475" s="9">
        <f t="shared" si="109"/>
        <v>42062.626111111109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ROUND(($E3476/$D3476)*100,0)</f>
        <v>101</v>
      </c>
      <c r="P3476">
        <f>ROUND($E3476/$L3476,0)</f>
        <v>52</v>
      </c>
      <c r="Q3476" t="s">
        <v>8317</v>
      </c>
      <c r="R3476" t="s">
        <v>8318</v>
      </c>
      <c r="S3476" s="10">
        <f t="shared" si="108"/>
        <v>42571.168182870366</v>
      </c>
      <c r="T3476" s="9">
        <f t="shared" si="109"/>
        <v>42541.293182870366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ROUND(($E3477/$D3477)*100,0)</f>
        <v>113</v>
      </c>
      <c r="P3477">
        <f>ROUND($E3477/$L3477,0)</f>
        <v>20</v>
      </c>
      <c r="Q3477" t="s">
        <v>8317</v>
      </c>
      <c r="R3477" t="s">
        <v>8318</v>
      </c>
      <c r="S3477" s="10">
        <f t="shared" si="108"/>
        <v>41945.666666666664</v>
      </c>
      <c r="T3477" s="9">
        <f t="shared" si="109"/>
        <v>41918.672499999993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ROUND(($E3478/$D3478)*100,0)</f>
        <v>104</v>
      </c>
      <c r="P3478">
        <f>ROUND($E3478/$L3478,0)</f>
        <v>52</v>
      </c>
      <c r="Q3478" t="s">
        <v>8317</v>
      </c>
      <c r="R3478" t="s">
        <v>8318</v>
      </c>
      <c r="S3478" s="10">
        <f t="shared" si="108"/>
        <v>41938.791666666664</v>
      </c>
      <c r="T3478" s="9">
        <f t="shared" si="109"/>
        <v>41921.071643518517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ROUND(($E3479/$D3479)*100,0)</f>
        <v>115</v>
      </c>
      <c r="P3479">
        <f>ROUND($E3479/$L3479,0)</f>
        <v>53</v>
      </c>
      <c r="Q3479" t="s">
        <v>8317</v>
      </c>
      <c r="R3479" t="s">
        <v>8318</v>
      </c>
      <c r="S3479" s="10">
        <f t="shared" si="108"/>
        <v>42140.791666666664</v>
      </c>
      <c r="T3479" s="9">
        <f t="shared" si="109"/>
        <v>42128.528275462959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ROUND(($E3480/$D3480)*100,0)</f>
        <v>113</v>
      </c>
      <c r="P3480">
        <f>ROUND($E3480/$L3480,0)</f>
        <v>40</v>
      </c>
      <c r="Q3480" t="s">
        <v>8317</v>
      </c>
      <c r="R3480" t="s">
        <v>8318</v>
      </c>
      <c r="S3480" s="10">
        <f t="shared" si="108"/>
        <v>42079.541666666664</v>
      </c>
      <c r="T3480" s="9">
        <f t="shared" si="109"/>
        <v>42053.708587962959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ROUND(($E3481/$D3481)*100,0)</f>
        <v>128</v>
      </c>
      <c r="P3481">
        <f>ROUND($E3481/$L3481,0)</f>
        <v>34</v>
      </c>
      <c r="Q3481" t="s">
        <v>8317</v>
      </c>
      <c r="R3481" t="s">
        <v>8318</v>
      </c>
      <c r="S3481" s="10">
        <f t="shared" si="108"/>
        <v>41811.52175925926</v>
      </c>
      <c r="T3481" s="9">
        <f t="shared" si="109"/>
        <v>41781.64675925926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ROUND(($E3482/$D3482)*100,0)</f>
        <v>143</v>
      </c>
      <c r="P3482">
        <f>ROUND($E3482/$L3482,0)</f>
        <v>165</v>
      </c>
      <c r="Q3482" t="s">
        <v>8317</v>
      </c>
      <c r="R3482" t="s">
        <v>8318</v>
      </c>
      <c r="S3482" s="10">
        <f t="shared" si="108"/>
        <v>42195.541666666664</v>
      </c>
      <c r="T3482" s="9">
        <f t="shared" si="109"/>
        <v>42171.109108796292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ROUND(($E3483/$D3483)*100,0)</f>
        <v>119</v>
      </c>
      <c r="P3483">
        <f>ROUND($E3483/$L3483,0)</f>
        <v>125</v>
      </c>
      <c r="Q3483" t="s">
        <v>8317</v>
      </c>
      <c r="R3483" t="s">
        <v>8318</v>
      </c>
      <c r="S3483" s="10">
        <f t="shared" si="108"/>
        <v>42005.914212962962</v>
      </c>
      <c r="T3483" s="9">
        <f t="shared" si="109"/>
        <v>41989.039212962962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ROUND(($E3484/$D3484)*100,0)</f>
        <v>138</v>
      </c>
      <c r="P3484">
        <f>ROUND($E3484/$L3484,0)</f>
        <v>52</v>
      </c>
      <c r="Q3484" t="s">
        <v>8317</v>
      </c>
      <c r="R3484" t="s">
        <v>8318</v>
      </c>
      <c r="S3484" s="10">
        <f t="shared" si="108"/>
        <v>41826.438263888886</v>
      </c>
      <c r="T3484" s="9">
        <f t="shared" si="109"/>
        <v>41796.563263888886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ROUND(($E3485/$D3485)*100,0)</f>
        <v>160</v>
      </c>
      <c r="P3485">
        <f>ROUND($E3485/$L3485,0)</f>
        <v>40</v>
      </c>
      <c r="Q3485" t="s">
        <v>8317</v>
      </c>
      <c r="R3485" t="s">
        <v>8318</v>
      </c>
      <c r="S3485" s="10">
        <f t="shared" si="108"/>
        <v>41823.335428240738</v>
      </c>
      <c r="T3485" s="9">
        <f t="shared" si="109"/>
        <v>41793.460428240738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ROUND(($E3486/$D3486)*100,0)</f>
        <v>114</v>
      </c>
      <c r="P3486">
        <f>ROUND($E3486/$L3486,0)</f>
        <v>65</v>
      </c>
      <c r="Q3486" t="s">
        <v>8317</v>
      </c>
      <c r="R3486" t="s">
        <v>8318</v>
      </c>
      <c r="S3486" s="10">
        <f t="shared" si="108"/>
        <v>42536.427071759252</v>
      </c>
      <c r="T3486" s="9">
        <f t="shared" si="109"/>
        <v>42506.552071759252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ROUND(($E3487/$D3487)*100,0)</f>
        <v>101</v>
      </c>
      <c r="P3487">
        <f>ROUND($E3487/$L3487,0)</f>
        <v>55</v>
      </c>
      <c r="Q3487" t="s">
        <v>8317</v>
      </c>
      <c r="R3487" t="s">
        <v>8318</v>
      </c>
      <c r="S3487" s="10">
        <f t="shared" si="108"/>
        <v>42402.359722222223</v>
      </c>
      <c r="T3487" s="9">
        <f t="shared" si="109"/>
        <v>42372.484722222223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ROUND(($E3488/$D3488)*100,0)</f>
        <v>155</v>
      </c>
      <c r="P3488">
        <f>ROUND($E3488/$L3488,0)</f>
        <v>83</v>
      </c>
      <c r="Q3488" t="s">
        <v>8317</v>
      </c>
      <c r="R3488" t="s">
        <v>8318</v>
      </c>
      <c r="S3488" s="10">
        <f t="shared" si="108"/>
        <v>42157.957638888889</v>
      </c>
      <c r="T3488" s="9">
        <f t="shared" si="109"/>
        <v>42126.666678240734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ROUND(($E3489/$D3489)*100,0)</f>
        <v>128</v>
      </c>
      <c r="P3489">
        <f>ROUND($E3489/$L3489,0)</f>
        <v>39</v>
      </c>
      <c r="Q3489" t="s">
        <v>8317</v>
      </c>
      <c r="R3489" t="s">
        <v>8318</v>
      </c>
      <c r="S3489" s="10">
        <f t="shared" si="108"/>
        <v>42179.607083333329</v>
      </c>
      <c r="T3489" s="9">
        <f t="shared" si="109"/>
        <v>42149.732083333329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ROUND(($E3490/$D3490)*100,0)</f>
        <v>121</v>
      </c>
      <c r="P3490">
        <f>ROUND($E3490/$L3490,0)</f>
        <v>125</v>
      </c>
      <c r="Q3490" t="s">
        <v>8317</v>
      </c>
      <c r="R3490" t="s">
        <v>8318</v>
      </c>
      <c r="S3490" s="10">
        <f t="shared" si="108"/>
        <v>42111.333333333336</v>
      </c>
      <c r="T3490" s="9">
        <f t="shared" si="109"/>
        <v>42087.55972222222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ROUND(($E3491/$D3491)*100,0)</f>
        <v>113</v>
      </c>
      <c r="P3491">
        <f>ROUND($E3491/$L3491,0)</f>
        <v>78</v>
      </c>
      <c r="Q3491" t="s">
        <v>8317</v>
      </c>
      <c r="R3491" t="s">
        <v>8318</v>
      </c>
      <c r="S3491" s="10">
        <f t="shared" si="108"/>
        <v>41783.541666666664</v>
      </c>
      <c r="T3491" s="9">
        <f t="shared" si="109"/>
        <v>41753.427442129629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ROUND(($E3492/$D3492)*100,0)</f>
        <v>128</v>
      </c>
      <c r="P3492">
        <f>ROUND($E3492/$L3492,0)</f>
        <v>47</v>
      </c>
      <c r="Q3492" t="s">
        <v>8317</v>
      </c>
      <c r="R3492" t="s">
        <v>8318</v>
      </c>
      <c r="S3492" s="10">
        <f t="shared" si="108"/>
        <v>42473.469027777777</v>
      </c>
      <c r="T3492" s="9">
        <f t="shared" si="109"/>
        <v>42443.594027777777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ROUND(($E3493/$D3493)*100,0)</f>
        <v>158</v>
      </c>
      <c r="P3493">
        <f>ROUND($E3493/$L3493,0)</f>
        <v>79</v>
      </c>
      <c r="Q3493" t="s">
        <v>8317</v>
      </c>
      <c r="R3493" t="s">
        <v>8318</v>
      </c>
      <c r="S3493" s="10">
        <f t="shared" si="108"/>
        <v>42141.916481481479</v>
      </c>
      <c r="T3493" s="9">
        <f t="shared" si="109"/>
        <v>42121.041481481479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ROUND(($E3494/$D3494)*100,0)</f>
        <v>105</v>
      </c>
      <c r="P3494">
        <f>ROUND($E3494/$L3494,0)</f>
        <v>114</v>
      </c>
      <c r="Q3494" t="s">
        <v>8317</v>
      </c>
      <c r="R3494" t="s">
        <v>8318</v>
      </c>
      <c r="S3494" s="10">
        <f t="shared" si="108"/>
        <v>42302.675891203697</v>
      </c>
      <c r="T3494" s="9">
        <f t="shared" si="109"/>
        <v>42267.800891203697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ROUND(($E3495/$D3495)*100,0)</f>
        <v>100</v>
      </c>
      <c r="P3495">
        <f>ROUND($E3495/$L3495,0)</f>
        <v>52</v>
      </c>
      <c r="Q3495" t="s">
        <v>8317</v>
      </c>
      <c r="R3495" t="s">
        <v>8318</v>
      </c>
      <c r="S3495" s="10">
        <f t="shared" si="108"/>
        <v>41867.882638888885</v>
      </c>
      <c r="T3495" s="9">
        <f t="shared" si="109"/>
        <v>41848.657824074071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ROUND(($E3496/$D3496)*100,0)</f>
        <v>100</v>
      </c>
      <c r="P3496">
        <f>ROUND($E3496/$L3496,0)</f>
        <v>31</v>
      </c>
      <c r="Q3496" t="s">
        <v>8317</v>
      </c>
      <c r="R3496" t="s">
        <v>8318</v>
      </c>
      <c r="S3496" s="10">
        <f t="shared" si="108"/>
        <v>42699.916666666664</v>
      </c>
      <c r="T3496" s="9">
        <f t="shared" si="109"/>
        <v>42689.006655092591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ROUND(($E3497/$D3497)*100,0)</f>
        <v>107</v>
      </c>
      <c r="P3497">
        <f>ROUND($E3497/$L3497,0)</f>
        <v>74</v>
      </c>
      <c r="Q3497" t="s">
        <v>8317</v>
      </c>
      <c r="R3497" t="s">
        <v>8318</v>
      </c>
      <c r="S3497" s="10">
        <f t="shared" si="108"/>
        <v>41944.387499999997</v>
      </c>
      <c r="T3497" s="9">
        <f t="shared" si="109"/>
        <v>41915.554502314808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ROUND(($E3498/$D3498)*100,0)</f>
        <v>124</v>
      </c>
      <c r="P3498">
        <f>ROUND($E3498/$L3498,0)</f>
        <v>48</v>
      </c>
      <c r="Q3498" t="s">
        <v>8317</v>
      </c>
      <c r="R3498" t="s">
        <v>8318</v>
      </c>
      <c r="S3498" s="10">
        <f t="shared" si="108"/>
        <v>42624.513495370367</v>
      </c>
      <c r="T3498" s="9">
        <f t="shared" si="109"/>
        <v>42584.638495370367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ROUND(($E3499/$D3499)*100,0)</f>
        <v>109</v>
      </c>
      <c r="P3499">
        <f>ROUND($E3499/$L3499,0)</f>
        <v>34</v>
      </c>
      <c r="Q3499" t="s">
        <v>8317</v>
      </c>
      <c r="R3499" t="s">
        <v>8318</v>
      </c>
      <c r="S3499" s="10">
        <f t="shared" si="108"/>
        <v>42523.583333333336</v>
      </c>
      <c r="T3499" s="9">
        <f t="shared" si="109"/>
        <v>42511.53361111111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ROUND(($E3500/$D3500)*100,0)</f>
        <v>102</v>
      </c>
      <c r="P3500">
        <f>ROUND($E3500/$L3500,0)</f>
        <v>40</v>
      </c>
      <c r="Q3500" t="s">
        <v>8317</v>
      </c>
      <c r="R3500" t="s">
        <v>8318</v>
      </c>
      <c r="S3500" s="10">
        <f t="shared" si="108"/>
        <v>42518.572222222218</v>
      </c>
      <c r="T3500" s="9">
        <f t="shared" si="109"/>
        <v>42458.950277777774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ROUND(($E3501/$D3501)*100,0)</f>
        <v>106</v>
      </c>
      <c r="P3501">
        <f>ROUND($E3501/$L3501,0)</f>
        <v>60</v>
      </c>
      <c r="Q3501" t="s">
        <v>8317</v>
      </c>
      <c r="R3501" t="s">
        <v>8318</v>
      </c>
      <c r="S3501" s="10">
        <f t="shared" si="108"/>
        <v>42185.957638888889</v>
      </c>
      <c r="T3501" s="9">
        <f t="shared" si="109"/>
        <v>42131.827835648146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ROUND(($E3502/$D3502)*100,0)</f>
        <v>106</v>
      </c>
      <c r="P3502">
        <f>ROUND($E3502/$L3502,0)</f>
        <v>25</v>
      </c>
      <c r="Q3502" t="s">
        <v>8317</v>
      </c>
      <c r="R3502" t="s">
        <v>8318</v>
      </c>
      <c r="S3502" s="10">
        <f t="shared" si="108"/>
        <v>42435.874305555553</v>
      </c>
      <c r="T3502" s="9">
        <f t="shared" si="109"/>
        <v>42419.711087962962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ROUND(($E3503/$D3503)*100,0)</f>
        <v>101</v>
      </c>
      <c r="P3503">
        <f>ROUND($E3503/$L3503,0)</f>
        <v>36</v>
      </c>
      <c r="Q3503" t="s">
        <v>8317</v>
      </c>
      <c r="R3503" t="s">
        <v>8318</v>
      </c>
      <c r="S3503" s="10">
        <f t="shared" si="108"/>
        <v>42258.430497685178</v>
      </c>
      <c r="T3503" s="9">
        <f t="shared" si="109"/>
        <v>42233.555497685178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ROUND(($E3504/$D3504)*100,0)</f>
        <v>105</v>
      </c>
      <c r="P3504">
        <f>ROUND($E3504/$L3504,0)</f>
        <v>136</v>
      </c>
      <c r="Q3504" t="s">
        <v>8317</v>
      </c>
      <c r="R3504" t="s">
        <v>8318</v>
      </c>
      <c r="S3504" s="10">
        <f t="shared" si="108"/>
        <v>42444.832638888889</v>
      </c>
      <c r="T3504" s="9">
        <f t="shared" si="109"/>
        <v>42430.631064814814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ROUND(($E3505/$D3505)*100,0)</f>
        <v>108</v>
      </c>
      <c r="P3505">
        <f>ROUND($E3505/$L3505,0)</f>
        <v>71</v>
      </c>
      <c r="Q3505" t="s">
        <v>8317</v>
      </c>
      <c r="R3505" t="s">
        <v>8318</v>
      </c>
      <c r="S3505" s="10">
        <f t="shared" si="108"/>
        <v>42575.144999999997</v>
      </c>
      <c r="T3505" s="9">
        <f t="shared" si="109"/>
        <v>42545.27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ROUND(($E3506/$D3506)*100,0)</f>
        <v>100</v>
      </c>
      <c r="P3506">
        <f>ROUND($E3506/$L3506,0)</f>
        <v>125</v>
      </c>
      <c r="Q3506" t="s">
        <v>8317</v>
      </c>
      <c r="R3506" t="s">
        <v>8318</v>
      </c>
      <c r="S3506" s="10">
        <f t="shared" si="108"/>
        <v>42327.457071759258</v>
      </c>
      <c r="T3506" s="9">
        <f t="shared" si="109"/>
        <v>42297.540405092594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ROUND(($E3507/$D3507)*100,0)</f>
        <v>104</v>
      </c>
      <c r="P3507">
        <f>ROUND($E3507/$L3507,0)</f>
        <v>67</v>
      </c>
      <c r="Q3507" t="s">
        <v>8317</v>
      </c>
      <c r="R3507" t="s">
        <v>8318</v>
      </c>
      <c r="S3507" s="10">
        <f t="shared" si="108"/>
        <v>41771.833333333328</v>
      </c>
      <c r="T3507" s="9">
        <f t="shared" si="109"/>
        <v>41760.727372685185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ROUND(($E3508/$D3508)*100,0)</f>
        <v>102</v>
      </c>
      <c r="P3508">
        <f>ROUND($E3508/$L3508,0)</f>
        <v>105</v>
      </c>
      <c r="Q3508" t="s">
        <v>8317</v>
      </c>
      <c r="R3508" t="s">
        <v>8318</v>
      </c>
      <c r="S3508" s="10">
        <f t="shared" si="108"/>
        <v>41874.400925925926</v>
      </c>
      <c r="T3508" s="9">
        <f t="shared" si="109"/>
        <v>41829.525925925926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ROUND(($E3509/$D3509)*100,0)</f>
        <v>104</v>
      </c>
      <c r="P3509">
        <f>ROUND($E3509/$L3509,0)</f>
        <v>145</v>
      </c>
      <c r="Q3509" t="s">
        <v>8317</v>
      </c>
      <c r="R3509" t="s">
        <v>8318</v>
      </c>
      <c r="S3509" s="10">
        <f t="shared" si="108"/>
        <v>42521.589548611104</v>
      </c>
      <c r="T3509" s="9">
        <f t="shared" si="109"/>
        <v>42491.714548611104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ROUND(($E3510/$D3510)*100,0)</f>
        <v>180</v>
      </c>
      <c r="P3510">
        <f>ROUND($E3510/$L3510,0)</f>
        <v>12</v>
      </c>
      <c r="Q3510" t="s">
        <v>8317</v>
      </c>
      <c r="R3510" t="s">
        <v>8318</v>
      </c>
      <c r="S3510" s="10">
        <f t="shared" si="108"/>
        <v>42500.541666666664</v>
      </c>
      <c r="T3510" s="9">
        <f t="shared" si="109"/>
        <v>42477.521446759252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ROUND(($E3511/$D3511)*100,0)</f>
        <v>106</v>
      </c>
      <c r="P3511">
        <f>ROUND($E3511/$L3511,0)</f>
        <v>97</v>
      </c>
      <c r="Q3511" t="s">
        <v>8317</v>
      </c>
      <c r="R3511" t="s">
        <v>8318</v>
      </c>
      <c r="S3511" s="10">
        <f t="shared" si="108"/>
        <v>41963.871527777774</v>
      </c>
      <c r="T3511" s="9">
        <f t="shared" si="109"/>
        <v>41950.651226851849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ROUND(($E3512/$D3512)*100,0)</f>
        <v>101</v>
      </c>
      <c r="P3512">
        <f>ROUND($E3512/$L3512,0)</f>
        <v>60</v>
      </c>
      <c r="Q3512" t="s">
        <v>8317</v>
      </c>
      <c r="R3512" t="s">
        <v>8318</v>
      </c>
      <c r="S3512" s="10">
        <f t="shared" si="108"/>
        <v>41822.287569444445</v>
      </c>
      <c r="T3512" s="9">
        <f t="shared" si="109"/>
        <v>41802.412569444445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ROUND(($E3513/$D3513)*100,0)</f>
        <v>101</v>
      </c>
      <c r="P3513">
        <f>ROUND($E3513/$L3513,0)</f>
        <v>80</v>
      </c>
      <c r="Q3513" t="s">
        <v>8317</v>
      </c>
      <c r="R3513" t="s">
        <v>8318</v>
      </c>
      <c r="S3513" s="10">
        <f t="shared" si="108"/>
        <v>41950.4375</v>
      </c>
      <c r="T3513" s="9">
        <f t="shared" si="109"/>
        <v>41927.665451388886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ROUND(($E3514/$D3514)*100,0)</f>
        <v>100</v>
      </c>
      <c r="P3514">
        <f>ROUND($E3514/$L3514,0)</f>
        <v>59</v>
      </c>
      <c r="Q3514" t="s">
        <v>8317</v>
      </c>
      <c r="R3514" t="s">
        <v>8318</v>
      </c>
      <c r="S3514" s="10">
        <f t="shared" si="108"/>
        <v>42117.161944444444</v>
      </c>
      <c r="T3514" s="9">
        <f t="shared" si="109"/>
        <v>42057.328611111108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ROUND(($E3515/$D3515)*100,0)</f>
        <v>118</v>
      </c>
      <c r="P3515">
        <f>ROUND($E3515/$L3515,0)</f>
        <v>75</v>
      </c>
      <c r="Q3515" t="s">
        <v>8317</v>
      </c>
      <c r="R3515" t="s">
        <v>8318</v>
      </c>
      <c r="S3515" s="10">
        <f t="shared" si="108"/>
        <v>41793.874305555553</v>
      </c>
      <c r="T3515" s="9">
        <f t="shared" si="109"/>
        <v>41780.887870370367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ROUND(($E3516/$D3516)*100,0)</f>
        <v>110</v>
      </c>
      <c r="P3516">
        <f>ROUND($E3516/$L3516,0)</f>
        <v>55</v>
      </c>
      <c r="Q3516" t="s">
        <v>8317</v>
      </c>
      <c r="R3516" t="s">
        <v>8318</v>
      </c>
      <c r="S3516" s="10">
        <f t="shared" si="108"/>
        <v>42036.874305555553</v>
      </c>
      <c r="T3516" s="9">
        <f t="shared" si="109"/>
        <v>42020.638333333329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ROUND(($E3517/$D3517)*100,0)</f>
        <v>103</v>
      </c>
      <c r="P3517">
        <f>ROUND($E3517/$L3517,0)</f>
        <v>67</v>
      </c>
      <c r="Q3517" t="s">
        <v>8317</v>
      </c>
      <c r="R3517" t="s">
        <v>8318</v>
      </c>
      <c r="S3517" s="10">
        <f t="shared" si="108"/>
        <v>42155.439479166664</v>
      </c>
      <c r="T3517" s="9">
        <f t="shared" si="109"/>
        <v>42125.564479166664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ROUND(($E3518/$D3518)*100,0)</f>
        <v>100</v>
      </c>
      <c r="P3518">
        <f>ROUND($E3518/$L3518,0)</f>
        <v>227</v>
      </c>
      <c r="Q3518" t="s">
        <v>8317</v>
      </c>
      <c r="R3518" t="s">
        <v>8318</v>
      </c>
      <c r="S3518" s="10">
        <f t="shared" si="108"/>
        <v>41889.791666666664</v>
      </c>
      <c r="T3518" s="9">
        <f t="shared" si="109"/>
        <v>41855.801736111105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ROUND(($E3519/$D3519)*100,0)</f>
        <v>100</v>
      </c>
      <c r="P3519">
        <f>ROUND($E3519/$L3519,0)</f>
        <v>308</v>
      </c>
      <c r="Q3519" t="s">
        <v>8317</v>
      </c>
      <c r="R3519" t="s">
        <v>8318</v>
      </c>
      <c r="S3519" s="10">
        <f t="shared" si="108"/>
        <v>41824.125</v>
      </c>
      <c r="T3519" s="9">
        <f t="shared" si="109"/>
        <v>41794.609189814808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ROUND(($E3520/$D3520)*100,0)</f>
        <v>110</v>
      </c>
      <c r="P3520">
        <f>ROUND($E3520/$L3520,0)</f>
        <v>50</v>
      </c>
      <c r="Q3520" t="s">
        <v>8317</v>
      </c>
      <c r="R3520" t="s">
        <v>8318</v>
      </c>
      <c r="S3520" s="10">
        <f t="shared" si="108"/>
        <v>41914.26458333333</v>
      </c>
      <c r="T3520" s="9">
        <f t="shared" si="109"/>
        <v>41893.575219907405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ROUND(($E3521/$D3521)*100,0)</f>
        <v>101</v>
      </c>
      <c r="P3521">
        <f>ROUND($E3521/$L3521,0)</f>
        <v>72</v>
      </c>
      <c r="Q3521" t="s">
        <v>8317</v>
      </c>
      <c r="R3521" t="s">
        <v>8318</v>
      </c>
      <c r="S3521" s="10">
        <f t="shared" si="108"/>
        <v>42067.265624999993</v>
      </c>
      <c r="T3521" s="9">
        <f t="shared" si="109"/>
        <v>42037.390624999993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ROUND(($E3522/$D3522)*100,0)</f>
        <v>101</v>
      </c>
      <c r="P3522">
        <f>ROUND($E3522/$L3522,0)</f>
        <v>96</v>
      </c>
      <c r="Q3522" t="s">
        <v>8317</v>
      </c>
      <c r="R3522" t="s">
        <v>8318</v>
      </c>
      <c r="S3522" s="10">
        <f t="shared" si="108"/>
        <v>42253.240972222215</v>
      </c>
      <c r="T3522" s="9">
        <f t="shared" si="109"/>
        <v>42227.615879629629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ROUND(($E3523/$D3523)*100,0)</f>
        <v>169</v>
      </c>
      <c r="P3523">
        <f>ROUND($E3523/$L3523,0)</f>
        <v>46</v>
      </c>
      <c r="Q3523" t="s">
        <v>8317</v>
      </c>
      <c r="R3523" t="s">
        <v>8318</v>
      </c>
      <c r="S3523" s="10">
        <f t="shared" ref="S3523:S3586" si="110">($I3523/86400)+25569+(-8/24)</f>
        <v>41911.028009259258</v>
      </c>
      <c r="T3523" s="9">
        <f t="shared" ref="T3523:T3586" si="111">($J3523/86400)+25569+(-5/24)</f>
        <v>41881.153009259258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ROUND(($E3524/$D3524)*100,0)</f>
        <v>100</v>
      </c>
      <c r="P3524">
        <f>ROUND($E3524/$L3524,0)</f>
        <v>41</v>
      </c>
      <c r="Q3524" t="s">
        <v>8317</v>
      </c>
      <c r="R3524" t="s">
        <v>8318</v>
      </c>
      <c r="S3524" s="10">
        <f t="shared" si="110"/>
        <v>42262.087500000001</v>
      </c>
      <c r="T3524" s="9">
        <f t="shared" si="111"/>
        <v>42234.581550925919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ROUND(($E3525/$D3525)*100,0)</f>
        <v>114</v>
      </c>
      <c r="P3525">
        <f>ROUND($E3525/$L3525,0)</f>
        <v>57</v>
      </c>
      <c r="Q3525" t="s">
        <v>8317</v>
      </c>
      <c r="R3525" t="s">
        <v>8318</v>
      </c>
      <c r="S3525" s="10">
        <f t="shared" si="110"/>
        <v>42638.624999999993</v>
      </c>
      <c r="T3525" s="9">
        <f t="shared" si="111"/>
        <v>42581.189212962963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ROUND(($E3526/$D3526)*100,0)</f>
        <v>102</v>
      </c>
      <c r="P3526">
        <f>ROUND($E3526/$L3526,0)</f>
        <v>137</v>
      </c>
      <c r="Q3526" t="s">
        <v>8317</v>
      </c>
      <c r="R3526" t="s">
        <v>8318</v>
      </c>
      <c r="S3526" s="10">
        <f t="shared" si="110"/>
        <v>41894.833333333328</v>
      </c>
      <c r="T3526" s="9">
        <f t="shared" si="111"/>
        <v>41880.555243055554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ROUND(($E3527/$D3527)*100,0)</f>
        <v>106</v>
      </c>
      <c r="P3527">
        <f>ROUND($E3527/$L3527,0)</f>
        <v>76</v>
      </c>
      <c r="Q3527" t="s">
        <v>8317</v>
      </c>
      <c r="R3527" t="s">
        <v>8318</v>
      </c>
      <c r="S3527" s="10">
        <f t="shared" si="110"/>
        <v>42225.333333333336</v>
      </c>
      <c r="T3527" s="9">
        <f t="shared" si="111"/>
        <v>42214.487337962964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ROUND(($E3528/$D3528)*100,0)</f>
        <v>102</v>
      </c>
      <c r="P3528">
        <f>ROUND($E3528/$L3528,0)</f>
        <v>99</v>
      </c>
      <c r="Q3528" t="s">
        <v>8317</v>
      </c>
      <c r="R3528" t="s">
        <v>8318</v>
      </c>
      <c r="S3528" s="10">
        <f t="shared" si="110"/>
        <v>42487.915972222218</v>
      </c>
      <c r="T3528" s="9">
        <f t="shared" si="111"/>
        <v>42460.126979166664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ROUND(($E3529/$D3529)*100,0)</f>
        <v>117</v>
      </c>
      <c r="P3529">
        <f>ROUND($E3529/$L3529,0)</f>
        <v>82</v>
      </c>
      <c r="Q3529" t="s">
        <v>8317</v>
      </c>
      <c r="R3529" t="s">
        <v>8318</v>
      </c>
      <c r="S3529" s="10">
        <f t="shared" si="110"/>
        <v>42195.832638888889</v>
      </c>
      <c r="T3529" s="9">
        <f t="shared" si="111"/>
        <v>42166.814872685187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ROUND(($E3530/$D3530)*100,0)</f>
        <v>101</v>
      </c>
      <c r="P3530">
        <f>ROUND($E3530/$L3530,0)</f>
        <v>45</v>
      </c>
      <c r="Q3530" t="s">
        <v>8317</v>
      </c>
      <c r="R3530" t="s">
        <v>8318</v>
      </c>
      <c r="S3530" s="10">
        <f t="shared" si="110"/>
        <v>42753.168032407404</v>
      </c>
      <c r="T3530" s="9">
        <f t="shared" si="111"/>
        <v>42733.293032407404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ROUND(($E3531/$D3531)*100,0)</f>
        <v>132</v>
      </c>
      <c r="P3531">
        <f>ROUND($E3531/$L3531,0)</f>
        <v>37</v>
      </c>
      <c r="Q3531" t="s">
        <v>8317</v>
      </c>
      <c r="R3531" t="s">
        <v>8318</v>
      </c>
      <c r="S3531" s="10">
        <f t="shared" si="110"/>
        <v>42197.708333333336</v>
      </c>
      <c r="T3531" s="9">
        <f t="shared" si="111"/>
        <v>42177.553449074076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ROUND(($E3532/$D3532)*100,0)</f>
        <v>100</v>
      </c>
      <c r="P3532">
        <f>ROUND($E3532/$L3532,0)</f>
        <v>125</v>
      </c>
      <c r="Q3532" t="s">
        <v>8317</v>
      </c>
      <c r="R3532" t="s">
        <v>8318</v>
      </c>
      <c r="S3532" s="10">
        <f t="shared" si="110"/>
        <v>42470.499999999993</v>
      </c>
      <c r="T3532" s="9">
        <f t="shared" si="111"/>
        <v>42442.41501157407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ROUND(($E3533/$D3533)*100,0)</f>
        <v>128</v>
      </c>
      <c r="P3533">
        <f>ROUND($E3533/$L3533,0)</f>
        <v>49</v>
      </c>
      <c r="Q3533" t="s">
        <v>8317</v>
      </c>
      <c r="R3533" t="s">
        <v>8318</v>
      </c>
      <c r="S3533" s="10">
        <f t="shared" si="110"/>
        <v>42551.32099537037</v>
      </c>
      <c r="T3533" s="9">
        <f t="shared" si="111"/>
        <v>42521.44599537037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ROUND(($E3534/$D3534)*100,0)</f>
        <v>119</v>
      </c>
      <c r="P3534">
        <f>ROUND($E3534/$L3534,0)</f>
        <v>42</v>
      </c>
      <c r="Q3534" t="s">
        <v>8317</v>
      </c>
      <c r="R3534" t="s">
        <v>8318</v>
      </c>
      <c r="S3534" s="10">
        <f t="shared" si="110"/>
        <v>41899.832638888889</v>
      </c>
      <c r="T3534" s="9">
        <f t="shared" si="111"/>
        <v>41884.391516203701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ROUND(($E3535/$D3535)*100,0)</f>
        <v>126</v>
      </c>
      <c r="P3535">
        <f>ROUND($E3535/$L3535,0)</f>
        <v>79</v>
      </c>
      <c r="Q3535" t="s">
        <v>8317</v>
      </c>
      <c r="R3535" t="s">
        <v>8318</v>
      </c>
      <c r="S3535" s="10">
        <f t="shared" si="110"/>
        <v>42319.469525462962</v>
      </c>
      <c r="T3535" s="9">
        <f t="shared" si="111"/>
        <v>42289.552858796298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ROUND(($E3536/$D3536)*100,0)</f>
        <v>156</v>
      </c>
      <c r="P3536">
        <f>ROUND($E3536/$L3536,0)</f>
        <v>38</v>
      </c>
      <c r="Q3536" t="s">
        <v>8317</v>
      </c>
      <c r="R3536" t="s">
        <v>8318</v>
      </c>
      <c r="S3536" s="10">
        <f t="shared" si="110"/>
        <v>42278.291932870365</v>
      </c>
      <c r="T3536" s="9">
        <f t="shared" si="111"/>
        <v>42243.416932870365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ROUND(($E3537/$D3537)*100,0)</f>
        <v>103</v>
      </c>
      <c r="P3537">
        <f>ROUND($E3537/$L3537,0)</f>
        <v>45</v>
      </c>
      <c r="Q3537" t="s">
        <v>8317</v>
      </c>
      <c r="R3537" t="s">
        <v>8318</v>
      </c>
      <c r="S3537" s="10">
        <f t="shared" si="110"/>
        <v>42279.416666666664</v>
      </c>
      <c r="T3537" s="9">
        <f t="shared" si="111"/>
        <v>42248.431828703702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ROUND(($E3538/$D3538)*100,0)</f>
        <v>153</v>
      </c>
      <c r="P3538">
        <f>ROUND($E3538/$L3538,0)</f>
        <v>14</v>
      </c>
      <c r="Q3538" t="s">
        <v>8317</v>
      </c>
      <c r="R3538" t="s">
        <v>8318</v>
      </c>
      <c r="S3538" s="10">
        <f t="shared" si="110"/>
        <v>42358.165972222218</v>
      </c>
      <c r="T3538" s="9">
        <f t="shared" si="111"/>
        <v>42328.518807870372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ROUND(($E3539/$D3539)*100,0)</f>
        <v>180</v>
      </c>
      <c r="P3539">
        <f>ROUND($E3539/$L3539,0)</f>
        <v>44</v>
      </c>
      <c r="Q3539" t="s">
        <v>8317</v>
      </c>
      <c r="R3539" t="s">
        <v>8318</v>
      </c>
      <c r="S3539" s="10">
        <f t="shared" si="110"/>
        <v>41959.999305555553</v>
      </c>
      <c r="T3539" s="9">
        <f t="shared" si="111"/>
        <v>41923.146018518521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ROUND(($E3540/$D3540)*100,0)</f>
        <v>128</v>
      </c>
      <c r="P3540">
        <f>ROUND($E3540/$L3540,0)</f>
        <v>31</v>
      </c>
      <c r="Q3540" t="s">
        <v>8317</v>
      </c>
      <c r="R3540" t="s">
        <v>8318</v>
      </c>
      <c r="S3540" s="10">
        <f t="shared" si="110"/>
        <v>42599.087268518517</v>
      </c>
      <c r="T3540" s="9">
        <f t="shared" si="111"/>
        <v>42571.212268518517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ROUND(($E3541/$D3541)*100,0)</f>
        <v>120</v>
      </c>
      <c r="P3541">
        <f>ROUND($E3541/$L3541,0)</f>
        <v>55</v>
      </c>
      <c r="Q3541" t="s">
        <v>8317</v>
      </c>
      <c r="R3541" t="s">
        <v>8318</v>
      </c>
      <c r="S3541" s="10">
        <f t="shared" si="110"/>
        <v>42621.422708333332</v>
      </c>
      <c r="T3541" s="9">
        <f t="shared" si="111"/>
        <v>42600.547708333332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ROUND(($E3542/$D3542)*100,0)</f>
        <v>123</v>
      </c>
      <c r="P3542">
        <f>ROUND($E3542/$L3542,0)</f>
        <v>46</v>
      </c>
      <c r="Q3542" t="s">
        <v>8317</v>
      </c>
      <c r="R3542" t="s">
        <v>8318</v>
      </c>
      <c r="S3542" s="10">
        <f t="shared" si="110"/>
        <v>42546.670034722221</v>
      </c>
      <c r="T3542" s="9">
        <f t="shared" si="111"/>
        <v>42516.795034722221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ROUND(($E3543/$D3543)*100,0)</f>
        <v>105</v>
      </c>
      <c r="P3543">
        <f>ROUND($E3543/$L3543,0)</f>
        <v>39</v>
      </c>
      <c r="Q3543" t="s">
        <v>8317</v>
      </c>
      <c r="R3543" t="s">
        <v>8318</v>
      </c>
      <c r="S3543" s="10">
        <f t="shared" si="110"/>
        <v>42247.396701388883</v>
      </c>
      <c r="T3543" s="9">
        <f t="shared" si="111"/>
        <v>42222.521701388883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ROUND(($E3544/$D3544)*100,0)</f>
        <v>102</v>
      </c>
      <c r="P3544">
        <f>ROUND($E3544/$L3544,0)</f>
        <v>66</v>
      </c>
      <c r="Q3544" t="s">
        <v>8317</v>
      </c>
      <c r="R3544" t="s">
        <v>8318</v>
      </c>
      <c r="S3544" s="10">
        <f t="shared" si="110"/>
        <v>41889.266458333332</v>
      </c>
      <c r="T3544" s="9">
        <f t="shared" si="111"/>
        <v>41829.391458333332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ROUND(($E3545/$D3545)*100,0)</f>
        <v>105</v>
      </c>
      <c r="P3545">
        <f>ROUND($E3545/$L3545,0)</f>
        <v>54</v>
      </c>
      <c r="Q3545" t="s">
        <v>8317</v>
      </c>
      <c r="R3545" t="s">
        <v>8318</v>
      </c>
      <c r="S3545" s="10">
        <f t="shared" si="110"/>
        <v>42180.421979166662</v>
      </c>
      <c r="T3545" s="9">
        <f t="shared" si="111"/>
        <v>42150.546979166662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ROUND(($E3546/$D3546)*100,0)</f>
        <v>100</v>
      </c>
      <c r="P3546">
        <f>ROUND($E3546/$L3546,0)</f>
        <v>104</v>
      </c>
      <c r="Q3546" t="s">
        <v>8317</v>
      </c>
      <c r="R3546" t="s">
        <v>8318</v>
      </c>
      <c r="S3546" s="10">
        <f t="shared" si="110"/>
        <v>42070.498344907406</v>
      </c>
      <c r="T3546" s="9">
        <f t="shared" si="111"/>
        <v>42040.623344907406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ROUND(($E3547/$D3547)*100,0)</f>
        <v>100</v>
      </c>
      <c r="P3547">
        <f>ROUND($E3547/$L3547,0)</f>
        <v>31</v>
      </c>
      <c r="Q3547" t="s">
        <v>8317</v>
      </c>
      <c r="R3547" t="s">
        <v>8318</v>
      </c>
      <c r="S3547" s="10">
        <f t="shared" si="110"/>
        <v>42105.474062499998</v>
      </c>
      <c r="T3547" s="9">
        <f t="shared" si="111"/>
        <v>42075.599062499998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ROUND(($E3548/$D3548)*100,0)</f>
        <v>102</v>
      </c>
      <c r="P3548">
        <f>ROUND($E3548/$L3548,0)</f>
        <v>59</v>
      </c>
      <c r="Q3548" t="s">
        <v>8317</v>
      </c>
      <c r="R3548" t="s">
        <v>8318</v>
      </c>
      <c r="S3548" s="10">
        <f t="shared" si="110"/>
        <v>42094.832638888889</v>
      </c>
      <c r="T3548" s="9">
        <f t="shared" si="111"/>
        <v>42073.452361111107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ROUND(($E3549/$D3549)*100,0)</f>
        <v>114</v>
      </c>
      <c r="P3549">
        <f>ROUND($E3549/$L3549,0)</f>
        <v>119</v>
      </c>
      <c r="Q3549" t="s">
        <v>8317</v>
      </c>
      <c r="R3549" t="s">
        <v>8318</v>
      </c>
      <c r="S3549" s="10">
        <f t="shared" si="110"/>
        <v>42503.832638888889</v>
      </c>
      <c r="T3549" s="9">
        <f t="shared" si="111"/>
        <v>42479.870381944442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ROUND(($E3550/$D3550)*100,0)</f>
        <v>102</v>
      </c>
      <c r="P3550">
        <f>ROUND($E3550/$L3550,0)</f>
        <v>165</v>
      </c>
      <c r="Q3550" t="s">
        <v>8317</v>
      </c>
      <c r="R3550" t="s">
        <v>8318</v>
      </c>
      <c r="S3550" s="10">
        <f t="shared" si="110"/>
        <v>42433.708333333336</v>
      </c>
      <c r="T3550" s="9">
        <f t="shared" si="111"/>
        <v>42411.733958333331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ROUND(($E3551/$D3551)*100,0)</f>
        <v>102</v>
      </c>
      <c r="P3551">
        <f>ROUND($E3551/$L3551,0)</f>
        <v>24</v>
      </c>
      <c r="Q3551" t="s">
        <v>8317</v>
      </c>
      <c r="R3551" t="s">
        <v>8318</v>
      </c>
      <c r="S3551" s="10">
        <f t="shared" si="110"/>
        <v>42251.061030092591</v>
      </c>
      <c r="T3551" s="9">
        <f t="shared" si="111"/>
        <v>42223.186030092591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ROUND(($E3552/$D3552)*100,0)</f>
        <v>105</v>
      </c>
      <c r="P3552">
        <f>ROUND($E3552/$L3552,0)</f>
        <v>41</v>
      </c>
      <c r="Q3552" t="s">
        <v>8317</v>
      </c>
      <c r="R3552" t="s">
        <v>8318</v>
      </c>
      <c r="S3552" s="10">
        <f t="shared" si="110"/>
        <v>42492.560162037036</v>
      </c>
      <c r="T3552" s="9">
        <f t="shared" si="111"/>
        <v>42462.685162037036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ROUND(($E3553/$D3553)*100,0)</f>
        <v>102</v>
      </c>
      <c r="P3553">
        <f>ROUND($E3553/$L3553,0)</f>
        <v>61</v>
      </c>
      <c r="Q3553" t="s">
        <v>8317</v>
      </c>
      <c r="R3553" t="s">
        <v>8318</v>
      </c>
      <c r="S3553" s="10">
        <f t="shared" si="110"/>
        <v>41781.588194444441</v>
      </c>
      <c r="T3553" s="9">
        <f t="shared" si="111"/>
        <v>41753.307523148142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ROUND(($E3554/$D3554)*100,0)</f>
        <v>100</v>
      </c>
      <c r="P3554">
        <f>ROUND($E3554/$L3554,0)</f>
        <v>39</v>
      </c>
      <c r="Q3554" t="s">
        <v>8317</v>
      </c>
      <c r="R3554" t="s">
        <v>8318</v>
      </c>
      <c r="S3554" s="10">
        <f t="shared" si="110"/>
        <v>41818.253749999996</v>
      </c>
      <c r="T3554" s="9">
        <f t="shared" si="111"/>
        <v>41788.378749999996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ROUND(($E3555/$D3555)*100,0)</f>
        <v>106</v>
      </c>
      <c r="P3555">
        <f>ROUND($E3555/$L3555,0)</f>
        <v>56</v>
      </c>
      <c r="Q3555" t="s">
        <v>8317</v>
      </c>
      <c r="R3555" t="s">
        <v>8318</v>
      </c>
      <c r="S3555" s="10">
        <f t="shared" si="110"/>
        <v>42227.666666666664</v>
      </c>
      <c r="T3555" s="9">
        <f t="shared" si="111"/>
        <v>42195.820370370369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ROUND(($E3556/$D3556)*100,0)</f>
        <v>113</v>
      </c>
      <c r="P3556">
        <f>ROUND($E3556/$L3556,0)</f>
        <v>107</v>
      </c>
      <c r="Q3556" t="s">
        <v>8317</v>
      </c>
      <c r="R3556" t="s">
        <v>8318</v>
      </c>
      <c r="S3556" s="10">
        <f t="shared" si="110"/>
        <v>42046.374999999993</v>
      </c>
      <c r="T3556" s="9">
        <f t="shared" si="111"/>
        <v>42015.842118055552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ROUND(($E3557/$D3557)*100,0)</f>
        <v>100</v>
      </c>
      <c r="P3557">
        <f>ROUND($E3557/$L3557,0)</f>
        <v>171</v>
      </c>
      <c r="Q3557" t="s">
        <v>8317</v>
      </c>
      <c r="R3557" t="s">
        <v>8318</v>
      </c>
      <c r="S3557" s="10">
        <f t="shared" si="110"/>
        <v>42691.150393518517</v>
      </c>
      <c r="T3557" s="9">
        <f t="shared" si="111"/>
        <v>42661.233726851853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ROUND(($E3558/$D3558)*100,0)</f>
        <v>100</v>
      </c>
      <c r="P3558">
        <f>ROUND($E3558/$L3558,0)</f>
        <v>111</v>
      </c>
      <c r="Q3558" t="s">
        <v>8317</v>
      </c>
      <c r="R3558" t="s">
        <v>8318</v>
      </c>
      <c r="S3558" s="10">
        <f t="shared" si="110"/>
        <v>41868.316249999996</v>
      </c>
      <c r="T3558" s="9">
        <f t="shared" si="111"/>
        <v>41808.441249999996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ROUND(($E3559/$D3559)*100,0)</f>
        <v>100</v>
      </c>
      <c r="P3559">
        <f>ROUND($E3559/$L3559,0)</f>
        <v>179</v>
      </c>
      <c r="Q3559" t="s">
        <v>8317</v>
      </c>
      <c r="R3559" t="s">
        <v>8318</v>
      </c>
      <c r="S3559" s="10">
        <f t="shared" si="110"/>
        <v>41763.943414351852</v>
      </c>
      <c r="T3559" s="9">
        <f t="shared" si="111"/>
        <v>41730.068414351852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ROUND(($E3560/$D3560)*100,0)</f>
        <v>144</v>
      </c>
      <c r="P3560">
        <f>ROUND($E3560/$L3560,0)</f>
        <v>23</v>
      </c>
      <c r="Q3560" t="s">
        <v>8317</v>
      </c>
      <c r="R3560" t="s">
        <v>8318</v>
      </c>
      <c r="S3560" s="10">
        <f t="shared" si="110"/>
        <v>42181.541666666664</v>
      </c>
      <c r="T3560" s="9">
        <f t="shared" si="111"/>
        <v>42139.608506944445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ROUND(($E3561/$D3561)*100,0)</f>
        <v>104</v>
      </c>
      <c r="P3561">
        <f>ROUND($E3561/$L3561,0)</f>
        <v>43</v>
      </c>
      <c r="Q3561" t="s">
        <v>8317</v>
      </c>
      <c r="R3561" t="s">
        <v>8318</v>
      </c>
      <c r="S3561" s="10">
        <f t="shared" si="110"/>
        <v>42216.040277777771</v>
      </c>
      <c r="T3561" s="9">
        <f t="shared" si="111"/>
        <v>42193.887824074067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ROUND(($E3562/$D3562)*100,0)</f>
        <v>108</v>
      </c>
      <c r="P3562">
        <f>ROUND($E3562/$L3562,0)</f>
        <v>47</v>
      </c>
      <c r="Q3562" t="s">
        <v>8317</v>
      </c>
      <c r="R3562" t="s">
        <v>8318</v>
      </c>
      <c r="S3562" s="10">
        <f t="shared" si="110"/>
        <v>42150.781249999993</v>
      </c>
      <c r="T3562" s="9">
        <f t="shared" si="111"/>
        <v>42115.68131944444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ROUND(($E3563/$D3563)*100,0)</f>
        <v>102</v>
      </c>
      <c r="P3563">
        <f>ROUND($E3563/$L3563,0)</f>
        <v>47</v>
      </c>
      <c r="Q3563" t="s">
        <v>8317</v>
      </c>
      <c r="R3563" t="s">
        <v>8318</v>
      </c>
      <c r="S3563" s="10">
        <f t="shared" si="110"/>
        <v>42221.441666666666</v>
      </c>
      <c r="T3563" s="9">
        <f t="shared" si="111"/>
        <v>42203.471967592595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ROUND(($E3564/$D3564)*100,0)</f>
        <v>149</v>
      </c>
      <c r="P3564">
        <f>ROUND($E3564/$L3564,0)</f>
        <v>15</v>
      </c>
      <c r="Q3564" t="s">
        <v>8317</v>
      </c>
      <c r="R3564" t="s">
        <v>8318</v>
      </c>
      <c r="S3564" s="10">
        <f t="shared" si="110"/>
        <v>42442.583333333336</v>
      </c>
      <c r="T3564" s="9">
        <f t="shared" si="111"/>
        <v>42433.553553240738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ROUND(($E3565/$D3565)*100,0)</f>
        <v>105</v>
      </c>
      <c r="P3565">
        <f>ROUND($E3565/$L3565,0)</f>
        <v>21</v>
      </c>
      <c r="Q3565" t="s">
        <v>8317</v>
      </c>
      <c r="R3565" t="s">
        <v>8318</v>
      </c>
      <c r="S3565" s="10">
        <f t="shared" si="110"/>
        <v>42583.458333333336</v>
      </c>
      <c r="T3565" s="9">
        <f t="shared" si="111"/>
        <v>42555.46361111111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ROUND(($E3566/$D3566)*100,0)</f>
        <v>101</v>
      </c>
      <c r="P3566">
        <f>ROUND($E3566/$L3566,0)</f>
        <v>59</v>
      </c>
      <c r="Q3566" t="s">
        <v>8317</v>
      </c>
      <c r="R3566" t="s">
        <v>8318</v>
      </c>
      <c r="S3566" s="10">
        <f t="shared" si="110"/>
        <v>42282.333333333336</v>
      </c>
      <c r="T3566" s="9">
        <f t="shared" si="111"/>
        <v>42236.414918981478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ROUND(($E3567/$D3567)*100,0)</f>
        <v>131</v>
      </c>
      <c r="P3567">
        <f>ROUND($E3567/$L3567,0)</f>
        <v>98</v>
      </c>
      <c r="Q3567" t="s">
        <v>8317</v>
      </c>
      <c r="R3567" t="s">
        <v>8318</v>
      </c>
      <c r="S3567" s="10">
        <f t="shared" si="110"/>
        <v>42004.409814814811</v>
      </c>
      <c r="T3567" s="9">
        <f t="shared" si="111"/>
        <v>41974.534814814811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ROUND(($E3568/$D3568)*100,0)</f>
        <v>105</v>
      </c>
      <c r="P3568">
        <f>ROUND($E3568/$L3568,0)</f>
        <v>55</v>
      </c>
      <c r="Q3568" t="s">
        <v>8317</v>
      </c>
      <c r="R3568" t="s">
        <v>8318</v>
      </c>
      <c r="S3568" s="10">
        <f t="shared" si="110"/>
        <v>42027.174571759257</v>
      </c>
      <c r="T3568" s="9">
        <f t="shared" si="111"/>
        <v>41997.299571759257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ROUND(($E3569/$D3569)*100,0)</f>
        <v>109</v>
      </c>
      <c r="P3569">
        <f>ROUND($E3569/$L3569,0)</f>
        <v>27</v>
      </c>
      <c r="Q3569" t="s">
        <v>8317</v>
      </c>
      <c r="R3569" t="s">
        <v>8318</v>
      </c>
      <c r="S3569" s="10">
        <f t="shared" si="110"/>
        <v>42165.477361111109</v>
      </c>
      <c r="T3569" s="9">
        <f t="shared" si="111"/>
        <v>42135.602361111109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ROUND(($E3570/$D3570)*100,0)</f>
        <v>111</v>
      </c>
      <c r="P3570">
        <f>ROUND($E3570/$L3570,0)</f>
        <v>58</v>
      </c>
      <c r="Q3570" t="s">
        <v>8317</v>
      </c>
      <c r="R3570" t="s">
        <v>8318</v>
      </c>
      <c r="S3570" s="10">
        <f t="shared" si="110"/>
        <v>41899.407337962963</v>
      </c>
      <c r="T3570" s="9">
        <f t="shared" si="111"/>
        <v>41869.532337962963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ROUND(($E3571/$D3571)*100,0)</f>
        <v>100</v>
      </c>
      <c r="P3571">
        <f>ROUND($E3571/$L3571,0)</f>
        <v>123</v>
      </c>
      <c r="Q3571" t="s">
        <v>8317</v>
      </c>
      <c r="R3571" t="s">
        <v>8318</v>
      </c>
      <c r="S3571" s="10">
        <f t="shared" si="110"/>
        <v>42012.355277777773</v>
      </c>
      <c r="T3571" s="9">
        <f t="shared" si="111"/>
        <v>41982.480277777773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ROUND(($E3572/$D3572)*100,0)</f>
        <v>114</v>
      </c>
      <c r="P3572">
        <f>ROUND($E3572/$L3572,0)</f>
        <v>88</v>
      </c>
      <c r="Q3572" t="s">
        <v>8317</v>
      </c>
      <c r="R3572" t="s">
        <v>8318</v>
      </c>
      <c r="S3572" s="10">
        <f t="shared" si="110"/>
        <v>42003.958333333336</v>
      </c>
      <c r="T3572" s="9">
        <f t="shared" si="111"/>
        <v>41976.12364583333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ROUND(($E3573/$D3573)*100,0)</f>
        <v>122</v>
      </c>
      <c r="P3573">
        <f>ROUND($E3573/$L3573,0)</f>
        <v>73</v>
      </c>
      <c r="Q3573" t="s">
        <v>8317</v>
      </c>
      <c r="R3573" t="s">
        <v>8318</v>
      </c>
      <c r="S3573" s="10">
        <f t="shared" si="110"/>
        <v>41942.525613425925</v>
      </c>
      <c r="T3573" s="9">
        <f t="shared" si="111"/>
        <v>41912.650613425925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ROUND(($E3574/$D3574)*100,0)</f>
        <v>100</v>
      </c>
      <c r="P3574">
        <f>ROUND($E3574/$L3574,0)</f>
        <v>56</v>
      </c>
      <c r="Q3574" t="s">
        <v>8317</v>
      </c>
      <c r="R3574" t="s">
        <v>8318</v>
      </c>
      <c r="S3574" s="10">
        <f t="shared" si="110"/>
        <v>42176.23706018518</v>
      </c>
      <c r="T3574" s="9">
        <f t="shared" si="111"/>
        <v>42146.36206018518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ROUND(($E3575/$D3575)*100,0)</f>
        <v>103</v>
      </c>
      <c r="P3575">
        <f>ROUND($E3575/$L3575,0)</f>
        <v>40</v>
      </c>
      <c r="Q3575" t="s">
        <v>8317</v>
      </c>
      <c r="R3575" t="s">
        <v>8318</v>
      </c>
      <c r="S3575" s="10">
        <f t="shared" si="110"/>
        <v>41951.083865740737</v>
      </c>
      <c r="T3575" s="9">
        <f t="shared" si="111"/>
        <v>41921.167199074072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ROUND(($E3576/$D3576)*100,0)</f>
        <v>106</v>
      </c>
      <c r="P3576">
        <f>ROUND($E3576/$L3576,0)</f>
        <v>137</v>
      </c>
      <c r="Q3576" t="s">
        <v>8317</v>
      </c>
      <c r="R3576" t="s">
        <v>8318</v>
      </c>
      <c r="S3576" s="10">
        <f t="shared" si="110"/>
        <v>41956.651018518511</v>
      </c>
      <c r="T3576" s="9">
        <f t="shared" si="111"/>
        <v>41926.734351851854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ROUND(($E3577/$D3577)*100,0)</f>
        <v>101</v>
      </c>
      <c r="P3577">
        <f>ROUND($E3577/$L3577,0)</f>
        <v>99</v>
      </c>
      <c r="Q3577" t="s">
        <v>8317</v>
      </c>
      <c r="R3577" t="s">
        <v>8318</v>
      </c>
      <c r="S3577" s="10">
        <f t="shared" si="110"/>
        <v>42592.832638888889</v>
      </c>
      <c r="T3577" s="9">
        <f t="shared" si="111"/>
        <v>42561.575543981475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ROUND(($E3578/$D3578)*100,0)</f>
        <v>100</v>
      </c>
      <c r="P3578">
        <f>ROUND($E3578/$L3578,0)</f>
        <v>20</v>
      </c>
      <c r="Q3578" t="s">
        <v>8317</v>
      </c>
      <c r="R3578" t="s">
        <v>8318</v>
      </c>
      <c r="S3578" s="10">
        <f t="shared" si="110"/>
        <v>42709.257569444446</v>
      </c>
      <c r="T3578" s="9">
        <f t="shared" si="111"/>
        <v>42649.340902777774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ROUND(($E3579/$D3579)*100,0)</f>
        <v>130</v>
      </c>
      <c r="P3579">
        <f>ROUND($E3579/$L3579,0)</f>
        <v>29</v>
      </c>
      <c r="Q3579" t="s">
        <v>8317</v>
      </c>
      <c r="R3579" t="s">
        <v>8318</v>
      </c>
      <c r="S3579" s="10">
        <f t="shared" si="110"/>
        <v>42119.936111111114</v>
      </c>
      <c r="T3579" s="9">
        <f t="shared" si="111"/>
        <v>42093.578506944446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ROUND(($E3580/$D3580)*100,0)</f>
        <v>100</v>
      </c>
      <c r="P3580">
        <f>ROUND($E3580/$L3580,0)</f>
        <v>41</v>
      </c>
      <c r="Q3580" t="s">
        <v>8317</v>
      </c>
      <c r="R3580" t="s">
        <v>8318</v>
      </c>
      <c r="S3580" s="10">
        <f t="shared" si="110"/>
        <v>42490.400196759256</v>
      </c>
      <c r="T3580" s="9">
        <f t="shared" si="111"/>
        <v>42460.525196759256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ROUND(($E3581/$D3581)*100,0)</f>
        <v>100</v>
      </c>
      <c r="P3581">
        <f>ROUND($E3581/$L3581,0)</f>
        <v>36</v>
      </c>
      <c r="Q3581" t="s">
        <v>8317</v>
      </c>
      <c r="R3581" t="s">
        <v>8318</v>
      </c>
      <c r="S3581" s="10">
        <f t="shared" si="110"/>
        <v>42460.38722222222</v>
      </c>
      <c r="T3581" s="9">
        <f t="shared" si="111"/>
        <v>42430.553888888891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ROUND(($E3582/$D3582)*100,0)</f>
        <v>114</v>
      </c>
      <c r="P3582">
        <f>ROUND($E3582/$L3582,0)</f>
        <v>38</v>
      </c>
      <c r="Q3582" t="s">
        <v>8317</v>
      </c>
      <c r="R3582" t="s">
        <v>8318</v>
      </c>
      <c r="S3582" s="10">
        <f t="shared" si="110"/>
        <v>42063.874305555553</v>
      </c>
      <c r="T3582" s="9">
        <f t="shared" si="111"/>
        <v>42025.967847222222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ROUND(($E3583/$D3583)*100,0)</f>
        <v>100</v>
      </c>
      <c r="P3583">
        <f>ROUND($E3583/$L3583,0)</f>
        <v>33</v>
      </c>
      <c r="Q3583" t="s">
        <v>8317</v>
      </c>
      <c r="R3583" t="s">
        <v>8318</v>
      </c>
      <c r="S3583" s="10">
        <f t="shared" si="110"/>
        <v>41850.13784722222</v>
      </c>
      <c r="T3583" s="9">
        <f t="shared" si="111"/>
        <v>41836.26284722222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ROUND(($E3584/$D3584)*100,0)</f>
        <v>287</v>
      </c>
      <c r="P3584">
        <f>ROUND($E3584/$L3584,0)</f>
        <v>59</v>
      </c>
      <c r="Q3584" t="s">
        <v>8317</v>
      </c>
      <c r="R3584" t="s">
        <v>8318</v>
      </c>
      <c r="S3584" s="10">
        <f t="shared" si="110"/>
        <v>42464.762523148143</v>
      </c>
      <c r="T3584" s="9">
        <f t="shared" si="111"/>
        <v>42450.887523148143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ROUND(($E3585/$D3585)*100,0)</f>
        <v>109</v>
      </c>
      <c r="P3585">
        <f>ROUND($E3585/$L3585,0)</f>
        <v>136</v>
      </c>
      <c r="Q3585" t="s">
        <v>8317</v>
      </c>
      <c r="R3585" t="s">
        <v>8318</v>
      </c>
      <c r="S3585" s="10">
        <f t="shared" si="110"/>
        <v>42478.050983796296</v>
      </c>
      <c r="T3585" s="9">
        <f t="shared" si="111"/>
        <v>42418.217650462961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ROUND(($E3586/$D3586)*100,0)</f>
        <v>116</v>
      </c>
      <c r="P3586">
        <f>ROUND($E3586/$L3586,0)</f>
        <v>31</v>
      </c>
      <c r="Q3586" t="s">
        <v>8317</v>
      </c>
      <c r="R3586" t="s">
        <v>8318</v>
      </c>
      <c r="S3586" s="10">
        <f t="shared" si="110"/>
        <v>42197.983148148145</v>
      </c>
      <c r="T3586" s="9">
        <f t="shared" si="111"/>
        <v>42168.108148148145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ROUND(($E3587/$D3587)*100,0)</f>
        <v>119</v>
      </c>
      <c r="P3587">
        <f>ROUND($E3587/$L3587,0)</f>
        <v>176</v>
      </c>
      <c r="Q3587" t="s">
        <v>8317</v>
      </c>
      <c r="R3587" t="s">
        <v>8318</v>
      </c>
      <c r="S3587" s="10">
        <f t="shared" ref="S3587:S3650" si="112">($I3587/86400)+25569+(-8/24)</f>
        <v>41994.382986111108</v>
      </c>
      <c r="T3587" s="9">
        <f t="shared" ref="T3587:T3650" si="113">($J3587/86400)+25569+(-5/24)</f>
        <v>41964.507986111108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ROUND(($E3588/$D3588)*100,0)</f>
        <v>109</v>
      </c>
      <c r="P3588">
        <f>ROUND($E3588/$L3588,0)</f>
        <v>152</v>
      </c>
      <c r="Q3588" t="s">
        <v>8317</v>
      </c>
      <c r="R3588" t="s">
        <v>8318</v>
      </c>
      <c r="S3588" s="10">
        <f t="shared" si="112"/>
        <v>42636.364236111105</v>
      </c>
      <c r="T3588" s="9">
        <f t="shared" si="113"/>
        <v>42576.489236111105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ROUND(($E3589/$D3589)*100,0)</f>
        <v>127</v>
      </c>
      <c r="P3589">
        <f>ROUND($E3589/$L3589,0)</f>
        <v>23</v>
      </c>
      <c r="Q3589" t="s">
        <v>8317</v>
      </c>
      <c r="R3589" t="s">
        <v>8318</v>
      </c>
      <c r="S3589" s="10">
        <f t="shared" si="112"/>
        <v>42548.458333333336</v>
      </c>
      <c r="T3589" s="9">
        <f t="shared" si="113"/>
        <v>42503.331643518519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ROUND(($E3590/$D3590)*100,0)</f>
        <v>101</v>
      </c>
      <c r="P3590">
        <f>ROUND($E3590/$L3590,0)</f>
        <v>18</v>
      </c>
      <c r="Q3590" t="s">
        <v>8317</v>
      </c>
      <c r="R3590" t="s">
        <v>8318</v>
      </c>
      <c r="S3590" s="10">
        <f t="shared" si="112"/>
        <v>42123.624999999993</v>
      </c>
      <c r="T3590" s="9">
        <f t="shared" si="113"/>
        <v>42101.620486111111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ROUND(($E3591/$D3591)*100,0)</f>
        <v>128</v>
      </c>
      <c r="P3591">
        <f>ROUND($E3591/$L3591,0)</f>
        <v>82</v>
      </c>
      <c r="Q3591" t="s">
        <v>8317</v>
      </c>
      <c r="R3591" t="s">
        <v>8318</v>
      </c>
      <c r="S3591" s="10">
        <f t="shared" si="112"/>
        <v>42150.314201388886</v>
      </c>
      <c r="T3591" s="9">
        <f t="shared" si="113"/>
        <v>42125.439201388886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ROUND(($E3592/$D3592)*100,0)</f>
        <v>100</v>
      </c>
      <c r="P3592">
        <f>ROUND($E3592/$L3592,0)</f>
        <v>69</v>
      </c>
      <c r="Q3592" t="s">
        <v>8317</v>
      </c>
      <c r="R3592" t="s">
        <v>8318</v>
      </c>
      <c r="S3592" s="10">
        <f t="shared" si="112"/>
        <v>41932.000393518516</v>
      </c>
      <c r="T3592" s="9">
        <f t="shared" si="113"/>
        <v>41902.125393518516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ROUND(($E3593/$D3593)*100,0)</f>
        <v>175</v>
      </c>
      <c r="P3593">
        <f>ROUND($E3593/$L3593,0)</f>
        <v>68</v>
      </c>
      <c r="Q3593" t="s">
        <v>8317</v>
      </c>
      <c r="R3593" t="s">
        <v>8318</v>
      </c>
      <c r="S3593" s="10">
        <f t="shared" si="112"/>
        <v>42027.874305555553</v>
      </c>
      <c r="T3593" s="9">
        <f t="shared" si="113"/>
        <v>42003.74009259259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ROUND(($E3594/$D3594)*100,0)</f>
        <v>127</v>
      </c>
      <c r="P3594">
        <f>ROUND($E3594/$L3594,0)</f>
        <v>73</v>
      </c>
      <c r="Q3594" t="s">
        <v>8317</v>
      </c>
      <c r="R3594" t="s">
        <v>8318</v>
      </c>
      <c r="S3594" s="10">
        <f t="shared" si="112"/>
        <v>42045.874305555553</v>
      </c>
      <c r="T3594" s="9">
        <f t="shared" si="113"/>
        <v>41988.621608796289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ROUND(($E3595/$D3595)*100,0)</f>
        <v>111</v>
      </c>
      <c r="P3595">
        <f>ROUND($E3595/$L3595,0)</f>
        <v>77</v>
      </c>
      <c r="Q3595" t="s">
        <v>8317</v>
      </c>
      <c r="R3595" t="s">
        <v>8318</v>
      </c>
      <c r="S3595" s="10">
        <f t="shared" si="112"/>
        <v>42009.518055555549</v>
      </c>
      <c r="T3595" s="9">
        <f t="shared" si="113"/>
        <v>41974.690266203703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ROUND(($E3596/$D3596)*100,0)</f>
        <v>126</v>
      </c>
      <c r="P3596">
        <f>ROUND($E3596/$L3596,0)</f>
        <v>56</v>
      </c>
      <c r="Q3596" t="s">
        <v>8317</v>
      </c>
      <c r="R3596" t="s">
        <v>8318</v>
      </c>
      <c r="S3596" s="10">
        <f t="shared" si="112"/>
        <v>42616.733587962961</v>
      </c>
      <c r="T3596" s="9">
        <f t="shared" si="113"/>
        <v>42591.858587962961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ROUND(($E3597/$D3597)*100,0)</f>
        <v>119</v>
      </c>
      <c r="P3597">
        <f>ROUND($E3597/$L3597,0)</f>
        <v>50</v>
      </c>
      <c r="Q3597" t="s">
        <v>8317</v>
      </c>
      <c r="R3597" t="s">
        <v>8318</v>
      </c>
      <c r="S3597" s="10">
        <f t="shared" si="112"/>
        <v>42075.957638888889</v>
      </c>
      <c r="T3597" s="9">
        <f t="shared" si="113"/>
        <v>42049.800034722219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ROUND(($E3598/$D3598)*100,0)</f>
        <v>108</v>
      </c>
      <c r="P3598">
        <f>ROUND($E3598/$L3598,0)</f>
        <v>79</v>
      </c>
      <c r="Q3598" t="s">
        <v>8317</v>
      </c>
      <c r="R3598" t="s">
        <v>8318</v>
      </c>
      <c r="S3598" s="10">
        <f t="shared" si="112"/>
        <v>41877.381736111107</v>
      </c>
      <c r="T3598" s="9">
        <f t="shared" si="113"/>
        <v>41856.506736111107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ROUND(($E3599/$D3599)*100,0)</f>
        <v>103</v>
      </c>
      <c r="P3599">
        <f>ROUND($E3599/$L3599,0)</f>
        <v>78</v>
      </c>
      <c r="Q3599" t="s">
        <v>8317</v>
      </c>
      <c r="R3599" t="s">
        <v>8318</v>
      </c>
      <c r="S3599" s="10">
        <f t="shared" si="112"/>
        <v>42431.915972222218</v>
      </c>
      <c r="T3599" s="9">
        <f t="shared" si="113"/>
        <v>42417.377199074072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ROUND(($E3600/$D3600)*100,0)</f>
        <v>110</v>
      </c>
      <c r="P3600">
        <f>ROUND($E3600/$L3600,0)</f>
        <v>41</v>
      </c>
      <c r="Q3600" t="s">
        <v>8317</v>
      </c>
      <c r="R3600" t="s">
        <v>8318</v>
      </c>
      <c r="S3600" s="10">
        <f t="shared" si="112"/>
        <v>41884.874305555553</v>
      </c>
      <c r="T3600" s="9">
        <f t="shared" si="113"/>
        <v>41866.590532407405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ROUND(($E3601/$D3601)*100,0)</f>
        <v>202</v>
      </c>
      <c r="P3601">
        <f>ROUND($E3601/$L3601,0)</f>
        <v>59</v>
      </c>
      <c r="Q3601" t="s">
        <v>8317</v>
      </c>
      <c r="R3601" t="s">
        <v>8318</v>
      </c>
      <c r="S3601" s="10">
        <f t="shared" si="112"/>
        <v>42245.666666666664</v>
      </c>
      <c r="T3601" s="9">
        <f t="shared" si="113"/>
        <v>42220.586539351854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ROUND(($E3602/$D3602)*100,0)</f>
        <v>130</v>
      </c>
      <c r="P3602">
        <f>ROUND($E3602/$L3602,0)</f>
        <v>3</v>
      </c>
      <c r="Q3602" t="s">
        <v>8317</v>
      </c>
      <c r="R3602" t="s">
        <v>8318</v>
      </c>
      <c r="S3602" s="10">
        <f t="shared" si="112"/>
        <v>42656.515787037039</v>
      </c>
      <c r="T3602" s="9">
        <f t="shared" si="113"/>
        <v>42628.640787037039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ROUND(($E3603/$D3603)*100,0)</f>
        <v>104</v>
      </c>
      <c r="P3603">
        <f>ROUND($E3603/$L3603,0)</f>
        <v>39</v>
      </c>
      <c r="Q3603" t="s">
        <v>8317</v>
      </c>
      <c r="R3603" t="s">
        <v>8318</v>
      </c>
      <c r="S3603" s="10">
        <f t="shared" si="112"/>
        <v>42020.665300925924</v>
      </c>
      <c r="T3603" s="9">
        <f t="shared" si="113"/>
        <v>41990.790300925924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ROUND(($E3604/$D3604)*100,0)</f>
        <v>100</v>
      </c>
      <c r="P3604">
        <f>ROUND($E3604/$L3604,0)</f>
        <v>82</v>
      </c>
      <c r="Q3604" t="s">
        <v>8317</v>
      </c>
      <c r="R3604" t="s">
        <v>8318</v>
      </c>
      <c r="S3604" s="10">
        <f t="shared" si="112"/>
        <v>42507.56109953703</v>
      </c>
      <c r="T3604" s="9">
        <f t="shared" si="113"/>
        <v>42447.68609953703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ROUND(($E3605/$D3605)*100,0)</f>
        <v>171</v>
      </c>
      <c r="P3605">
        <f>ROUND($E3605/$L3605,0)</f>
        <v>45</v>
      </c>
      <c r="Q3605" t="s">
        <v>8317</v>
      </c>
      <c r="R3605" t="s">
        <v>8318</v>
      </c>
      <c r="S3605" s="10">
        <f t="shared" si="112"/>
        <v>42313.572685185187</v>
      </c>
      <c r="T3605" s="9">
        <f t="shared" si="113"/>
        <v>42283.656018518515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ROUND(($E3606/$D3606)*100,0)</f>
        <v>113</v>
      </c>
      <c r="P3606">
        <f>ROUND($E3606/$L3606,0)</f>
        <v>49</v>
      </c>
      <c r="Q3606" t="s">
        <v>8317</v>
      </c>
      <c r="R3606" t="s">
        <v>8318</v>
      </c>
      <c r="S3606" s="10">
        <f t="shared" si="112"/>
        <v>42488.957638888889</v>
      </c>
      <c r="T3606" s="9">
        <f t="shared" si="113"/>
        <v>42482.80736111111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ROUND(($E3607/$D3607)*100,0)</f>
        <v>184</v>
      </c>
      <c r="P3607">
        <f>ROUND($E3607/$L3607,0)</f>
        <v>31</v>
      </c>
      <c r="Q3607" t="s">
        <v>8317</v>
      </c>
      <c r="R3607" t="s">
        <v>8318</v>
      </c>
      <c r="S3607" s="10">
        <f t="shared" si="112"/>
        <v>42413.459791666661</v>
      </c>
      <c r="T3607" s="9">
        <f t="shared" si="113"/>
        <v>42383.584791666661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ROUND(($E3608/$D3608)*100,0)</f>
        <v>130</v>
      </c>
      <c r="P3608">
        <f>ROUND($E3608/$L3608,0)</f>
        <v>61</v>
      </c>
      <c r="Q3608" t="s">
        <v>8317</v>
      </c>
      <c r="R3608" t="s">
        <v>8318</v>
      </c>
      <c r="S3608" s="10">
        <f t="shared" si="112"/>
        <v>42596.271493055552</v>
      </c>
      <c r="T3608" s="9">
        <f t="shared" si="113"/>
        <v>42566.396493055552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ROUND(($E3609/$D3609)*100,0)</f>
        <v>105</v>
      </c>
      <c r="P3609">
        <f>ROUND($E3609/$L3609,0)</f>
        <v>29</v>
      </c>
      <c r="Q3609" t="s">
        <v>8317</v>
      </c>
      <c r="R3609" t="s">
        <v>8318</v>
      </c>
      <c r="S3609" s="10">
        <f t="shared" si="112"/>
        <v>42352.666666666664</v>
      </c>
      <c r="T3609" s="9">
        <f t="shared" si="113"/>
        <v>42338.755578703705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ROUND(($E3610/$D3610)*100,0)</f>
        <v>100</v>
      </c>
      <c r="P3610">
        <f>ROUND($E3610/$L3610,0)</f>
        <v>30</v>
      </c>
      <c r="Q3610" t="s">
        <v>8317</v>
      </c>
      <c r="R3610" t="s">
        <v>8318</v>
      </c>
      <c r="S3610" s="10">
        <f t="shared" si="112"/>
        <v>42538.249999999993</v>
      </c>
      <c r="T3610" s="9">
        <f t="shared" si="113"/>
        <v>42506.501041666663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ROUND(($E3611/$D3611)*100,0)</f>
        <v>153</v>
      </c>
      <c r="P3611">
        <f>ROUND($E3611/$L3611,0)</f>
        <v>143</v>
      </c>
      <c r="Q3611" t="s">
        <v>8317</v>
      </c>
      <c r="R3611" t="s">
        <v>8318</v>
      </c>
      <c r="S3611" s="10">
        <f t="shared" si="112"/>
        <v>42459.616724537038</v>
      </c>
      <c r="T3611" s="9">
        <f t="shared" si="113"/>
        <v>42429.783391203702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ROUND(($E3612/$D3612)*100,0)</f>
        <v>162</v>
      </c>
      <c r="P3612">
        <f>ROUND($E3612/$L3612,0)</f>
        <v>52</v>
      </c>
      <c r="Q3612" t="s">
        <v>8317</v>
      </c>
      <c r="R3612" t="s">
        <v>8318</v>
      </c>
      <c r="S3612" s="10">
        <f t="shared" si="112"/>
        <v>42233.09879629629</v>
      </c>
      <c r="T3612" s="9">
        <f t="shared" si="113"/>
        <v>42203.22379629629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ROUND(($E3613/$D3613)*100,0)</f>
        <v>136</v>
      </c>
      <c r="P3613">
        <f>ROUND($E3613/$L3613,0)</f>
        <v>67</v>
      </c>
      <c r="Q3613" t="s">
        <v>8317</v>
      </c>
      <c r="R3613" t="s">
        <v>8318</v>
      </c>
      <c r="S3613" s="10">
        <f t="shared" si="112"/>
        <v>42102.037048611113</v>
      </c>
      <c r="T3613" s="9">
        <f t="shared" si="113"/>
        <v>42072.162048611113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ROUND(($E3614/$D3614)*100,0)</f>
        <v>144</v>
      </c>
      <c r="P3614">
        <f>ROUND($E3614/$L3614,0)</f>
        <v>127</v>
      </c>
      <c r="Q3614" t="s">
        <v>8317</v>
      </c>
      <c r="R3614" t="s">
        <v>8318</v>
      </c>
      <c r="S3614" s="10">
        <f t="shared" si="112"/>
        <v>41799.393645833326</v>
      </c>
      <c r="T3614" s="9">
        <f t="shared" si="113"/>
        <v>41789.518645833326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ROUND(($E3615/$D3615)*100,0)</f>
        <v>100</v>
      </c>
      <c r="P3615">
        <f>ROUND($E3615/$L3615,0)</f>
        <v>63</v>
      </c>
      <c r="Q3615" t="s">
        <v>8317</v>
      </c>
      <c r="R3615" t="s">
        <v>8318</v>
      </c>
      <c r="S3615" s="10">
        <f t="shared" si="112"/>
        <v>41818.256643518514</v>
      </c>
      <c r="T3615" s="9">
        <f t="shared" si="113"/>
        <v>41788.381643518514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ROUND(($E3616/$D3616)*100,0)</f>
        <v>101</v>
      </c>
      <c r="P3616">
        <f>ROUND($E3616/$L3616,0)</f>
        <v>35</v>
      </c>
      <c r="Q3616" t="s">
        <v>8317</v>
      </c>
      <c r="R3616" t="s">
        <v>8318</v>
      </c>
      <c r="S3616" s="10">
        <f t="shared" si="112"/>
        <v>42173.708518518521</v>
      </c>
      <c r="T3616" s="9">
        <f t="shared" si="113"/>
        <v>42143.833518518521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ROUND(($E3617/$D3617)*100,0)</f>
        <v>107</v>
      </c>
      <c r="P3617">
        <f>ROUND($E3617/$L3617,0)</f>
        <v>37</v>
      </c>
      <c r="Q3617" t="s">
        <v>8317</v>
      </c>
      <c r="R3617" t="s">
        <v>8318</v>
      </c>
      <c r="S3617" s="10">
        <f t="shared" si="112"/>
        <v>42348.260370370372</v>
      </c>
      <c r="T3617" s="9">
        <f t="shared" si="113"/>
        <v>42318.385370370372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ROUND(($E3618/$D3618)*100,0)</f>
        <v>125</v>
      </c>
      <c r="P3618">
        <f>ROUND($E3618/$L3618,0)</f>
        <v>69</v>
      </c>
      <c r="Q3618" t="s">
        <v>8317</v>
      </c>
      <c r="R3618" t="s">
        <v>8318</v>
      </c>
      <c r="S3618" s="10">
        <f t="shared" si="112"/>
        <v>42082.574814814812</v>
      </c>
      <c r="T3618" s="9">
        <f t="shared" si="113"/>
        <v>42052.741481481477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ROUND(($E3619/$D3619)*100,0)</f>
        <v>119</v>
      </c>
      <c r="P3619">
        <f>ROUND($E3619/$L3619,0)</f>
        <v>17</v>
      </c>
      <c r="Q3619" t="s">
        <v>8317</v>
      </c>
      <c r="R3619" t="s">
        <v>8318</v>
      </c>
      <c r="S3619" s="10">
        <f t="shared" si="112"/>
        <v>42793.666666666664</v>
      </c>
      <c r="T3619" s="9">
        <f t="shared" si="113"/>
        <v>42779.401956018519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ROUND(($E3620/$D3620)*100,0)</f>
        <v>101</v>
      </c>
      <c r="P3620">
        <f>ROUND($E3620/$L3620,0)</f>
        <v>36</v>
      </c>
      <c r="Q3620" t="s">
        <v>8317</v>
      </c>
      <c r="R3620" t="s">
        <v>8318</v>
      </c>
      <c r="S3620" s="10">
        <f t="shared" si="112"/>
        <v>42158.294560185182</v>
      </c>
      <c r="T3620" s="9">
        <f t="shared" si="113"/>
        <v>42128.419560185182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ROUND(($E3621/$D3621)*100,0)</f>
        <v>113</v>
      </c>
      <c r="P3621">
        <f>ROUND($E3621/$L3621,0)</f>
        <v>66</v>
      </c>
      <c r="Q3621" t="s">
        <v>8317</v>
      </c>
      <c r="R3621" t="s">
        <v>8318</v>
      </c>
      <c r="S3621" s="10">
        <f t="shared" si="112"/>
        <v>42693.583333333336</v>
      </c>
      <c r="T3621" s="9">
        <f t="shared" si="113"/>
        <v>42660.923912037033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ROUND(($E3622/$D3622)*100,0)</f>
        <v>105</v>
      </c>
      <c r="P3622">
        <f>ROUND($E3622/$L3622,0)</f>
        <v>56</v>
      </c>
      <c r="Q3622" t="s">
        <v>8317</v>
      </c>
      <c r="R3622" t="s">
        <v>8318</v>
      </c>
      <c r="S3622" s="10">
        <f t="shared" si="112"/>
        <v>42067.833333333336</v>
      </c>
      <c r="T3622" s="9">
        <f t="shared" si="113"/>
        <v>42037.72987268518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ROUND(($E3623/$D3623)*100,0)</f>
        <v>110</v>
      </c>
      <c r="P3623">
        <f>ROUND($E3623/$L3623,0)</f>
        <v>47</v>
      </c>
      <c r="Q3623" t="s">
        <v>8317</v>
      </c>
      <c r="R3623" t="s">
        <v>8318</v>
      </c>
      <c r="S3623" s="10">
        <f t="shared" si="112"/>
        <v>42643.541666666664</v>
      </c>
      <c r="T3623" s="9">
        <f t="shared" si="113"/>
        <v>42619.727361111109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ROUND(($E3624/$D3624)*100,0)</f>
        <v>100</v>
      </c>
      <c r="P3624">
        <f>ROUND($E3624/$L3624,0)</f>
        <v>48</v>
      </c>
      <c r="Q3624" t="s">
        <v>8317</v>
      </c>
      <c r="R3624" t="s">
        <v>8318</v>
      </c>
      <c r="S3624" s="10">
        <f t="shared" si="112"/>
        <v>41909.807638888888</v>
      </c>
      <c r="T3624" s="9">
        <f t="shared" si="113"/>
        <v>41877.013553240737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ROUND(($E3625/$D3625)*100,0)</f>
        <v>120</v>
      </c>
      <c r="P3625">
        <f>ROUND($E3625/$L3625,0)</f>
        <v>88</v>
      </c>
      <c r="Q3625" t="s">
        <v>8317</v>
      </c>
      <c r="R3625" t="s">
        <v>8318</v>
      </c>
      <c r="S3625" s="10">
        <f t="shared" si="112"/>
        <v>41845.958333333328</v>
      </c>
      <c r="T3625" s="9">
        <f t="shared" si="113"/>
        <v>41828.528587962959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ROUND(($E3626/$D3626)*100,0)</f>
        <v>105</v>
      </c>
      <c r="P3626">
        <f>ROUND($E3626/$L3626,0)</f>
        <v>81</v>
      </c>
      <c r="Q3626" t="s">
        <v>8317</v>
      </c>
      <c r="R3626" t="s">
        <v>8318</v>
      </c>
      <c r="S3626" s="10">
        <f t="shared" si="112"/>
        <v>42605.44085648148</v>
      </c>
      <c r="T3626" s="9">
        <f t="shared" si="113"/>
        <v>42545.56585648148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ROUND(($E3627/$D3627)*100,0)</f>
        <v>103</v>
      </c>
      <c r="P3627">
        <f>ROUND($E3627/$L3627,0)</f>
        <v>39</v>
      </c>
      <c r="Q3627" t="s">
        <v>8317</v>
      </c>
      <c r="R3627" t="s">
        <v>8318</v>
      </c>
      <c r="S3627" s="10">
        <f t="shared" si="112"/>
        <v>42187.319178240738</v>
      </c>
      <c r="T3627" s="9">
        <f t="shared" si="113"/>
        <v>42157.444178240738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ROUND(($E3628/$D3628)*100,0)</f>
        <v>102</v>
      </c>
      <c r="P3628">
        <f>ROUND($E3628/$L3628,0)</f>
        <v>85</v>
      </c>
      <c r="Q3628" t="s">
        <v>8317</v>
      </c>
      <c r="R3628" t="s">
        <v>8318</v>
      </c>
      <c r="S3628" s="10">
        <f t="shared" si="112"/>
        <v>41867.333993055552</v>
      </c>
      <c r="T3628" s="9">
        <f t="shared" si="113"/>
        <v>41846.458993055552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ROUND(($E3629/$D3629)*100,0)</f>
        <v>100</v>
      </c>
      <c r="P3629">
        <f>ROUND($E3629/$L3629,0)</f>
        <v>69</v>
      </c>
      <c r="Q3629" t="s">
        <v>8317</v>
      </c>
      <c r="R3629" t="s">
        <v>8318</v>
      </c>
      <c r="S3629" s="10">
        <f t="shared" si="112"/>
        <v>42510.832638888889</v>
      </c>
      <c r="T3629" s="9">
        <f t="shared" si="113"/>
        <v>42460.533414351848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>ROUND(($E3630/$D3630)*100,0)</f>
        <v>0</v>
      </c>
      <c r="P3630" t="e">
        <f>ROUND($E3630/$L3630,0)</f>
        <v>#DIV/0!</v>
      </c>
      <c r="Q3630" t="s">
        <v>8317</v>
      </c>
      <c r="R3630" t="s">
        <v>8359</v>
      </c>
      <c r="S3630" s="10">
        <f t="shared" si="112"/>
        <v>42351.541620370372</v>
      </c>
      <c r="T3630" s="9">
        <f t="shared" si="113"/>
        <v>42291.6249537037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ROUND(($E3631/$D3631)*100,0)</f>
        <v>0</v>
      </c>
      <c r="P3631">
        <f>ROUND($E3631/$L3631,0)</f>
        <v>1</v>
      </c>
      <c r="Q3631" t="s">
        <v>8317</v>
      </c>
      <c r="R3631" t="s">
        <v>8359</v>
      </c>
      <c r="S3631" s="10">
        <f t="shared" si="112"/>
        <v>42495.374999999993</v>
      </c>
      <c r="T3631" s="9">
        <f t="shared" si="113"/>
        <v>42436.886157407404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ROUND(($E3632/$D3632)*100,0)</f>
        <v>0</v>
      </c>
      <c r="P3632">
        <f>ROUND($E3632/$L3632,0)</f>
        <v>1</v>
      </c>
      <c r="Q3632" t="s">
        <v>8317</v>
      </c>
      <c r="R3632" t="s">
        <v>8359</v>
      </c>
      <c r="S3632" s="10">
        <f t="shared" si="112"/>
        <v>41972.555439814816</v>
      </c>
      <c r="T3632" s="9">
        <f t="shared" si="113"/>
        <v>41942.638773148145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ROUND(($E3633/$D3633)*100,0)</f>
        <v>51</v>
      </c>
      <c r="P3633">
        <f>ROUND($E3633/$L3633,0)</f>
        <v>148</v>
      </c>
      <c r="Q3633" t="s">
        <v>8317</v>
      </c>
      <c r="R3633" t="s">
        <v>8359</v>
      </c>
      <c r="S3633" s="10">
        <f t="shared" si="112"/>
        <v>41904.832638888889</v>
      </c>
      <c r="T3633" s="9">
        <f t="shared" si="113"/>
        <v>41880.54510416666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ROUND(($E3634/$D3634)*100,0)</f>
        <v>20</v>
      </c>
      <c r="P3634">
        <f>ROUND($E3634/$L3634,0)</f>
        <v>100</v>
      </c>
      <c r="Q3634" t="s">
        <v>8317</v>
      </c>
      <c r="R3634" t="s">
        <v>8359</v>
      </c>
      <c r="S3634" s="10">
        <f t="shared" si="112"/>
        <v>41966.603576388887</v>
      </c>
      <c r="T3634" s="9">
        <f t="shared" si="113"/>
        <v>41946.728576388887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ROUND(($E3635/$D3635)*100,0)</f>
        <v>35</v>
      </c>
      <c r="P3635">
        <f>ROUND($E3635/$L3635,0)</f>
        <v>57</v>
      </c>
      <c r="Q3635" t="s">
        <v>8317</v>
      </c>
      <c r="R3635" t="s">
        <v>8359</v>
      </c>
      <c r="S3635" s="10">
        <f t="shared" si="112"/>
        <v>42692.708333333336</v>
      </c>
      <c r="T3635" s="9">
        <f t="shared" si="113"/>
        <v>42649.415127314809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ROUND(($E3636/$D3636)*100,0)</f>
        <v>4</v>
      </c>
      <c r="P3636">
        <f>ROUND($E3636/$L3636,0)</f>
        <v>177</v>
      </c>
      <c r="Q3636" t="s">
        <v>8317</v>
      </c>
      <c r="R3636" t="s">
        <v>8359</v>
      </c>
      <c r="S3636" s="10">
        <f t="shared" si="112"/>
        <v>42748.832638888889</v>
      </c>
      <c r="T3636" s="9">
        <f t="shared" si="113"/>
        <v>42700.958032407405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ROUND(($E3637/$D3637)*100,0)</f>
        <v>36</v>
      </c>
      <c r="P3637">
        <f>ROUND($E3637/$L3637,0)</f>
        <v>128</v>
      </c>
      <c r="Q3637" t="s">
        <v>8317</v>
      </c>
      <c r="R3637" t="s">
        <v>8359</v>
      </c>
      <c r="S3637" s="10">
        <f t="shared" si="112"/>
        <v>42480.549490740734</v>
      </c>
      <c r="T3637" s="9">
        <f t="shared" si="113"/>
        <v>42450.674490740734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>ROUND(($E3638/$D3638)*100,0)</f>
        <v>0</v>
      </c>
      <c r="P3638" t="e">
        <f>ROUND($E3638/$L3638,0)</f>
        <v>#DIV/0!</v>
      </c>
      <c r="Q3638" t="s">
        <v>8317</v>
      </c>
      <c r="R3638" t="s">
        <v>8359</v>
      </c>
      <c r="S3638" s="10">
        <f t="shared" si="112"/>
        <v>42261.361446759256</v>
      </c>
      <c r="T3638" s="9">
        <f t="shared" si="113"/>
        <v>42226.486446759256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ROUND(($E3639/$D3639)*100,0)</f>
        <v>31</v>
      </c>
      <c r="P3639">
        <f>ROUND($E3639/$L3639,0)</f>
        <v>66</v>
      </c>
      <c r="Q3639" t="s">
        <v>8317</v>
      </c>
      <c r="R3639" t="s">
        <v>8359</v>
      </c>
      <c r="S3639" s="10">
        <f t="shared" si="112"/>
        <v>42005.367303240739</v>
      </c>
      <c r="T3639" s="9">
        <f t="shared" si="113"/>
        <v>41975.492303240739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ROUND(($E3640/$D3640)*100,0)</f>
        <v>7</v>
      </c>
      <c r="P3640">
        <f>ROUND($E3640/$L3640,0)</f>
        <v>108</v>
      </c>
      <c r="Q3640" t="s">
        <v>8317</v>
      </c>
      <c r="R3640" t="s">
        <v>8359</v>
      </c>
      <c r="S3640" s="10">
        <f t="shared" si="112"/>
        <v>42113.29782407407</v>
      </c>
      <c r="T3640" s="9">
        <f t="shared" si="113"/>
        <v>42053.464490740742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ROUND(($E3641/$D3641)*100,0)</f>
        <v>0</v>
      </c>
      <c r="P3641">
        <f>ROUND($E3641/$L3641,0)</f>
        <v>1</v>
      </c>
      <c r="Q3641" t="s">
        <v>8317</v>
      </c>
      <c r="R3641" t="s">
        <v>8359</v>
      </c>
      <c r="S3641" s="10">
        <f t="shared" si="112"/>
        <v>42650.299305555549</v>
      </c>
      <c r="T3641" s="9">
        <f t="shared" si="113"/>
        <v>42590.468819444439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ROUND(($E3642/$D3642)*100,0)</f>
        <v>6</v>
      </c>
      <c r="P3642">
        <f>ROUND($E3642/$L3642,0)</f>
        <v>18</v>
      </c>
      <c r="Q3642" t="s">
        <v>8317</v>
      </c>
      <c r="R3642" t="s">
        <v>8359</v>
      </c>
      <c r="S3642" s="10">
        <f t="shared" si="112"/>
        <v>42134.448263888888</v>
      </c>
      <c r="T3642" s="9">
        <f t="shared" si="113"/>
        <v>42104.573263888888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>ROUND(($E3643/$D3643)*100,0)</f>
        <v>0</v>
      </c>
      <c r="P3643" t="e">
        <f>ROUND($E3643/$L3643,0)</f>
        <v>#DIV/0!</v>
      </c>
      <c r="Q3643" t="s">
        <v>8317</v>
      </c>
      <c r="R3643" t="s">
        <v>8359</v>
      </c>
      <c r="S3643" s="10">
        <f t="shared" si="112"/>
        <v>41916.875</v>
      </c>
      <c r="T3643" s="9">
        <f t="shared" si="113"/>
        <v>41899.41873842592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ROUND(($E3644/$D3644)*100,0)</f>
        <v>2</v>
      </c>
      <c r="P3644">
        <f>ROUND($E3644/$L3644,0)</f>
        <v>8</v>
      </c>
      <c r="Q3644" t="s">
        <v>8317</v>
      </c>
      <c r="R3644" t="s">
        <v>8359</v>
      </c>
      <c r="S3644" s="10">
        <f t="shared" si="112"/>
        <v>42338.374999999993</v>
      </c>
      <c r="T3644" s="9">
        <f t="shared" si="113"/>
        <v>42297.607951388891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>ROUND(($E3645/$D3645)*100,0)</f>
        <v>0</v>
      </c>
      <c r="P3645" t="e">
        <f>ROUND($E3645/$L3645,0)</f>
        <v>#DIV/0!</v>
      </c>
      <c r="Q3645" t="s">
        <v>8317</v>
      </c>
      <c r="R3645" t="s">
        <v>8359</v>
      </c>
      <c r="S3645" s="10">
        <f t="shared" si="112"/>
        <v>42324.852303240739</v>
      </c>
      <c r="T3645" s="9">
        <f t="shared" si="113"/>
        <v>42284.935636574075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ROUND(($E3646/$D3646)*100,0)</f>
        <v>16</v>
      </c>
      <c r="P3646">
        <f>ROUND($E3646/$L3646,0)</f>
        <v>68</v>
      </c>
      <c r="Q3646" t="s">
        <v>8317</v>
      </c>
      <c r="R3646" t="s">
        <v>8359</v>
      </c>
      <c r="S3646" s="10">
        <f t="shared" si="112"/>
        <v>42436.874305555553</v>
      </c>
      <c r="T3646" s="9">
        <f t="shared" si="113"/>
        <v>42409.033414351848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ROUND(($E3647/$D3647)*100,0)</f>
        <v>0</v>
      </c>
      <c r="P3647">
        <f>ROUND($E3647/$L3647,0)</f>
        <v>1</v>
      </c>
      <c r="Q3647" t="s">
        <v>8317</v>
      </c>
      <c r="R3647" t="s">
        <v>8359</v>
      </c>
      <c r="S3647" s="10">
        <f t="shared" si="112"/>
        <v>42695.678680555553</v>
      </c>
      <c r="T3647" s="9">
        <f t="shared" si="113"/>
        <v>42665.762013888881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ROUND(($E3648/$D3648)*100,0)</f>
        <v>5</v>
      </c>
      <c r="P3648">
        <f>ROUND($E3648/$L3648,0)</f>
        <v>60</v>
      </c>
      <c r="Q3648" t="s">
        <v>8317</v>
      </c>
      <c r="R3648" t="s">
        <v>8359</v>
      </c>
      <c r="S3648" s="10">
        <f t="shared" si="112"/>
        <v>42171.645833333336</v>
      </c>
      <c r="T3648" s="9">
        <f t="shared" si="113"/>
        <v>42140.21298611111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ROUND(($E3649/$D3649)*100,0)</f>
        <v>6</v>
      </c>
      <c r="P3649">
        <f>ROUND($E3649/$L3649,0)</f>
        <v>15</v>
      </c>
      <c r="Q3649" t="s">
        <v>8317</v>
      </c>
      <c r="R3649" t="s">
        <v>8359</v>
      </c>
      <c r="S3649" s="10">
        <f t="shared" si="112"/>
        <v>42643.415821759256</v>
      </c>
      <c r="T3649" s="9">
        <f t="shared" si="113"/>
        <v>42598.540821759256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ROUND(($E3650/$D3650)*100,0)</f>
        <v>100</v>
      </c>
      <c r="P3650">
        <f>ROUND($E3650/$L3650,0)</f>
        <v>550</v>
      </c>
      <c r="Q3650" t="s">
        <v>8317</v>
      </c>
      <c r="R3650" t="s">
        <v>8318</v>
      </c>
      <c r="S3650" s="10">
        <f t="shared" si="112"/>
        <v>41916.958854166667</v>
      </c>
      <c r="T3650" s="9">
        <f t="shared" si="113"/>
        <v>41887.083854166667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ROUND(($E3651/$D3651)*100,0)</f>
        <v>104</v>
      </c>
      <c r="P3651">
        <f>ROUND($E3651/$L3651,0)</f>
        <v>98</v>
      </c>
      <c r="Q3651" t="s">
        <v>8317</v>
      </c>
      <c r="R3651" t="s">
        <v>8318</v>
      </c>
      <c r="S3651" s="10">
        <f t="shared" ref="S3651:S3714" si="114">($I3651/86400)+25569+(-8/24)</f>
        <v>41806.379560185182</v>
      </c>
      <c r="T3651" s="9">
        <f t="shared" ref="T3651:T3714" si="115">($J3651/86400)+25569+(-5/24)</f>
        <v>41780.504560185182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ROUND(($E3652/$D3652)*100,0)</f>
        <v>100</v>
      </c>
      <c r="P3652">
        <f>ROUND($E3652/$L3652,0)</f>
        <v>29</v>
      </c>
      <c r="Q3652" t="s">
        <v>8317</v>
      </c>
      <c r="R3652" t="s">
        <v>8318</v>
      </c>
      <c r="S3652" s="10">
        <f t="shared" si="114"/>
        <v>42402.145648148151</v>
      </c>
      <c r="T3652" s="9">
        <f t="shared" si="115"/>
        <v>42381.270648148151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ROUND(($E3653/$D3653)*100,0)</f>
        <v>104</v>
      </c>
      <c r="P3653">
        <f>ROUND($E3653/$L3653,0)</f>
        <v>58</v>
      </c>
      <c r="Q3653" t="s">
        <v>8317</v>
      </c>
      <c r="R3653" t="s">
        <v>8318</v>
      </c>
      <c r="S3653" s="10">
        <f t="shared" si="114"/>
        <v>41861.332638888889</v>
      </c>
      <c r="T3653" s="9">
        <f t="shared" si="115"/>
        <v>41828.437986111108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ROUND(($E3654/$D3654)*100,0)</f>
        <v>251</v>
      </c>
      <c r="P3654">
        <f>ROUND($E3654/$L3654,0)</f>
        <v>44</v>
      </c>
      <c r="Q3654" t="s">
        <v>8317</v>
      </c>
      <c r="R3654" t="s">
        <v>8318</v>
      </c>
      <c r="S3654" s="10">
        <f t="shared" si="114"/>
        <v>42606.832638888889</v>
      </c>
      <c r="T3654" s="9">
        <f t="shared" si="115"/>
        <v>42596.436365740738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ROUND(($E3655/$D3655)*100,0)</f>
        <v>101</v>
      </c>
      <c r="P3655">
        <f>ROUND($E3655/$L3655,0)</f>
        <v>61</v>
      </c>
      <c r="Q3655" t="s">
        <v>8317</v>
      </c>
      <c r="R3655" t="s">
        <v>8318</v>
      </c>
      <c r="S3655" s="10">
        <f t="shared" si="114"/>
        <v>42221.030173611107</v>
      </c>
      <c r="T3655" s="9">
        <f t="shared" si="115"/>
        <v>42191.155173611107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ROUND(($E3656/$D3656)*100,0)</f>
        <v>174</v>
      </c>
      <c r="P3656">
        <f>ROUND($E3656/$L3656,0)</f>
        <v>69</v>
      </c>
      <c r="Q3656" t="s">
        <v>8317</v>
      </c>
      <c r="R3656" t="s">
        <v>8318</v>
      </c>
      <c r="S3656" s="10">
        <f t="shared" si="114"/>
        <v>42463.374999999993</v>
      </c>
      <c r="T3656" s="9">
        <f t="shared" si="115"/>
        <v>42440.20817129629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ROUND(($E3657/$D3657)*100,0)</f>
        <v>116</v>
      </c>
      <c r="P3657">
        <f>ROUND($E3657/$L3657,0)</f>
        <v>74</v>
      </c>
      <c r="Q3657" t="s">
        <v>8317</v>
      </c>
      <c r="R3657" t="s">
        <v>8318</v>
      </c>
      <c r="S3657" s="10">
        <f t="shared" si="114"/>
        <v>42202.957638888889</v>
      </c>
      <c r="T3657" s="9">
        <f t="shared" si="115"/>
        <v>42173.594884259255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ROUND(($E3658/$D3658)*100,0)</f>
        <v>106</v>
      </c>
      <c r="P3658">
        <f>ROUND($E3658/$L3658,0)</f>
        <v>115</v>
      </c>
      <c r="Q3658" t="s">
        <v>8317</v>
      </c>
      <c r="R3658" t="s">
        <v>8318</v>
      </c>
      <c r="S3658" s="10">
        <f t="shared" si="114"/>
        <v>42767.624305555553</v>
      </c>
      <c r="T3658" s="9">
        <f t="shared" si="115"/>
        <v>42737.701805555553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ROUND(($E3659/$D3659)*100,0)</f>
        <v>111</v>
      </c>
      <c r="P3659">
        <f>ROUND($E3659/$L3659,0)</f>
        <v>111</v>
      </c>
      <c r="Q3659" t="s">
        <v>8317</v>
      </c>
      <c r="R3659" t="s">
        <v>8318</v>
      </c>
      <c r="S3659" s="10">
        <f t="shared" si="114"/>
        <v>42522.570833333331</v>
      </c>
      <c r="T3659" s="9">
        <f t="shared" si="115"/>
        <v>42499.4215162037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ROUND(($E3660/$D3660)*100,0)</f>
        <v>101</v>
      </c>
      <c r="P3660">
        <f>ROUND($E3660/$L3660,0)</f>
        <v>76</v>
      </c>
      <c r="Q3660" t="s">
        <v>8317</v>
      </c>
      <c r="R3660" t="s">
        <v>8318</v>
      </c>
      <c r="S3660" s="10">
        <f t="shared" si="114"/>
        <v>41821.832638888889</v>
      </c>
      <c r="T3660" s="9">
        <f t="shared" si="115"/>
        <v>41775.650231481479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ROUND(($E3661/$D3661)*100,0)</f>
        <v>102</v>
      </c>
      <c r="P3661">
        <f>ROUND($E3661/$L3661,0)</f>
        <v>235</v>
      </c>
      <c r="Q3661" t="s">
        <v>8317</v>
      </c>
      <c r="R3661" t="s">
        <v>8318</v>
      </c>
      <c r="S3661" s="10">
        <f t="shared" si="114"/>
        <v>42082.277083333327</v>
      </c>
      <c r="T3661" s="9">
        <f t="shared" si="115"/>
        <v>42055.068865740737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ROUND(($E3662/$D3662)*100,0)</f>
        <v>100</v>
      </c>
      <c r="P3662">
        <f>ROUND($E3662/$L3662,0)</f>
        <v>11</v>
      </c>
      <c r="Q3662" t="s">
        <v>8317</v>
      </c>
      <c r="R3662" t="s">
        <v>8318</v>
      </c>
      <c r="S3662" s="10">
        <f t="shared" si="114"/>
        <v>41996.547743055555</v>
      </c>
      <c r="T3662" s="9">
        <f t="shared" si="115"/>
        <v>41971.672743055555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ROUND(($E3663/$D3663)*100,0)</f>
        <v>111</v>
      </c>
      <c r="P3663">
        <f>ROUND($E3663/$L3663,0)</f>
        <v>93</v>
      </c>
      <c r="Q3663" t="s">
        <v>8317</v>
      </c>
      <c r="R3663" t="s">
        <v>8318</v>
      </c>
      <c r="S3663" s="10">
        <f t="shared" si="114"/>
        <v>42469.833333333336</v>
      </c>
      <c r="T3663" s="9">
        <f t="shared" si="115"/>
        <v>42447.688333333332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ROUND(($E3664/$D3664)*100,0)</f>
        <v>101</v>
      </c>
      <c r="P3664">
        <f>ROUND($E3664/$L3664,0)</f>
        <v>203</v>
      </c>
      <c r="Q3664" t="s">
        <v>8317</v>
      </c>
      <c r="R3664" t="s">
        <v>8318</v>
      </c>
      <c r="S3664" s="10">
        <f t="shared" si="114"/>
        <v>42093.84506944444</v>
      </c>
      <c r="T3664" s="9">
        <f t="shared" si="115"/>
        <v>42064.011736111112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ROUND(($E3665/$D3665)*100,0)</f>
        <v>104</v>
      </c>
      <c r="P3665">
        <f>ROUND($E3665/$L3665,0)</f>
        <v>26</v>
      </c>
      <c r="Q3665" t="s">
        <v>8317</v>
      </c>
      <c r="R3665" t="s">
        <v>8318</v>
      </c>
      <c r="S3665" s="10">
        <f t="shared" si="114"/>
        <v>42725.160069444442</v>
      </c>
      <c r="T3665" s="9">
        <f t="shared" si="115"/>
        <v>42665.243402777771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ROUND(($E3666/$D3666)*100,0)</f>
        <v>109</v>
      </c>
      <c r="P3666">
        <f>ROUND($E3666/$L3666,0)</f>
        <v>46</v>
      </c>
      <c r="Q3666" t="s">
        <v>8317</v>
      </c>
      <c r="R3666" t="s">
        <v>8318</v>
      </c>
      <c r="S3666" s="10">
        <f t="shared" si="114"/>
        <v>42536.91538194444</v>
      </c>
      <c r="T3666" s="9">
        <f t="shared" si="115"/>
        <v>42523.04038194444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ROUND(($E3667/$D3667)*100,0)</f>
        <v>115</v>
      </c>
      <c r="P3667">
        <f>ROUND($E3667/$L3667,0)</f>
        <v>51</v>
      </c>
      <c r="Q3667" t="s">
        <v>8317</v>
      </c>
      <c r="R3667" t="s">
        <v>8318</v>
      </c>
      <c r="S3667" s="10">
        <f t="shared" si="114"/>
        <v>42305.495833333327</v>
      </c>
      <c r="T3667" s="9">
        <f t="shared" si="115"/>
        <v>42294.59979166666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ROUND(($E3668/$D3668)*100,0)</f>
        <v>100</v>
      </c>
      <c r="P3668">
        <f>ROUND($E3668/$L3668,0)</f>
        <v>32</v>
      </c>
      <c r="Q3668" t="s">
        <v>8317</v>
      </c>
      <c r="R3668" t="s">
        <v>8318</v>
      </c>
      <c r="S3668" s="10">
        <f t="shared" si="114"/>
        <v>41843.958333333328</v>
      </c>
      <c r="T3668" s="9">
        <f t="shared" si="115"/>
        <v>41822.696550925924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ROUND(($E3669/$D3669)*100,0)</f>
        <v>103</v>
      </c>
      <c r="P3669">
        <f>ROUND($E3669/$L3669,0)</f>
        <v>53</v>
      </c>
      <c r="Q3669" t="s">
        <v>8317</v>
      </c>
      <c r="R3669" t="s">
        <v>8318</v>
      </c>
      <c r="S3669" s="10">
        <f t="shared" si="114"/>
        <v>42203.636793981474</v>
      </c>
      <c r="T3669" s="9">
        <f t="shared" si="115"/>
        <v>42173.761793981474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ROUND(($E3670/$D3670)*100,0)</f>
        <v>104</v>
      </c>
      <c r="P3670">
        <f>ROUND($E3670/$L3670,0)</f>
        <v>37</v>
      </c>
      <c r="Q3670" t="s">
        <v>8317</v>
      </c>
      <c r="R3670" t="s">
        <v>8318</v>
      </c>
      <c r="S3670" s="10">
        <f t="shared" si="114"/>
        <v>42208.439583333333</v>
      </c>
      <c r="T3670" s="9">
        <f t="shared" si="115"/>
        <v>42185.347824074073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ROUND(($E3671/$D3671)*100,0)</f>
        <v>138</v>
      </c>
      <c r="P3671">
        <f>ROUND($E3671/$L3671,0)</f>
        <v>81</v>
      </c>
      <c r="Q3671" t="s">
        <v>8317</v>
      </c>
      <c r="R3671" t="s">
        <v>8318</v>
      </c>
      <c r="S3671" s="10">
        <f t="shared" si="114"/>
        <v>42166.341863425921</v>
      </c>
      <c r="T3671" s="9">
        <f t="shared" si="115"/>
        <v>42136.466863425921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ROUND(($E3672/$D3672)*100,0)</f>
        <v>110</v>
      </c>
      <c r="P3672">
        <f>ROUND($E3672/$L3672,0)</f>
        <v>20</v>
      </c>
      <c r="Q3672" t="s">
        <v>8317</v>
      </c>
      <c r="R3672" t="s">
        <v>8318</v>
      </c>
      <c r="S3672" s="10">
        <f t="shared" si="114"/>
        <v>42155.624999999993</v>
      </c>
      <c r="T3672" s="9">
        <f t="shared" si="115"/>
        <v>42142.305682870363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ROUND(($E3673/$D3673)*100,0)</f>
        <v>101</v>
      </c>
      <c r="P3673">
        <f>ROUND($E3673/$L3673,0)</f>
        <v>88</v>
      </c>
      <c r="Q3673" t="s">
        <v>8317</v>
      </c>
      <c r="R3673" t="s">
        <v>8318</v>
      </c>
      <c r="S3673" s="10">
        <f t="shared" si="114"/>
        <v>41840.832638888889</v>
      </c>
      <c r="T3673" s="9">
        <f t="shared" si="115"/>
        <v>41820.419756944444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ROUND(($E3674/$D3674)*100,0)</f>
        <v>102</v>
      </c>
      <c r="P3674">
        <f>ROUND($E3674/$L3674,0)</f>
        <v>53</v>
      </c>
      <c r="Q3674" t="s">
        <v>8317</v>
      </c>
      <c r="R3674" t="s">
        <v>8318</v>
      </c>
      <c r="S3674" s="10">
        <f t="shared" si="114"/>
        <v>41908.613240740735</v>
      </c>
      <c r="T3674" s="9">
        <f t="shared" si="115"/>
        <v>41878.738240740735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ROUND(($E3675/$D3675)*100,0)</f>
        <v>114</v>
      </c>
      <c r="P3675">
        <f>ROUND($E3675/$L3675,0)</f>
        <v>40</v>
      </c>
      <c r="Q3675" t="s">
        <v>8317</v>
      </c>
      <c r="R3675" t="s">
        <v>8318</v>
      </c>
      <c r="S3675" s="10">
        <f t="shared" si="114"/>
        <v>41948.202777777777</v>
      </c>
      <c r="T3675" s="9">
        <f t="shared" si="115"/>
        <v>41914.086770833332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ROUND(($E3676/$D3676)*100,0)</f>
        <v>100</v>
      </c>
      <c r="P3676">
        <f>ROUND($E3676/$L3676,0)</f>
        <v>145</v>
      </c>
      <c r="Q3676" t="s">
        <v>8317</v>
      </c>
      <c r="R3676" t="s">
        <v>8318</v>
      </c>
      <c r="S3676" s="10">
        <f t="shared" si="114"/>
        <v>42616.539687499993</v>
      </c>
      <c r="T3676" s="9">
        <f t="shared" si="115"/>
        <v>42556.664687499993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ROUND(($E3677/$D3677)*100,0)</f>
        <v>140</v>
      </c>
      <c r="P3677">
        <f>ROUND($E3677/$L3677,0)</f>
        <v>23</v>
      </c>
      <c r="Q3677" t="s">
        <v>8317</v>
      </c>
      <c r="R3677" t="s">
        <v>8318</v>
      </c>
      <c r="S3677" s="10">
        <f t="shared" si="114"/>
        <v>42505.624999999993</v>
      </c>
      <c r="T3677" s="9">
        <f t="shared" si="115"/>
        <v>42493.388680555552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ROUND(($E3678/$D3678)*100,0)</f>
        <v>129</v>
      </c>
      <c r="P3678">
        <f>ROUND($E3678/$L3678,0)</f>
        <v>64</v>
      </c>
      <c r="Q3678" t="s">
        <v>8317</v>
      </c>
      <c r="R3678" t="s">
        <v>8318</v>
      </c>
      <c r="S3678" s="10">
        <f t="shared" si="114"/>
        <v>41894.482453703698</v>
      </c>
      <c r="T3678" s="9">
        <f t="shared" si="115"/>
        <v>41876.607453703698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ROUND(($E3679/$D3679)*100,0)</f>
        <v>103</v>
      </c>
      <c r="P3679">
        <f>ROUND($E3679/$L3679,0)</f>
        <v>62</v>
      </c>
      <c r="Q3679" t="s">
        <v>8317</v>
      </c>
      <c r="R3679" t="s">
        <v>8318</v>
      </c>
      <c r="S3679" s="10">
        <f t="shared" si="114"/>
        <v>41822.832638888889</v>
      </c>
      <c r="T3679" s="9">
        <f t="shared" si="115"/>
        <v>41802.365949074076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ROUND(($E3680/$D3680)*100,0)</f>
        <v>103</v>
      </c>
      <c r="P3680">
        <f>ROUND($E3680/$L3680,0)</f>
        <v>66</v>
      </c>
      <c r="Q3680" t="s">
        <v>8317</v>
      </c>
      <c r="R3680" t="s">
        <v>8318</v>
      </c>
      <c r="S3680" s="10">
        <f t="shared" si="114"/>
        <v>42155.197893518511</v>
      </c>
      <c r="T3680" s="9">
        <f t="shared" si="115"/>
        <v>42120.322893518511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ROUND(($E3681/$D3681)*100,0)</f>
        <v>110</v>
      </c>
      <c r="P3681">
        <f>ROUND($E3681/$L3681,0)</f>
        <v>73</v>
      </c>
      <c r="Q3681" t="s">
        <v>8317</v>
      </c>
      <c r="R3681" t="s">
        <v>8318</v>
      </c>
      <c r="S3681" s="10">
        <f t="shared" si="114"/>
        <v>41820.874305555553</v>
      </c>
      <c r="T3681" s="9">
        <f t="shared" si="115"/>
        <v>41786.553020833329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ROUND(($E3682/$D3682)*100,0)</f>
        <v>113</v>
      </c>
      <c r="P3682">
        <f>ROUND($E3682/$L3682,0)</f>
        <v>100</v>
      </c>
      <c r="Q3682" t="s">
        <v>8317</v>
      </c>
      <c r="R3682" t="s">
        <v>8318</v>
      </c>
      <c r="S3682" s="10">
        <f t="shared" si="114"/>
        <v>42648.120763888888</v>
      </c>
      <c r="T3682" s="9">
        <f t="shared" si="115"/>
        <v>42627.245763888888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ROUND(($E3683/$D3683)*100,0)</f>
        <v>112</v>
      </c>
      <c r="P3683">
        <f>ROUND($E3683/$L3683,0)</f>
        <v>62</v>
      </c>
      <c r="Q3683" t="s">
        <v>8317</v>
      </c>
      <c r="R3683" t="s">
        <v>8318</v>
      </c>
      <c r="S3683" s="10">
        <f t="shared" si="114"/>
        <v>42384.318171296291</v>
      </c>
      <c r="T3683" s="9">
        <f t="shared" si="115"/>
        <v>42374.443171296291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ROUND(($E3684/$D3684)*100,0)</f>
        <v>139</v>
      </c>
      <c r="P3684">
        <f>ROUND($E3684/$L3684,0)</f>
        <v>62</v>
      </c>
      <c r="Q3684" t="s">
        <v>8317</v>
      </c>
      <c r="R3684" t="s">
        <v>8318</v>
      </c>
      <c r="S3684" s="10">
        <f t="shared" si="114"/>
        <v>41805.957638888889</v>
      </c>
      <c r="T3684" s="9">
        <f t="shared" si="115"/>
        <v>41772.477060185185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ROUND(($E3685/$D3685)*100,0)</f>
        <v>111</v>
      </c>
      <c r="P3685">
        <f>ROUND($E3685/$L3685,0)</f>
        <v>59</v>
      </c>
      <c r="Q3685" t="s">
        <v>8317</v>
      </c>
      <c r="R3685" t="s">
        <v>8318</v>
      </c>
      <c r="S3685" s="10">
        <f t="shared" si="114"/>
        <v>42662.783518518518</v>
      </c>
      <c r="T3685" s="9">
        <f t="shared" si="115"/>
        <v>42632.908518518518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ROUND(($E3686/$D3686)*100,0)</f>
        <v>139</v>
      </c>
      <c r="P3686">
        <f>ROUND($E3686/$L3686,0)</f>
        <v>45</v>
      </c>
      <c r="Q3686" t="s">
        <v>8317</v>
      </c>
      <c r="R3686" t="s">
        <v>8318</v>
      </c>
      <c r="S3686" s="10">
        <f t="shared" si="114"/>
        <v>42248.84706018518</v>
      </c>
      <c r="T3686" s="9">
        <f t="shared" si="115"/>
        <v>42218.97206018518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ROUND(($E3687/$D3687)*100,0)</f>
        <v>106</v>
      </c>
      <c r="P3687">
        <f>ROUND($E3687/$L3687,0)</f>
        <v>42</v>
      </c>
      <c r="Q3687" t="s">
        <v>8317</v>
      </c>
      <c r="R3687" t="s">
        <v>8318</v>
      </c>
      <c r="S3687" s="10">
        <f t="shared" si="114"/>
        <v>41778.541666666664</v>
      </c>
      <c r="T3687" s="9">
        <f t="shared" si="115"/>
        <v>41753.384942129625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ROUND(($E3688/$D3688)*100,0)</f>
        <v>101</v>
      </c>
      <c r="P3688">
        <f>ROUND($E3688/$L3688,0)</f>
        <v>59</v>
      </c>
      <c r="Q3688" t="s">
        <v>8317</v>
      </c>
      <c r="R3688" t="s">
        <v>8318</v>
      </c>
      <c r="S3688" s="10">
        <f t="shared" si="114"/>
        <v>42244.832638888889</v>
      </c>
      <c r="T3688" s="9">
        <f t="shared" si="115"/>
        <v>42230.454398148147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ROUND(($E3689/$D3689)*100,0)</f>
        <v>100</v>
      </c>
      <c r="P3689">
        <f>ROUND($E3689/$L3689,0)</f>
        <v>200</v>
      </c>
      <c r="Q3689" t="s">
        <v>8317</v>
      </c>
      <c r="R3689" t="s">
        <v>8318</v>
      </c>
      <c r="S3689" s="10">
        <f t="shared" si="114"/>
        <v>41816.884895833333</v>
      </c>
      <c r="T3689" s="9">
        <f t="shared" si="115"/>
        <v>41787.009895833333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ROUND(($E3690/$D3690)*100,0)</f>
        <v>109</v>
      </c>
      <c r="P3690">
        <f>ROUND($E3690/$L3690,0)</f>
        <v>84</v>
      </c>
      <c r="Q3690" t="s">
        <v>8317</v>
      </c>
      <c r="R3690" t="s">
        <v>8318</v>
      </c>
      <c r="S3690" s="10">
        <f t="shared" si="114"/>
        <v>41859.453749999993</v>
      </c>
      <c r="T3690" s="9">
        <f t="shared" si="115"/>
        <v>41829.578749999993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ROUND(($E3691/$D3691)*100,0)</f>
        <v>118</v>
      </c>
      <c r="P3691">
        <f>ROUND($E3691/$L3691,0)</f>
        <v>57</v>
      </c>
      <c r="Q3691" t="s">
        <v>8317</v>
      </c>
      <c r="R3691" t="s">
        <v>8318</v>
      </c>
      <c r="S3691" s="10">
        <f t="shared" si="114"/>
        <v>42176.600694444445</v>
      </c>
      <c r="T3691" s="9">
        <f t="shared" si="115"/>
        <v>42147.61850694444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ROUND(($E3692/$D3692)*100,0)</f>
        <v>120</v>
      </c>
      <c r="P3692">
        <f>ROUND($E3692/$L3692,0)</f>
        <v>58</v>
      </c>
      <c r="Q3692" t="s">
        <v>8317</v>
      </c>
      <c r="R3692" t="s">
        <v>8318</v>
      </c>
      <c r="S3692" s="10">
        <f t="shared" si="114"/>
        <v>41970.306516203702</v>
      </c>
      <c r="T3692" s="9">
        <f t="shared" si="115"/>
        <v>41940.38984953703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ROUND(($E3693/$D3693)*100,0)</f>
        <v>128</v>
      </c>
      <c r="P3693">
        <f>ROUND($E3693/$L3693,0)</f>
        <v>187</v>
      </c>
      <c r="Q3693" t="s">
        <v>8317</v>
      </c>
      <c r="R3693" t="s">
        <v>8318</v>
      </c>
      <c r="S3693" s="10">
        <f t="shared" si="114"/>
        <v>42064.874305555553</v>
      </c>
      <c r="T3693" s="9">
        <f t="shared" si="115"/>
        <v>42020.492233796293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ROUND(($E3694/$D3694)*100,0)</f>
        <v>126</v>
      </c>
      <c r="P3694">
        <f>ROUND($E3694/$L3694,0)</f>
        <v>74</v>
      </c>
      <c r="Q3694" t="s">
        <v>8317</v>
      </c>
      <c r="R3694" t="s">
        <v>8318</v>
      </c>
      <c r="S3694" s="10">
        <f t="shared" si="114"/>
        <v>41900.666666666664</v>
      </c>
      <c r="T3694" s="9">
        <f t="shared" si="115"/>
        <v>41891.756701388884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ROUND(($E3695/$D3695)*100,0)</f>
        <v>129</v>
      </c>
      <c r="P3695">
        <f>ROUND($E3695/$L3695,0)</f>
        <v>31</v>
      </c>
      <c r="Q3695" t="s">
        <v>8317</v>
      </c>
      <c r="R3695" t="s">
        <v>8318</v>
      </c>
      <c r="S3695" s="10">
        <f t="shared" si="114"/>
        <v>42338.604166666664</v>
      </c>
      <c r="T3695" s="9">
        <f t="shared" si="115"/>
        <v>42308.98297453703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ROUND(($E3696/$D3696)*100,0)</f>
        <v>107</v>
      </c>
      <c r="P3696">
        <f>ROUND($E3696/$L3696,0)</f>
        <v>63</v>
      </c>
      <c r="Q3696" t="s">
        <v>8317</v>
      </c>
      <c r="R3696" t="s">
        <v>8318</v>
      </c>
      <c r="S3696" s="10">
        <f t="shared" si="114"/>
        <v>42526.749999999993</v>
      </c>
      <c r="T3696" s="9">
        <f t="shared" si="115"/>
        <v>42489.925543981481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ROUND(($E3697/$D3697)*100,0)</f>
        <v>100</v>
      </c>
      <c r="P3697">
        <f>ROUND($E3697/$L3697,0)</f>
        <v>121</v>
      </c>
      <c r="Q3697" t="s">
        <v>8317</v>
      </c>
      <c r="R3697" t="s">
        <v>8318</v>
      </c>
      <c r="S3697" s="10">
        <f t="shared" si="114"/>
        <v>42015.537152777775</v>
      </c>
      <c r="T3697" s="9">
        <f t="shared" si="115"/>
        <v>41995.662152777775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ROUND(($E3698/$D3698)*100,0)</f>
        <v>155</v>
      </c>
      <c r="P3698">
        <f>ROUND($E3698/$L3698,0)</f>
        <v>40</v>
      </c>
      <c r="Q3698" t="s">
        <v>8317</v>
      </c>
      <c r="R3698" t="s">
        <v>8318</v>
      </c>
      <c r="S3698" s="10">
        <f t="shared" si="114"/>
        <v>42048.283749999995</v>
      </c>
      <c r="T3698" s="9">
        <f t="shared" si="115"/>
        <v>41988.408749999995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ROUND(($E3699/$D3699)*100,0)</f>
        <v>108</v>
      </c>
      <c r="P3699">
        <f>ROUND($E3699/$L3699,0)</f>
        <v>72</v>
      </c>
      <c r="Q3699" t="s">
        <v>8317</v>
      </c>
      <c r="R3699" t="s">
        <v>8318</v>
      </c>
      <c r="S3699" s="10">
        <f t="shared" si="114"/>
        <v>42500.1325</v>
      </c>
      <c r="T3699" s="9">
        <f t="shared" si="115"/>
        <v>42479.2575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ROUND(($E3700/$D3700)*100,0)</f>
        <v>111</v>
      </c>
      <c r="P3700">
        <f>ROUND($E3700/$L3700,0)</f>
        <v>41</v>
      </c>
      <c r="Q3700" t="s">
        <v>8317</v>
      </c>
      <c r="R3700" t="s">
        <v>8318</v>
      </c>
      <c r="S3700" s="10">
        <f t="shared" si="114"/>
        <v>42431.473229166666</v>
      </c>
      <c r="T3700" s="9">
        <f t="shared" si="115"/>
        <v>42401.598229166666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ROUND(($E3701/$D3701)*100,0)</f>
        <v>101</v>
      </c>
      <c r="P3701">
        <f>ROUND($E3701/$L3701,0)</f>
        <v>63</v>
      </c>
      <c r="Q3701" t="s">
        <v>8317</v>
      </c>
      <c r="R3701" t="s">
        <v>8318</v>
      </c>
      <c r="S3701" s="10">
        <f t="shared" si="114"/>
        <v>41927.268703703703</v>
      </c>
      <c r="T3701" s="9">
        <f t="shared" si="115"/>
        <v>41897.393703703703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ROUND(($E3702/$D3702)*100,0)</f>
        <v>121</v>
      </c>
      <c r="P3702">
        <f>ROUND($E3702/$L3702,0)</f>
        <v>34</v>
      </c>
      <c r="Q3702" t="s">
        <v>8317</v>
      </c>
      <c r="R3702" t="s">
        <v>8318</v>
      </c>
      <c r="S3702" s="10">
        <f t="shared" si="114"/>
        <v>41912.333333333328</v>
      </c>
      <c r="T3702" s="9">
        <f t="shared" si="115"/>
        <v>41882.37731481481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ROUND(($E3703/$D3703)*100,0)</f>
        <v>100</v>
      </c>
      <c r="P3703">
        <f>ROUND($E3703/$L3703,0)</f>
        <v>39</v>
      </c>
      <c r="Q3703" t="s">
        <v>8317</v>
      </c>
      <c r="R3703" t="s">
        <v>8318</v>
      </c>
      <c r="S3703" s="10">
        <f t="shared" si="114"/>
        <v>42159.208252314813</v>
      </c>
      <c r="T3703" s="9">
        <f t="shared" si="115"/>
        <v>42129.333252314813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ROUND(($E3704/$D3704)*100,0)</f>
        <v>109</v>
      </c>
      <c r="P3704">
        <f>ROUND($E3704/$L3704,0)</f>
        <v>156</v>
      </c>
      <c r="Q3704" t="s">
        <v>8317</v>
      </c>
      <c r="R3704" t="s">
        <v>8318</v>
      </c>
      <c r="S3704" s="10">
        <f t="shared" si="114"/>
        <v>42561.624305555553</v>
      </c>
      <c r="T3704" s="9">
        <f t="shared" si="115"/>
        <v>42524.329675925925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ROUND(($E3705/$D3705)*100,0)</f>
        <v>123</v>
      </c>
      <c r="P3705">
        <f>ROUND($E3705/$L3705,0)</f>
        <v>43</v>
      </c>
      <c r="Q3705" t="s">
        <v>8317</v>
      </c>
      <c r="R3705" t="s">
        <v>8318</v>
      </c>
      <c r="S3705" s="10">
        <f t="shared" si="114"/>
        <v>42594.957638888889</v>
      </c>
      <c r="T3705" s="9">
        <f t="shared" si="115"/>
        <v>42556.296157407407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ROUND(($E3706/$D3706)*100,0)</f>
        <v>136</v>
      </c>
      <c r="P3706">
        <f>ROUND($E3706/$L3706,0)</f>
        <v>15</v>
      </c>
      <c r="Q3706" t="s">
        <v>8317</v>
      </c>
      <c r="R3706" t="s">
        <v>8318</v>
      </c>
      <c r="S3706" s="10">
        <f t="shared" si="114"/>
        <v>42521.356412037036</v>
      </c>
      <c r="T3706" s="9">
        <f t="shared" si="115"/>
        <v>42461.481412037036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ROUND(($E3707/$D3707)*100,0)</f>
        <v>103</v>
      </c>
      <c r="P3707">
        <f>ROUND($E3707/$L3707,0)</f>
        <v>84</v>
      </c>
      <c r="Q3707" t="s">
        <v>8317</v>
      </c>
      <c r="R3707" t="s">
        <v>8318</v>
      </c>
      <c r="S3707" s="10">
        <f t="shared" si="114"/>
        <v>41813.416666666664</v>
      </c>
      <c r="T3707" s="9">
        <f t="shared" si="115"/>
        <v>41792.334652777776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ROUND(($E3708/$D3708)*100,0)</f>
        <v>121</v>
      </c>
      <c r="P3708">
        <f>ROUND($E3708/$L3708,0)</f>
        <v>140</v>
      </c>
      <c r="Q3708" t="s">
        <v>8317</v>
      </c>
      <c r="R3708" t="s">
        <v>8318</v>
      </c>
      <c r="S3708" s="10">
        <f t="shared" si="114"/>
        <v>41894.580428240741</v>
      </c>
      <c r="T3708" s="9">
        <f t="shared" si="115"/>
        <v>41879.705428240741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ROUND(($E3709/$D3709)*100,0)</f>
        <v>186</v>
      </c>
      <c r="P3709">
        <f>ROUND($E3709/$L3709,0)</f>
        <v>81</v>
      </c>
      <c r="Q3709" t="s">
        <v>8317</v>
      </c>
      <c r="R3709" t="s">
        <v>8318</v>
      </c>
      <c r="S3709" s="10">
        <f t="shared" si="114"/>
        <v>42572.893055555549</v>
      </c>
      <c r="T3709" s="9">
        <f t="shared" si="115"/>
        <v>42551.840023148143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ROUND(($E3710/$D3710)*100,0)</f>
        <v>300</v>
      </c>
      <c r="P3710">
        <f>ROUND($E3710/$L3710,0)</f>
        <v>54</v>
      </c>
      <c r="Q3710" t="s">
        <v>8317</v>
      </c>
      <c r="R3710" t="s">
        <v>8318</v>
      </c>
      <c r="S3710" s="10">
        <f t="shared" si="114"/>
        <v>41823.808865740742</v>
      </c>
      <c r="T3710" s="9">
        <f t="shared" si="115"/>
        <v>41809.933865740742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ROUND(($E3711/$D3711)*100,0)</f>
        <v>108</v>
      </c>
      <c r="P3711">
        <f>ROUND($E3711/$L3711,0)</f>
        <v>31</v>
      </c>
      <c r="Q3711" t="s">
        <v>8317</v>
      </c>
      <c r="R3711" t="s">
        <v>8318</v>
      </c>
      <c r="S3711" s="10">
        <f t="shared" si="114"/>
        <v>41815.374374999999</v>
      </c>
      <c r="T3711" s="9">
        <f t="shared" si="115"/>
        <v>41785.499374999999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ROUND(($E3712/$D3712)*100,0)</f>
        <v>141</v>
      </c>
      <c r="P3712">
        <f>ROUND($E3712/$L3712,0)</f>
        <v>68</v>
      </c>
      <c r="Q3712" t="s">
        <v>8317</v>
      </c>
      <c r="R3712" t="s">
        <v>8318</v>
      </c>
      <c r="S3712" s="10">
        <f t="shared" si="114"/>
        <v>42097.242916666662</v>
      </c>
      <c r="T3712" s="9">
        <f t="shared" si="115"/>
        <v>42072.367916666662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ROUND(($E3713/$D3713)*100,0)</f>
        <v>114</v>
      </c>
      <c r="P3713">
        <f>ROUND($E3713/$L3713,0)</f>
        <v>27</v>
      </c>
      <c r="Q3713" t="s">
        <v>8317</v>
      </c>
      <c r="R3713" t="s">
        <v>8318</v>
      </c>
      <c r="S3713" s="10">
        <f t="shared" si="114"/>
        <v>41805.333333333328</v>
      </c>
      <c r="T3713" s="9">
        <f t="shared" si="115"/>
        <v>41779.5158912037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ROUND(($E3714/$D3714)*100,0)</f>
        <v>154</v>
      </c>
      <c r="P3714">
        <f>ROUND($E3714/$L3714,0)</f>
        <v>111</v>
      </c>
      <c r="Q3714" t="s">
        <v>8317</v>
      </c>
      <c r="R3714" t="s">
        <v>8318</v>
      </c>
      <c r="S3714" s="10">
        <f t="shared" si="114"/>
        <v>42154.957638888889</v>
      </c>
      <c r="T3714" s="9">
        <f t="shared" si="115"/>
        <v>42133.963738425919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ROUND(($E3715/$D3715)*100,0)</f>
        <v>102</v>
      </c>
      <c r="P3715">
        <f>ROUND($E3715/$L3715,0)</f>
        <v>107</v>
      </c>
      <c r="Q3715" t="s">
        <v>8317</v>
      </c>
      <c r="R3715" t="s">
        <v>8318</v>
      </c>
      <c r="S3715" s="10">
        <f t="shared" ref="S3715:S3778" si="116">($I3715/86400)+25569+(-8/24)</f>
        <v>42525.404699074068</v>
      </c>
      <c r="T3715" s="9">
        <f t="shared" ref="T3715:T3778" si="117">($J3715/86400)+25569+(-5/24)</f>
        <v>42505.529699074068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ROUND(($E3716/$D3716)*100,0)</f>
        <v>102</v>
      </c>
      <c r="P3716">
        <f>ROUND($E3716/$L3716,0)</f>
        <v>106</v>
      </c>
      <c r="Q3716" t="s">
        <v>8317</v>
      </c>
      <c r="R3716" t="s">
        <v>8318</v>
      </c>
      <c r="S3716" s="10">
        <f t="shared" si="116"/>
        <v>42149.832638888889</v>
      </c>
      <c r="T3716" s="9">
        <f t="shared" si="117"/>
        <v>42118.347997685181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ROUND(($E3717/$D3717)*100,0)</f>
        <v>103</v>
      </c>
      <c r="P3717">
        <f>ROUND($E3717/$L3717,0)</f>
        <v>133</v>
      </c>
      <c r="Q3717" t="s">
        <v>8317</v>
      </c>
      <c r="R3717" t="s">
        <v>8318</v>
      </c>
      <c r="S3717" s="10">
        <f t="shared" si="116"/>
        <v>42094.202777777777</v>
      </c>
      <c r="T3717" s="9">
        <f t="shared" si="117"/>
        <v>42036.787256944437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ROUND(($E3718/$D3718)*100,0)</f>
        <v>156</v>
      </c>
      <c r="P3718">
        <f>ROUND($E3718/$L3718,0)</f>
        <v>52</v>
      </c>
      <c r="Q3718" t="s">
        <v>8317</v>
      </c>
      <c r="R3718" t="s">
        <v>8318</v>
      </c>
      <c r="S3718" s="10">
        <f t="shared" si="116"/>
        <v>42390.554502314808</v>
      </c>
      <c r="T3718" s="9">
        <f t="shared" si="117"/>
        <v>42360.679502314808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ROUND(($E3719/$D3719)*100,0)</f>
        <v>101</v>
      </c>
      <c r="P3719">
        <f>ROUND($E3719/$L3719,0)</f>
        <v>310</v>
      </c>
      <c r="Q3719" t="s">
        <v>8317</v>
      </c>
      <c r="R3719" t="s">
        <v>8318</v>
      </c>
      <c r="S3719" s="10">
        <f t="shared" si="116"/>
        <v>42133.532974537033</v>
      </c>
      <c r="T3719" s="9">
        <f t="shared" si="117"/>
        <v>42102.657974537033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ROUND(($E3720/$D3720)*100,0)</f>
        <v>239</v>
      </c>
      <c r="P3720">
        <f>ROUND($E3720/$L3720,0)</f>
        <v>26</v>
      </c>
      <c r="Q3720" t="s">
        <v>8317</v>
      </c>
      <c r="R3720" t="s">
        <v>8318</v>
      </c>
      <c r="S3720" s="10">
        <f t="shared" si="116"/>
        <v>42062.382812499993</v>
      </c>
      <c r="T3720" s="9">
        <f t="shared" si="117"/>
        <v>42032.507812499993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ROUND(($E3721/$D3721)*100,0)</f>
        <v>210</v>
      </c>
      <c r="P3721">
        <f>ROUND($E3721/$L3721,0)</f>
        <v>105</v>
      </c>
      <c r="Q3721" t="s">
        <v>8317</v>
      </c>
      <c r="R3721" t="s">
        <v>8318</v>
      </c>
      <c r="S3721" s="10">
        <f t="shared" si="116"/>
        <v>42177.396597222221</v>
      </c>
      <c r="T3721" s="9">
        <f t="shared" si="117"/>
        <v>42147.521597222221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ROUND(($E3722/$D3722)*100,0)</f>
        <v>105</v>
      </c>
      <c r="P3722">
        <f>ROUND($E3722/$L3722,0)</f>
        <v>86</v>
      </c>
      <c r="Q3722" t="s">
        <v>8317</v>
      </c>
      <c r="R3722" t="s">
        <v>8318</v>
      </c>
      <c r="S3722" s="10">
        <f t="shared" si="116"/>
        <v>42187.659791666665</v>
      </c>
      <c r="T3722" s="9">
        <f t="shared" si="117"/>
        <v>42165.784791666665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ROUND(($E3723/$D3723)*100,0)</f>
        <v>101</v>
      </c>
      <c r="P3723">
        <f>ROUND($E3723/$L3723,0)</f>
        <v>115</v>
      </c>
      <c r="Q3723" t="s">
        <v>8317</v>
      </c>
      <c r="R3723" t="s">
        <v>8318</v>
      </c>
      <c r="S3723" s="10">
        <f t="shared" si="116"/>
        <v>41948.644490740735</v>
      </c>
      <c r="T3723" s="9">
        <f t="shared" si="117"/>
        <v>41927.727824074071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ROUND(($E3724/$D3724)*100,0)</f>
        <v>111</v>
      </c>
      <c r="P3724">
        <f>ROUND($E3724/$L3724,0)</f>
        <v>48</v>
      </c>
      <c r="Q3724" t="s">
        <v>8317</v>
      </c>
      <c r="R3724" t="s">
        <v>8318</v>
      </c>
      <c r="S3724" s="10">
        <f t="shared" si="116"/>
        <v>42411.624305555553</v>
      </c>
      <c r="T3724" s="9">
        <f t="shared" si="117"/>
        <v>42381.463506944441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ROUND(($E3725/$D3725)*100,0)</f>
        <v>102</v>
      </c>
      <c r="P3725">
        <f>ROUND($E3725/$L3725,0)</f>
        <v>73</v>
      </c>
      <c r="Q3725" t="s">
        <v>8317</v>
      </c>
      <c r="R3725" t="s">
        <v>8318</v>
      </c>
      <c r="S3725" s="10">
        <f t="shared" si="116"/>
        <v>41973.461365740739</v>
      </c>
      <c r="T3725" s="9">
        <f t="shared" si="117"/>
        <v>41943.544699074067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ROUND(($E3726/$D3726)*100,0)</f>
        <v>103</v>
      </c>
      <c r="P3726">
        <f>ROUND($E3726/$L3726,0)</f>
        <v>50</v>
      </c>
      <c r="Q3726" t="s">
        <v>8317</v>
      </c>
      <c r="R3726" t="s">
        <v>8318</v>
      </c>
      <c r="S3726" s="10">
        <f t="shared" si="116"/>
        <v>42494.624999999993</v>
      </c>
      <c r="T3726" s="9">
        <f t="shared" si="117"/>
        <v>42465.283101851848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ROUND(($E3727/$D3727)*100,0)</f>
        <v>127</v>
      </c>
      <c r="P3727">
        <f>ROUND($E3727/$L3727,0)</f>
        <v>25</v>
      </c>
      <c r="Q3727" t="s">
        <v>8317</v>
      </c>
      <c r="R3727" t="s">
        <v>8318</v>
      </c>
      <c r="S3727" s="10">
        <f t="shared" si="116"/>
        <v>42418.562499999993</v>
      </c>
      <c r="T3727" s="9">
        <f t="shared" si="117"/>
        <v>42401.736886574072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ROUND(($E3728/$D3728)*100,0)</f>
        <v>339</v>
      </c>
      <c r="P3728">
        <f>ROUND($E3728/$L3728,0)</f>
        <v>63</v>
      </c>
      <c r="Q3728" t="s">
        <v>8317</v>
      </c>
      <c r="R3728" t="s">
        <v>8318</v>
      </c>
      <c r="S3728" s="10">
        <f t="shared" si="116"/>
        <v>42489.541666666664</v>
      </c>
      <c r="T3728" s="9">
        <f t="shared" si="117"/>
        <v>42461.932534722218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ROUND(($E3729/$D3729)*100,0)</f>
        <v>101</v>
      </c>
      <c r="P3729">
        <f>ROUND($E3729/$L3729,0)</f>
        <v>61</v>
      </c>
      <c r="Q3729" t="s">
        <v>8317</v>
      </c>
      <c r="R3729" t="s">
        <v>8318</v>
      </c>
      <c r="S3729" s="10">
        <f t="shared" si="116"/>
        <v>42662.871527777774</v>
      </c>
      <c r="T3729" s="9">
        <f t="shared" si="117"/>
        <v>42632.139976851853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ROUND(($E3730/$D3730)*100,0)</f>
        <v>9</v>
      </c>
      <c r="P3730">
        <f>ROUND($E3730/$L3730,0)</f>
        <v>60</v>
      </c>
      <c r="Q3730" t="s">
        <v>8317</v>
      </c>
      <c r="R3730" t="s">
        <v>8318</v>
      </c>
      <c r="S3730" s="10">
        <f t="shared" si="116"/>
        <v>42234.837685185186</v>
      </c>
      <c r="T3730" s="9">
        <f t="shared" si="117"/>
        <v>42204.962685185186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ROUND(($E3731/$D3731)*100,0)</f>
        <v>7</v>
      </c>
      <c r="P3731">
        <f>ROUND($E3731/$L3731,0)</f>
        <v>72</v>
      </c>
      <c r="Q3731" t="s">
        <v>8317</v>
      </c>
      <c r="R3731" t="s">
        <v>8318</v>
      </c>
      <c r="S3731" s="10">
        <f t="shared" si="116"/>
        <v>42085.829999999994</v>
      </c>
      <c r="T3731" s="9">
        <f t="shared" si="117"/>
        <v>42040.996666666666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ROUND(($E3732/$D3732)*100,0)</f>
        <v>10</v>
      </c>
      <c r="P3732">
        <f>ROUND($E3732/$L3732,0)</f>
        <v>100</v>
      </c>
      <c r="Q3732" t="s">
        <v>8317</v>
      </c>
      <c r="R3732" t="s">
        <v>8318</v>
      </c>
      <c r="S3732" s="10">
        <f t="shared" si="116"/>
        <v>42233.34443287037</v>
      </c>
      <c r="T3732" s="9">
        <f t="shared" si="117"/>
        <v>42203.46943287037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ROUND(($E3733/$D3733)*100,0)</f>
        <v>11</v>
      </c>
      <c r="P3733">
        <f>ROUND($E3733/$L3733,0)</f>
        <v>52</v>
      </c>
      <c r="Q3733" t="s">
        <v>8317</v>
      </c>
      <c r="R3733" t="s">
        <v>8318</v>
      </c>
      <c r="S3733" s="10">
        <f t="shared" si="116"/>
        <v>42013.807638888888</v>
      </c>
      <c r="T3733" s="9">
        <f t="shared" si="117"/>
        <v>41983.544513888883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ROUND(($E3734/$D3734)*100,0)</f>
        <v>15</v>
      </c>
      <c r="P3734">
        <f>ROUND($E3734/$L3734,0)</f>
        <v>33</v>
      </c>
      <c r="Q3734" t="s">
        <v>8317</v>
      </c>
      <c r="R3734" t="s">
        <v>8318</v>
      </c>
      <c r="S3734" s="10">
        <f t="shared" si="116"/>
        <v>42028.166666666664</v>
      </c>
      <c r="T3734" s="9">
        <f t="shared" si="117"/>
        <v>41968.469131944446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>ROUND(($E3735/$D3735)*100,0)</f>
        <v>0</v>
      </c>
      <c r="P3735" t="e">
        <f>ROUND($E3735/$L3735,0)</f>
        <v>#DIV/0!</v>
      </c>
      <c r="Q3735" t="s">
        <v>8317</v>
      </c>
      <c r="R3735" t="s">
        <v>8318</v>
      </c>
      <c r="S3735" s="10">
        <f t="shared" si="116"/>
        <v>42112.604166666664</v>
      </c>
      <c r="T3735" s="9">
        <f t="shared" si="117"/>
        <v>42102.816064814811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ROUND(($E3736/$D3736)*100,0)</f>
        <v>28</v>
      </c>
      <c r="P3736">
        <f>ROUND($E3736/$L3736,0)</f>
        <v>61</v>
      </c>
      <c r="Q3736" t="s">
        <v>8317</v>
      </c>
      <c r="R3736" t="s">
        <v>8318</v>
      </c>
      <c r="S3736" s="10">
        <f t="shared" si="116"/>
        <v>42149.568240740737</v>
      </c>
      <c r="T3736" s="9">
        <f t="shared" si="117"/>
        <v>42089.693240740737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ROUND(($E3737/$D3737)*100,0)</f>
        <v>13</v>
      </c>
      <c r="P3737">
        <f>ROUND($E3737/$L3737,0)</f>
        <v>10</v>
      </c>
      <c r="Q3737" t="s">
        <v>8317</v>
      </c>
      <c r="R3737" t="s">
        <v>8318</v>
      </c>
      <c r="S3737" s="10">
        <f t="shared" si="116"/>
        <v>42152.359826388885</v>
      </c>
      <c r="T3737" s="9">
        <f t="shared" si="117"/>
        <v>42122.484826388885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ROUND(($E3738/$D3738)*100,0)</f>
        <v>1</v>
      </c>
      <c r="P3738">
        <f>ROUND($E3738/$L3738,0)</f>
        <v>10</v>
      </c>
      <c r="Q3738" t="s">
        <v>8317</v>
      </c>
      <c r="R3738" t="s">
        <v>8318</v>
      </c>
      <c r="S3738" s="10">
        <f t="shared" si="116"/>
        <v>42086.416666666664</v>
      </c>
      <c r="T3738" s="9">
        <f t="shared" si="117"/>
        <v>42048.503391203696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ROUND(($E3739/$D3739)*100,0)</f>
        <v>21</v>
      </c>
      <c r="P3739">
        <f>ROUND($E3739/$L3739,0)</f>
        <v>38</v>
      </c>
      <c r="Q3739" t="s">
        <v>8317</v>
      </c>
      <c r="R3739" t="s">
        <v>8318</v>
      </c>
      <c r="S3739" s="10">
        <f t="shared" si="116"/>
        <v>42319.957638888889</v>
      </c>
      <c r="T3739" s="9">
        <f t="shared" si="117"/>
        <v>42297.482673611106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ROUND(($E3740/$D3740)*100,0)</f>
        <v>18</v>
      </c>
      <c r="P3740">
        <f>ROUND($E3740/$L3740,0)</f>
        <v>45</v>
      </c>
      <c r="Q3740" t="s">
        <v>8317</v>
      </c>
      <c r="R3740" t="s">
        <v>8318</v>
      </c>
      <c r="S3740" s="10">
        <f t="shared" si="116"/>
        <v>41835.583333333328</v>
      </c>
      <c r="T3740" s="9">
        <f t="shared" si="117"/>
        <v>41813.730381944442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ROUND(($E3741/$D3741)*100,0)</f>
        <v>20</v>
      </c>
      <c r="P3741">
        <f>ROUND($E3741/$L3741,0)</f>
        <v>101</v>
      </c>
      <c r="Q3741" t="s">
        <v>8317</v>
      </c>
      <c r="R3741" t="s">
        <v>8318</v>
      </c>
      <c r="S3741" s="10">
        <f t="shared" si="116"/>
        <v>42568.116527777776</v>
      </c>
      <c r="T3741" s="9">
        <f t="shared" si="117"/>
        <v>42548.241527777776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ROUND(($E3742/$D3742)*100,0)</f>
        <v>18</v>
      </c>
      <c r="P3742">
        <f>ROUND($E3742/$L3742,0)</f>
        <v>26</v>
      </c>
      <c r="Q3742" t="s">
        <v>8317</v>
      </c>
      <c r="R3742" t="s">
        <v>8318</v>
      </c>
      <c r="S3742" s="10">
        <f t="shared" si="116"/>
        <v>41862.745810185181</v>
      </c>
      <c r="T3742" s="9">
        <f t="shared" si="117"/>
        <v>41832.881423611107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>ROUND(($E3743/$D3743)*100,0)</f>
        <v>0</v>
      </c>
      <c r="P3743" t="e">
        <f>ROUND($E3743/$L3743,0)</f>
        <v>#DIV/0!</v>
      </c>
      <c r="Q3743" t="s">
        <v>8317</v>
      </c>
      <c r="R3743" t="s">
        <v>8318</v>
      </c>
      <c r="S3743" s="10">
        <f t="shared" si="116"/>
        <v>42355.587384259255</v>
      </c>
      <c r="T3743" s="9">
        <f t="shared" si="117"/>
        <v>42325.712384259255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ROUND(($E3744/$D3744)*100,0)</f>
        <v>2</v>
      </c>
      <c r="P3744">
        <f>ROUND($E3744/$L3744,0)</f>
        <v>25</v>
      </c>
      <c r="Q3744" t="s">
        <v>8317</v>
      </c>
      <c r="R3744" t="s">
        <v>8318</v>
      </c>
      <c r="S3744" s="10">
        <f t="shared" si="116"/>
        <v>41887.881296296291</v>
      </c>
      <c r="T3744" s="9">
        <f t="shared" si="117"/>
        <v>41858.006296296291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>ROUND(($E3745/$D3745)*100,0)</f>
        <v>0</v>
      </c>
      <c r="P3745" t="e">
        <f>ROUND($E3745/$L3745,0)</f>
        <v>#DIV/0!</v>
      </c>
      <c r="Q3745" t="s">
        <v>8317</v>
      </c>
      <c r="R3745" t="s">
        <v>8318</v>
      </c>
      <c r="S3745" s="10">
        <f t="shared" si="116"/>
        <v>41823.376898148148</v>
      </c>
      <c r="T3745" s="9">
        <f t="shared" si="117"/>
        <v>41793.501898148148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>ROUND(($E3746/$D3746)*100,0)</f>
        <v>0</v>
      </c>
      <c r="P3746" t="e">
        <f>ROUND($E3746/$L3746,0)</f>
        <v>#DIV/0!</v>
      </c>
      <c r="Q3746" t="s">
        <v>8317</v>
      </c>
      <c r="R3746" t="s">
        <v>8318</v>
      </c>
      <c r="S3746" s="10">
        <f t="shared" si="116"/>
        <v>41824.832638888889</v>
      </c>
      <c r="T3746" s="9">
        <f t="shared" si="117"/>
        <v>41793.605925925927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ROUND(($E3747/$D3747)*100,0)</f>
        <v>10</v>
      </c>
      <c r="P3747">
        <f>ROUND($E3747/$L3747,0)</f>
        <v>10</v>
      </c>
      <c r="Q3747" t="s">
        <v>8317</v>
      </c>
      <c r="R3747" t="s">
        <v>8318</v>
      </c>
      <c r="S3747" s="10">
        <f t="shared" si="116"/>
        <v>41861.364606481475</v>
      </c>
      <c r="T3747" s="9">
        <f t="shared" si="117"/>
        <v>41831.489606481475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ROUND(($E3748/$D3748)*100,0)</f>
        <v>2</v>
      </c>
      <c r="P3748">
        <f>ROUND($E3748/$L3748,0)</f>
        <v>202</v>
      </c>
      <c r="Q3748" t="s">
        <v>8317</v>
      </c>
      <c r="R3748" t="s">
        <v>8318</v>
      </c>
      <c r="S3748" s="10">
        <f t="shared" si="116"/>
        <v>42651.05600694444</v>
      </c>
      <c r="T3748" s="9">
        <f t="shared" si="117"/>
        <v>42621.18100694444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ROUND(($E3749/$D3749)*100,0)</f>
        <v>1</v>
      </c>
      <c r="P3749">
        <f>ROUND($E3749/$L3749,0)</f>
        <v>25</v>
      </c>
      <c r="Q3749" t="s">
        <v>8317</v>
      </c>
      <c r="R3749" t="s">
        <v>8318</v>
      </c>
      <c r="S3749" s="10">
        <f t="shared" si="116"/>
        <v>42190.624305555553</v>
      </c>
      <c r="T3749" s="9">
        <f t="shared" si="117"/>
        <v>42164.091388888883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ROUND(($E3750/$D3750)*100,0)</f>
        <v>104</v>
      </c>
      <c r="P3750">
        <f>ROUND($E3750/$L3750,0)</f>
        <v>100</v>
      </c>
      <c r="Q3750" t="s">
        <v>8317</v>
      </c>
      <c r="R3750" t="s">
        <v>8359</v>
      </c>
      <c r="S3750" s="10">
        <f t="shared" si="116"/>
        <v>42415.915972222218</v>
      </c>
      <c r="T3750" s="9">
        <f t="shared" si="117"/>
        <v>42395.498101851852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ROUND(($E3751/$D3751)*100,0)</f>
        <v>105</v>
      </c>
      <c r="P3751">
        <f>ROUND($E3751/$L3751,0)</f>
        <v>75</v>
      </c>
      <c r="Q3751" t="s">
        <v>8317</v>
      </c>
      <c r="R3751" t="s">
        <v>8359</v>
      </c>
      <c r="S3751" s="10">
        <f t="shared" si="116"/>
        <v>42488.832638888889</v>
      </c>
      <c r="T3751" s="9">
        <f t="shared" si="117"/>
        <v>42457.918842592589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ROUND(($E3752/$D3752)*100,0)</f>
        <v>100</v>
      </c>
      <c r="P3752">
        <f>ROUND($E3752/$L3752,0)</f>
        <v>215</v>
      </c>
      <c r="Q3752" t="s">
        <v>8317</v>
      </c>
      <c r="R3752" t="s">
        <v>8359</v>
      </c>
      <c r="S3752" s="10">
        <f t="shared" si="116"/>
        <v>42044.999305555553</v>
      </c>
      <c r="T3752" s="9">
        <f t="shared" si="117"/>
        <v>42016.773240740738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ROUND(($E3753/$D3753)*100,0)</f>
        <v>133</v>
      </c>
      <c r="P3753">
        <f>ROUND($E3753/$L3753,0)</f>
        <v>121</v>
      </c>
      <c r="Q3753" t="s">
        <v>8317</v>
      </c>
      <c r="R3753" t="s">
        <v>8359</v>
      </c>
      <c r="S3753" s="10">
        <f t="shared" si="116"/>
        <v>42462.660567129627</v>
      </c>
      <c r="T3753" s="9">
        <f t="shared" si="117"/>
        <v>42402.827233796292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ROUND(($E3754/$D3754)*100,0)</f>
        <v>113</v>
      </c>
      <c r="P3754">
        <f>ROUND($E3754/$L3754,0)</f>
        <v>38</v>
      </c>
      <c r="Q3754" t="s">
        <v>8317</v>
      </c>
      <c r="R3754" t="s">
        <v>8359</v>
      </c>
      <c r="S3754" s="10">
        <f t="shared" si="116"/>
        <v>42659.541666666664</v>
      </c>
      <c r="T3754" s="9">
        <f t="shared" si="117"/>
        <v>42619.594155092585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ROUND(($E3755/$D3755)*100,0)</f>
        <v>103</v>
      </c>
      <c r="P3755">
        <f>ROUND($E3755/$L3755,0)</f>
        <v>172</v>
      </c>
      <c r="Q3755" t="s">
        <v>8317</v>
      </c>
      <c r="R3755" t="s">
        <v>8359</v>
      </c>
      <c r="S3755" s="10">
        <f t="shared" si="116"/>
        <v>42157.666666666664</v>
      </c>
      <c r="T3755" s="9">
        <f t="shared" si="117"/>
        <v>42128.615740740737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ROUND(($E3756/$D3756)*100,0)</f>
        <v>120</v>
      </c>
      <c r="P3756">
        <f>ROUND($E3756/$L3756,0)</f>
        <v>111</v>
      </c>
      <c r="Q3756" t="s">
        <v>8317</v>
      </c>
      <c r="R3756" t="s">
        <v>8359</v>
      </c>
      <c r="S3756" s="10">
        <f t="shared" si="116"/>
        <v>41845.874305555553</v>
      </c>
      <c r="T3756" s="9">
        <f t="shared" si="117"/>
        <v>41808.67288194444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ROUND(($E3757/$D3757)*100,0)</f>
        <v>130</v>
      </c>
      <c r="P3757">
        <f>ROUND($E3757/$L3757,0)</f>
        <v>25</v>
      </c>
      <c r="Q3757" t="s">
        <v>8317</v>
      </c>
      <c r="R3757" t="s">
        <v>8359</v>
      </c>
      <c r="S3757" s="10">
        <f t="shared" si="116"/>
        <v>42475.533645833326</v>
      </c>
      <c r="T3757" s="9">
        <f t="shared" si="117"/>
        <v>42445.658645833326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ROUND(($E3758/$D3758)*100,0)</f>
        <v>101</v>
      </c>
      <c r="P3758">
        <f>ROUND($E3758/$L3758,0)</f>
        <v>268</v>
      </c>
      <c r="Q3758" t="s">
        <v>8317</v>
      </c>
      <c r="R3758" t="s">
        <v>8359</v>
      </c>
      <c r="S3758" s="10">
        <f t="shared" si="116"/>
        <v>41801.481458333328</v>
      </c>
      <c r="T3758" s="9">
        <f t="shared" si="117"/>
        <v>41771.606458333328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ROUND(($E3759/$D3759)*100,0)</f>
        <v>109</v>
      </c>
      <c r="P3759">
        <f>ROUND($E3759/$L3759,0)</f>
        <v>76</v>
      </c>
      <c r="Q3759" t="s">
        <v>8317</v>
      </c>
      <c r="R3759" t="s">
        <v>8359</v>
      </c>
      <c r="S3759" s="10">
        <f t="shared" si="116"/>
        <v>41974.517534722218</v>
      </c>
      <c r="T3759" s="9">
        <f t="shared" si="117"/>
        <v>41954.642534722218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ROUND(($E3760/$D3760)*100,0)</f>
        <v>102</v>
      </c>
      <c r="P3760">
        <f>ROUND($E3760/$L3760,0)</f>
        <v>59</v>
      </c>
      <c r="Q3760" t="s">
        <v>8317</v>
      </c>
      <c r="R3760" t="s">
        <v>8359</v>
      </c>
      <c r="S3760" s="10">
        <f t="shared" si="116"/>
        <v>41777.875</v>
      </c>
      <c r="T3760" s="9">
        <f t="shared" si="117"/>
        <v>41747.263171296298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ROUND(($E3761/$D3761)*100,0)</f>
        <v>110</v>
      </c>
      <c r="P3761">
        <f>ROUND($E3761/$L3761,0)</f>
        <v>50</v>
      </c>
      <c r="Q3761" t="s">
        <v>8317</v>
      </c>
      <c r="R3761" t="s">
        <v>8359</v>
      </c>
      <c r="S3761" s="10">
        <f t="shared" si="116"/>
        <v>42241.774918981479</v>
      </c>
      <c r="T3761" s="9">
        <f t="shared" si="117"/>
        <v>42181.899918981479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ROUND(($E3762/$D3762)*100,0)</f>
        <v>101</v>
      </c>
      <c r="P3762">
        <f>ROUND($E3762/$L3762,0)</f>
        <v>56</v>
      </c>
      <c r="Q3762" t="s">
        <v>8317</v>
      </c>
      <c r="R3762" t="s">
        <v>8359</v>
      </c>
      <c r="S3762" s="10">
        <f t="shared" si="116"/>
        <v>41764.191967592589</v>
      </c>
      <c r="T3762" s="9">
        <f t="shared" si="117"/>
        <v>41739.316967592589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ROUND(($E3763/$D3763)*100,0)</f>
        <v>100</v>
      </c>
      <c r="P3763">
        <f>ROUND($E3763/$L3763,0)</f>
        <v>167</v>
      </c>
      <c r="Q3763" t="s">
        <v>8317</v>
      </c>
      <c r="R3763" t="s">
        <v>8359</v>
      </c>
      <c r="S3763" s="10">
        <f t="shared" si="116"/>
        <v>42226.624999999993</v>
      </c>
      <c r="T3763" s="9">
        <f t="shared" si="117"/>
        <v>42173.258530092593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ROUND(($E3764/$D3764)*100,0)</f>
        <v>106</v>
      </c>
      <c r="P3764">
        <f>ROUND($E3764/$L3764,0)</f>
        <v>47</v>
      </c>
      <c r="Q3764" t="s">
        <v>8317</v>
      </c>
      <c r="R3764" t="s">
        <v>8359</v>
      </c>
      <c r="S3764" s="10">
        <f t="shared" si="116"/>
        <v>42218.480196759258</v>
      </c>
      <c r="T3764" s="9">
        <f t="shared" si="117"/>
        <v>42193.605196759258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ROUND(($E3765/$D3765)*100,0)</f>
        <v>100</v>
      </c>
      <c r="P3765">
        <f>ROUND($E3765/$L3765,0)</f>
        <v>65</v>
      </c>
      <c r="Q3765" t="s">
        <v>8317</v>
      </c>
      <c r="R3765" t="s">
        <v>8359</v>
      </c>
      <c r="S3765" s="10">
        <f t="shared" si="116"/>
        <v>42095.375300925924</v>
      </c>
      <c r="T3765" s="9">
        <f t="shared" si="117"/>
        <v>42065.541967592588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ROUND(($E3766/$D3766)*100,0)</f>
        <v>100</v>
      </c>
      <c r="P3766">
        <f>ROUND($E3766/$L3766,0)</f>
        <v>56</v>
      </c>
      <c r="Q3766" t="s">
        <v>8317</v>
      </c>
      <c r="R3766" t="s">
        <v>8359</v>
      </c>
      <c r="S3766" s="10">
        <f t="shared" si="116"/>
        <v>42518.691666666666</v>
      </c>
      <c r="T3766" s="9">
        <f t="shared" si="117"/>
        <v>42499.634629629632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ROUND(($E3767/$D3767)*100,0)</f>
        <v>113</v>
      </c>
      <c r="P3767">
        <f>ROUND($E3767/$L3767,0)</f>
        <v>74</v>
      </c>
      <c r="Q3767" t="s">
        <v>8317</v>
      </c>
      <c r="R3767" t="s">
        <v>8359</v>
      </c>
      <c r="S3767" s="10">
        <f t="shared" si="116"/>
        <v>41850.443078703705</v>
      </c>
      <c r="T3767" s="9">
        <f t="shared" si="117"/>
        <v>41820.568078703705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ROUND(($E3768/$D3768)*100,0)</f>
        <v>103</v>
      </c>
      <c r="P3768">
        <f>ROUND($E3768/$L3768,0)</f>
        <v>107</v>
      </c>
      <c r="Q3768" t="s">
        <v>8317</v>
      </c>
      <c r="R3768" t="s">
        <v>8359</v>
      </c>
      <c r="S3768" s="10">
        <f t="shared" si="116"/>
        <v>41822.833854166667</v>
      </c>
      <c r="T3768" s="9">
        <f t="shared" si="117"/>
        <v>41787.958854166667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ROUND(($E3769/$D3769)*100,0)</f>
        <v>117</v>
      </c>
      <c r="P3769">
        <f>ROUND($E3769/$L3769,0)</f>
        <v>42</v>
      </c>
      <c r="Q3769" t="s">
        <v>8317</v>
      </c>
      <c r="R3769" t="s">
        <v>8359</v>
      </c>
      <c r="S3769" s="10">
        <f t="shared" si="116"/>
        <v>42063.874305555553</v>
      </c>
      <c r="T3769" s="9">
        <f t="shared" si="117"/>
        <v>42049.811307870368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ROUND(($E3770/$D3770)*100,0)</f>
        <v>108</v>
      </c>
      <c r="P3770">
        <f>ROUND($E3770/$L3770,0)</f>
        <v>74</v>
      </c>
      <c r="Q3770" t="s">
        <v>8317</v>
      </c>
      <c r="R3770" t="s">
        <v>8359</v>
      </c>
      <c r="S3770" s="10">
        <f t="shared" si="116"/>
        <v>41802.394560185181</v>
      </c>
      <c r="T3770" s="9">
        <f t="shared" si="117"/>
        <v>41772.519560185181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ROUND(($E3771/$D3771)*100,0)</f>
        <v>100</v>
      </c>
      <c r="P3771">
        <f>ROUND($E3771/$L3771,0)</f>
        <v>73</v>
      </c>
      <c r="Q3771" t="s">
        <v>8317</v>
      </c>
      <c r="R3771" t="s">
        <v>8359</v>
      </c>
      <c r="S3771" s="10">
        <f t="shared" si="116"/>
        <v>42475.264803240738</v>
      </c>
      <c r="T3771" s="9">
        <f t="shared" si="117"/>
        <v>42445.389803240738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ROUND(($E3772/$D3772)*100,0)</f>
        <v>100</v>
      </c>
      <c r="P3772">
        <f>ROUND($E3772/$L3772,0)</f>
        <v>100</v>
      </c>
      <c r="Q3772" t="s">
        <v>8317</v>
      </c>
      <c r="R3772" t="s">
        <v>8359</v>
      </c>
      <c r="S3772" s="10">
        <f t="shared" si="116"/>
        <v>42168.597337962965</v>
      </c>
      <c r="T3772" s="9">
        <f t="shared" si="117"/>
        <v>42138.722337962965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ROUND(($E3773/$D3773)*100,0)</f>
        <v>146</v>
      </c>
      <c r="P3773">
        <f>ROUND($E3773/$L3773,0)</f>
        <v>38</v>
      </c>
      <c r="Q3773" t="s">
        <v>8317</v>
      </c>
      <c r="R3773" t="s">
        <v>8359</v>
      </c>
      <c r="S3773" s="10">
        <f t="shared" si="116"/>
        <v>42507.666666666664</v>
      </c>
      <c r="T3773" s="9">
        <f t="shared" si="117"/>
        <v>42493.64875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ROUND(($E3774/$D3774)*100,0)</f>
        <v>110</v>
      </c>
      <c r="P3774">
        <f>ROUND($E3774/$L3774,0)</f>
        <v>167</v>
      </c>
      <c r="Q3774" t="s">
        <v>8317</v>
      </c>
      <c r="R3774" t="s">
        <v>8359</v>
      </c>
      <c r="S3774" s="10">
        <f t="shared" si="116"/>
        <v>42702.916666666664</v>
      </c>
      <c r="T3774" s="9">
        <f t="shared" si="117"/>
        <v>42682.408634259256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ROUND(($E3775/$D3775)*100,0)</f>
        <v>108</v>
      </c>
      <c r="P3775">
        <f>ROUND($E3775/$L3775,0)</f>
        <v>95</v>
      </c>
      <c r="Q3775" t="s">
        <v>8317</v>
      </c>
      <c r="R3775" t="s">
        <v>8359</v>
      </c>
      <c r="S3775" s="10">
        <f t="shared" si="116"/>
        <v>42688.755555555552</v>
      </c>
      <c r="T3775" s="9">
        <f t="shared" si="117"/>
        <v>42655.796840277777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ROUND(($E3776/$D3776)*100,0)</f>
        <v>100</v>
      </c>
      <c r="P3776">
        <f>ROUND($E3776/$L3776,0)</f>
        <v>100</v>
      </c>
      <c r="Q3776" t="s">
        <v>8317</v>
      </c>
      <c r="R3776" t="s">
        <v>8359</v>
      </c>
      <c r="S3776" s="10">
        <f t="shared" si="116"/>
        <v>42103.458969907406</v>
      </c>
      <c r="T3776" s="9">
        <f t="shared" si="117"/>
        <v>42087.583969907406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ROUND(($E3777/$D3777)*100,0)</f>
        <v>100</v>
      </c>
      <c r="P3777">
        <f>ROUND($E3777/$L3777,0)</f>
        <v>143</v>
      </c>
      <c r="Q3777" t="s">
        <v>8317</v>
      </c>
      <c r="R3777" t="s">
        <v>8359</v>
      </c>
      <c r="S3777" s="10">
        <f t="shared" si="116"/>
        <v>42102.833333333336</v>
      </c>
      <c r="T3777" s="9">
        <f t="shared" si="117"/>
        <v>42075.734293981477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ROUND(($E3778/$D3778)*100,0)</f>
        <v>107</v>
      </c>
      <c r="P3778">
        <f>ROUND($E3778/$L3778,0)</f>
        <v>91</v>
      </c>
      <c r="Q3778" t="s">
        <v>8317</v>
      </c>
      <c r="R3778" t="s">
        <v>8359</v>
      </c>
      <c r="S3778" s="10">
        <f t="shared" si="116"/>
        <v>41851.708333333328</v>
      </c>
      <c r="T3778" s="9">
        <f t="shared" si="117"/>
        <v>41814.159467592588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ROUND(($E3779/$D3779)*100,0)</f>
        <v>143</v>
      </c>
      <c r="P3779">
        <f>ROUND($E3779/$L3779,0)</f>
        <v>49</v>
      </c>
      <c r="Q3779" t="s">
        <v>8317</v>
      </c>
      <c r="R3779" t="s">
        <v>8359</v>
      </c>
      <c r="S3779" s="10">
        <f t="shared" ref="S3779:S3842" si="118">($I3779/86400)+25569+(-8/24)</f>
        <v>41908.833333333328</v>
      </c>
      <c r="T3779" s="9">
        <f t="shared" ref="T3779:T3842" si="119">($J3779/86400)+25569+(-5/24)</f>
        <v>41886.903020833335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ROUND(($E3780/$D3780)*100,0)</f>
        <v>105</v>
      </c>
      <c r="P3780">
        <f>ROUND($E3780/$L3780,0)</f>
        <v>70</v>
      </c>
      <c r="Q3780" t="s">
        <v>8317</v>
      </c>
      <c r="R3780" t="s">
        <v>8359</v>
      </c>
      <c r="S3780" s="10">
        <f t="shared" si="118"/>
        <v>42049.485879629625</v>
      </c>
      <c r="T3780" s="9">
        <f t="shared" si="119"/>
        <v>41989.610879629625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ROUND(($E3781/$D3781)*100,0)</f>
        <v>104</v>
      </c>
      <c r="P3781">
        <f>ROUND($E3781/$L3781,0)</f>
        <v>136</v>
      </c>
      <c r="Q3781" t="s">
        <v>8317</v>
      </c>
      <c r="R3781" t="s">
        <v>8359</v>
      </c>
      <c r="S3781" s="10">
        <f t="shared" si="118"/>
        <v>42455.360416666663</v>
      </c>
      <c r="T3781" s="9">
        <f t="shared" si="119"/>
        <v>42425.527083333327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ROUND(($E3782/$D3782)*100,0)</f>
        <v>120</v>
      </c>
      <c r="P3782">
        <f>ROUND($E3782/$L3782,0)</f>
        <v>100</v>
      </c>
      <c r="Q3782" t="s">
        <v>8317</v>
      </c>
      <c r="R3782" t="s">
        <v>8359</v>
      </c>
      <c r="S3782" s="10">
        <f t="shared" si="118"/>
        <v>42198.504166666666</v>
      </c>
      <c r="T3782" s="9">
        <f t="shared" si="119"/>
        <v>42166.011400462965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ROUND(($E3783/$D3783)*100,0)</f>
        <v>110</v>
      </c>
      <c r="P3783">
        <f>ROUND($E3783/$L3783,0)</f>
        <v>95</v>
      </c>
      <c r="Q3783" t="s">
        <v>8317</v>
      </c>
      <c r="R3783" t="s">
        <v>8359</v>
      </c>
      <c r="S3783" s="10">
        <f t="shared" si="118"/>
        <v>41890.549594907403</v>
      </c>
      <c r="T3783" s="9">
        <f t="shared" si="119"/>
        <v>41865.674594907403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ROUND(($E3784/$D3784)*100,0)</f>
        <v>102</v>
      </c>
      <c r="P3784">
        <f>ROUND($E3784/$L3784,0)</f>
        <v>75</v>
      </c>
      <c r="Q3784" t="s">
        <v>8317</v>
      </c>
      <c r="R3784" t="s">
        <v>8359</v>
      </c>
      <c r="S3784" s="10">
        <f t="shared" si="118"/>
        <v>42575.624999999993</v>
      </c>
      <c r="T3784" s="9">
        <f t="shared" si="119"/>
        <v>42546.653900462959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ROUND(($E3785/$D3785)*100,0)</f>
        <v>129</v>
      </c>
      <c r="P3785">
        <f>ROUND($E3785/$L3785,0)</f>
        <v>64</v>
      </c>
      <c r="Q3785" t="s">
        <v>8317</v>
      </c>
      <c r="R3785" t="s">
        <v>8359</v>
      </c>
      <c r="S3785" s="10">
        <f t="shared" si="118"/>
        <v>42444.333333333336</v>
      </c>
      <c r="T3785" s="9">
        <f t="shared" si="119"/>
        <v>42419.931944444441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ROUND(($E3786/$D3786)*100,0)</f>
        <v>115</v>
      </c>
      <c r="P3786">
        <f>ROUND($E3786/$L3786,0)</f>
        <v>115</v>
      </c>
      <c r="Q3786" t="s">
        <v>8317</v>
      </c>
      <c r="R3786" t="s">
        <v>8359</v>
      </c>
      <c r="S3786" s="10">
        <f t="shared" si="118"/>
        <v>42561.647361111107</v>
      </c>
      <c r="T3786" s="9">
        <f t="shared" si="119"/>
        <v>42531.772361111107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ROUND(($E3787/$D3787)*100,0)</f>
        <v>151</v>
      </c>
      <c r="P3787">
        <f>ROUND($E3787/$L3787,0)</f>
        <v>101</v>
      </c>
      <c r="Q3787" t="s">
        <v>8317</v>
      </c>
      <c r="R3787" t="s">
        <v>8359</v>
      </c>
      <c r="S3787" s="10">
        <f t="shared" si="118"/>
        <v>42584.085416666661</v>
      </c>
      <c r="T3787" s="9">
        <f t="shared" si="119"/>
        <v>42548.430196759255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ROUND(($E3788/$D3788)*100,0)</f>
        <v>111</v>
      </c>
      <c r="P3788">
        <f>ROUND($E3788/$L3788,0)</f>
        <v>94</v>
      </c>
      <c r="Q3788" t="s">
        <v>8317</v>
      </c>
      <c r="R3788" t="s">
        <v>8359</v>
      </c>
      <c r="S3788" s="10">
        <f t="shared" si="118"/>
        <v>42516.704571759255</v>
      </c>
      <c r="T3788" s="9">
        <f t="shared" si="119"/>
        <v>42486.829571759255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ROUND(($E3789/$D3789)*100,0)</f>
        <v>100</v>
      </c>
      <c r="P3789">
        <f>ROUND($E3789/$L3789,0)</f>
        <v>35</v>
      </c>
      <c r="Q3789" t="s">
        <v>8317</v>
      </c>
      <c r="R3789" t="s">
        <v>8359</v>
      </c>
      <c r="S3789" s="10">
        <f t="shared" si="118"/>
        <v>42195.832638888889</v>
      </c>
      <c r="T3789" s="9">
        <f t="shared" si="119"/>
        <v>42167.326458333329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ROUND(($E3790/$D3790)*100,0)</f>
        <v>1</v>
      </c>
      <c r="P3790">
        <f>ROUND($E3790/$L3790,0)</f>
        <v>500</v>
      </c>
      <c r="Q3790" t="s">
        <v>8317</v>
      </c>
      <c r="R3790" t="s">
        <v>8359</v>
      </c>
      <c r="S3790" s="10">
        <f t="shared" si="118"/>
        <v>42361.345833333333</v>
      </c>
      <c r="T3790" s="9">
        <f t="shared" si="119"/>
        <v>42333.487488425926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ROUND(($E3791/$D3791)*100,0)</f>
        <v>3</v>
      </c>
      <c r="P3791">
        <f>ROUND($E3791/$L3791,0)</f>
        <v>29</v>
      </c>
      <c r="Q3791" t="s">
        <v>8317</v>
      </c>
      <c r="R3791" t="s">
        <v>8359</v>
      </c>
      <c r="S3791" s="10">
        <f t="shared" si="118"/>
        <v>42170.465486111112</v>
      </c>
      <c r="T3791" s="9">
        <f t="shared" si="119"/>
        <v>42138.590486111112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>ROUND(($E3792/$D3792)*100,0)</f>
        <v>0</v>
      </c>
      <c r="P3792" t="e">
        <f>ROUND($E3792/$L3792,0)</f>
        <v>#DIV/0!</v>
      </c>
      <c r="Q3792" t="s">
        <v>8317</v>
      </c>
      <c r="R3792" t="s">
        <v>8359</v>
      </c>
      <c r="S3792" s="10">
        <f t="shared" si="118"/>
        <v>42696.3752662037</v>
      </c>
      <c r="T3792" s="9">
        <f t="shared" si="119"/>
        <v>42666.458599537036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>ROUND(($E3793/$D3793)*100,0)</f>
        <v>0</v>
      </c>
      <c r="P3793" t="e">
        <f>ROUND($E3793/$L3793,0)</f>
        <v>#DIV/0!</v>
      </c>
      <c r="Q3793" t="s">
        <v>8317</v>
      </c>
      <c r="R3793" t="s">
        <v>8359</v>
      </c>
      <c r="S3793" s="10">
        <f t="shared" si="118"/>
        <v>41826.3587037037</v>
      </c>
      <c r="T3793" s="9">
        <f t="shared" si="119"/>
        <v>41766.4837037037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ROUND(($E3794/$D3794)*100,0)</f>
        <v>0</v>
      </c>
      <c r="P3794">
        <f>ROUND($E3794/$L3794,0)</f>
        <v>18</v>
      </c>
      <c r="Q3794" t="s">
        <v>8317</v>
      </c>
      <c r="R3794" t="s">
        <v>8359</v>
      </c>
      <c r="S3794" s="10">
        <f t="shared" si="118"/>
        <v>42200.113680555551</v>
      </c>
      <c r="T3794" s="9">
        <f t="shared" si="119"/>
        <v>42170.238680555551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ROUND(($E3795/$D3795)*100,0)</f>
        <v>60</v>
      </c>
      <c r="P3795">
        <f>ROUND($E3795/$L3795,0)</f>
        <v>174</v>
      </c>
      <c r="Q3795" t="s">
        <v>8317</v>
      </c>
      <c r="R3795" t="s">
        <v>8359</v>
      </c>
      <c r="S3795" s="10">
        <f t="shared" si="118"/>
        <v>41989.60565972222</v>
      </c>
      <c r="T3795" s="9">
        <f t="shared" si="119"/>
        <v>41968.73065972222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ROUND(($E3796/$D3796)*100,0)</f>
        <v>1</v>
      </c>
      <c r="P3796">
        <f>ROUND($E3796/$L3796,0)</f>
        <v>50</v>
      </c>
      <c r="Q3796" t="s">
        <v>8317</v>
      </c>
      <c r="R3796" t="s">
        <v>8359</v>
      </c>
      <c r="S3796" s="10">
        <f t="shared" si="118"/>
        <v>42162.247152777774</v>
      </c>
      <c r="T3796" s="9">
        <f t="shared" si="119"/>
        <v>42132.372152777774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ROUND(($E3797/$D3797)*100,0)</f>
        <v>2</v>
      </c>
      <c r="P3797">
        <f>ROUND($E3797/$L3797,0)</f>
        <v>5</v>
      </c>
      <c r="Q3797" t="s">
        <v>8317</v>
      </c>
      <c r="R3797" t="s">
        <v>8359</v>
      </c>
      <c r="S3797" s="10">
        <f t="shared" si="118"/>
        <v>42244.604166666664</v>
      </c>
      <c r="T3797" s="9">
        <f t="shared" si="119"/>
        <v>42201.227893518517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ROUND(($E3798/$D3798)*100,0)</f>
        <v>0</v>
      </c>
      <c r="P3798">
        <f>ROUND($E3798/$L3798,0)</f>
        <v>1</v>
      </c>
      <c r="Q3798" t="s">
        <v>8317</v>
      </c>
      <c r="R3798" t="s">
        <v>8359</v>
      </c>
      <c r="S3798" s="10">
        <f t="shared" si="118"/>
        <v>42748.696250000001</v>
      </c>
      <c r="T3798" s="9">
        <f t="shared" si="119"/>
        <v>42688.821250000001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ROUND(($E3799/$D3799)*100,0)</f>
        <v>90</v>
      </c>
      <c r="P3799">
        <f>ROUND($E3799/$L3799,0)</f>
        <v>145</v>
      </c>
      <c r="Q3799" t="s">
        <v>8317</v>
      </c>
      <c r="R3799" t="s">
        <v>8359</v>
      </c>
      <c r="S3799" s="10">
        <f t="shared" si="118"/>
        <v>42114.548206018517</v>
      </c>
      <c r="T3799" s="9">
        <f t="shared" si="119"/>
        <v>42084.673206018517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ROUND(($E3800/$D3800)*100,0)</f>
        <v>1</v>
      </c>
      <c r="P3800">
        <f>ROUND($E3800/$L3800,0)</f>
        <v>205</v>
      </c>
      <c r="Q3800" t="s">
        <v>8317</v>
      </c>
      <c r="R3800" t="s">
        <v>8359</v>
      </c>
      <c r="S3800" s="10">
        <f t="shared" si="118"/>
        <v>41861.389444444438</v>
      </c>
      <c r="T3800" s="9">
        <f t="shared" si="119"/>
        <v>41831.514444444438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ROUND(($E3801/$D3801)*100,0)</f>
        <v>4</v>
      </c>
      <c r="P3801">
        <f>ROUND($E3801/$L3801,0)</f>
        <v>101</v>
      </c>
      <c r="Q3801" t="s">
        <v>8317</v>
      </c>
      <c r="R3801" t="s">
        <v>8359</v>
      </c>
      <c r="S3801" s="10">
        <f t="shared" si="118"/>
        <v>42440.597719907404</v>
      </c>
      <c r="T3801" s="9">
        <f t="shared" si="119"/>
        <v>42410.722719907404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ROUND(($E3802/$D3802)*100,0)</f>
        <v>4</v>
      </c>
      <c r="P3802">
        <f>ROUND($E3802/$L3802,0)</f>
        <v>55</v>
      </c>
      <c r="Q3802" t="s">
        <v>8317</v>
      </c>
      <c r="R3802" t="s">
        <v>8359</v>
      </c>
      <c r="S3802" s="10">
        <f t="shared" si="118"/>
        <v>42014.874305555553</v>
      </c>
      <c r="T3802" s="9">
        <f t="shared" si="119"/>
        <v>41982.528738425921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ROUND(($E3803/$D3803)*100,0)</f>
        <v>9</v>
      </c>
      <c r="P3803">
        <f>ROUND($E3803/$L3803,0)</f>
        <v>47</v>
      </c>
      <c r="Q3803" t="s">
        <v>8317</v>
      </c>
      <c r="R3803" t="s">
        <v>8359</v>
      </c>
      <c r="S3803" s="10">
        <f t="shared" si="118"/>
        <v>42006.342777777776</v>
      </c>
      <c r="T3803" s="9">
        <f t="shared" si="119"/>
        <v>41975.467777777776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>ROUND(($E3804/$D3804)*100,0)</f>
        <v>0</v>
      </c>
      <c r="P3804" t="e">
        <f>ROUND($E3804/$L3804,0)</f>
        <v>#DIV/0!</v>
      </c>
      <c r="Q3804" t="s">
        <v>8317</v>
      </c>
      <c r="R3804" t="s">
        <v>8359</v>
      </c>
      <c r="S3804" s="10">
        <f t="shared" si="118"/>
        <v>42298.792893518512</v>
      </c>
      <c r="T3804" s="9">
        <f t="shared" si="119"/>
        <v>42268.917893518512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ROUND(($E3805/$D3805)*100,0)</f>
        <v>20</v>
      </c>
      <c r="P3805">
        <f>ROUND($E3805/$L3805,0)</f>
        <v>59</v>
      </c>
      <c r="Q3805" t="s">
        <v>8317</v>
      </c>
      <c r="R3805" t="s">
        <v>8359</v>
      </c>
      <c r="S3805" s="10">
        <f t="shared" si="118"/>
        <v>42433.638518518514</v>
      </c>
      <c r="T3805" s="9">
        <f t="shared" si="119"/>
        <v>42403.763518518514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>ROUND(($E3806/$D3806)*100,0)</f>
        <v>0</v>
      </c>
      <c r="P3806" t="e">
        <f>ROUND($E3806/$L3806,0)</f>
        <v>#DIV/0!</v>
      </c>
      <c r="Q3806" t="s">
        <v>8317</v>
      </c>
      <c r="R3806" t="s">
        <v>8359</v>
      </c>
      <c r="S3806" s="10">
        <f t="shared" si="118"/>
        <v>42581.958333333336</v>
      </c>
      <c r="T3806" s="9">
        <f t="shared" si="119"/>
        <v>42526.801203703704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ROUND(($E3807/$D3807)*100,0)</f>
        <v>0</v>
      </c>
      <c r="P3807">
        <f>ROUND($E3807/$L3807,0)</f>
        <v>2</v>
      </c>
      <c r="Q3807" t="s">
        <v>8317</v>
      </c>
      <c r="R3807" t="s">
        <v>8359</v>
      </c>
      <c r="S3807" s="10">
        <f t="shared" si="118"/>
        <v>41909.553703703699</v>
      </c>
      <c r="T3807" s="9">
        <f t="shared" si="119"/>
        <v>41849.678703703699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ROUND(($E3808/$D3808)*100,0)</f>
        <v>0</v>
      </c>
      <c r="P3808">
        <f>ROUND($E3808/$L3808,0)</f>
        <v>5</v>
      </c>
      <c r="Q3808" t="s">
        <v>8317</v>
      </c>
      <c r="R3808" t="s">
        <v>8359</v>
      </c>
      <c r="S3808" s="10">
        <f t="shared" si="118"/>
        <v>41818.925706018512</v>
      </c>
      <c r="T3808" s="9">
        <f t="shared" si="119"/>
        <v>41799.050706018512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ROUND(($E3809/$D3809)*100,0)</f>
        <v>30</v>
      </c>
      <c r="P3809">
        <f>ROUND($E3809/$L3809,0)</f>
        <v>51</v>
      </c>
      <c r="Q3809" t="s">
        <v>8317</v>
      </c>
      <c r="R3809" t="s">
        <v>8359</v>
      </c>
      <c r="S3809" s="10">
        <f t="shared" si="118"/>
        <v>42097.575682870367</v>
      </c>
      <c r="T3809" s="9">
        <f t="shared" si="119"/>
        <v>42090.700682870367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ROUND(($E3810/$D3810)*100,0)</f>
        <v>100</v>
      </c>
      <c r="P3810">
        <f>ROUND($E3810/$L3810,0)</f>
        <v>42</v>
      </c>
      <c r="Q3810" t="s">
        <v>8317</v>
      </c>
      <c r="R3810" t="s">
        <v>8318</v>
      </c>
      <c r="S3810" s="10">
        <f t="shared" si="118"/>
        <v>42119.078923611109</v>
      </c>
      <c r="T3810" s="9">
        <f t="shared" si="119"/>
        <v>42059.24559027778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ROUND(($E3811/$D3811)*100,0)</f>
        <v>101</v>
      </c>
      <c r="P3811">
        <f>ROUND($E3811/$L3811,0)</f>
        <v>53</v>
      </c>
      <c r="Q3811" t="s">
        <v>8317</v>
      </c>
      <c r="R3811" t="s">
        <v>8318</v>
      </c>
      <c r="S3811" s="10">
        <f t="shared" si="118"/>
        <v>41850.625</v>
      </c>
      <c r="T3811" s="9">
        <f t="shared" si="119"/>
        <v>41800.318368055552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ROUND(($E3812/$D3812)*100,0)</f>
        <v>122</v>
      </c>
      <c r="P3812">
        <f>ROUND($E3812/$L3812,0)</f>
        <v>70</v>
      </c>
      <c r="Q3812" t="s">
        <v>8317</v>
      </c>
      <c r="R3812" t="s">
        <v>8318</v>
      </c>
      <c r="S3812" s="10">
        <f t="shared" si="118"/>
        <v>42084.474050925921</v>
      </c>
      <c r="T3812" s="9">
        <f t="shared" si="119"/>
        <v>42054.640717592592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ROUND(($E3813/$D3813)*100,0)</f>
        <v>330</v>
      </c>
      <c r="P3813">
        <f>ROUND($E3813/$L3813,0)</f>
        <v>43</v>
      </c>
      <c r="Q3813" t="s">
        <v>8317</v>
      </c>
      <c r="R3813" t="s">
        <v>8318</v>
      </c>
      <c r="S3813" s="10">
        <f t="shared" si="118"/>
        <v>42521.124999999993</v>
      </c>
      <c r="T3813" s="9">
        <f t="shared" si="119"/>
        <v>42487.418668981474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ROUND(($E3814/$D3814)*100,0)</f>
        <v>110</v>
      </c>
      <c r="P3814">
        <f>ROUND($E3814/$L3814,0)</f>
        <v>199</v>
      </c>
      <c r="Q3814" t="s">
        <v>8317</v>
      </c>
      <c r="R3814" t="s">
        <v>8318</v>
      </c>
      <c r="S3814" s="10">
        <f t="shared" si="118"/>
        <v>42155.832638888889</v>
      </c>
      <c r="T3814" s="9">
        <f t="shared" si="119"/>
        <v>42109.542916666665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ROUND(($E3815/$D3815)*100,0)</f>
        <v>101</v>
      </c>
      <c r="P3815">
        <f>ROUND($E3815/$L3815,0)</f>
        <v>79</v>
      </c>
      <c r="Q3815" t="s">
        <v>8317</v>
      </c>
      <c r="R3815" t="s">
        <v>8318</v>
      </c>
      <c r="S3815" s="10">
        <f t="shared" si="118"/>
        <v>42535.571527777771</v>
      </c>
      <c r="T3815" s="9">
        <f t="shared" si="119"/>
        <v>42497.067372685182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ROUND(($E3816/$D3816)*100,0)</f>
        <v>140</v>
      </c>
      <c r="P3816">
        <f>ROUND($E3816/$L3816,0)</f>
        <v>62</v>
      </c>
      <c r="Q3816" t="s">
        <v>8317</v>
      </c>
      <c r="R3816" t="s">
        <v>8318</v>
      </c>
      <c r="S3816" s="10">
        <f t="shared" si="118"/>
        <v>42094.832638888889</v>
      </c>
      <c r="T3816" s="9">
        <f t="shared" si="119"/>
        <v>42058.695740740739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ROUND(($E3817/$D3817)*100,0)</f>
        <v>100</v>
      </c>
      <c r="P3817">
        <f>ROUND($E3817/$L3817,0)</f>
        <v>50</v>
      </c>
      <c r="Q3817" t="s">
        <v>8317</v>
      </c>
      <c r="R3817" t="s">
        <v>8318</v>
      </c>
      <c r="S3817" s="10">
        <f t="shared" si="118"/>
        <v>42236.624999999993</v>
      </c>
      <c r="T3817" s="9">
        <f t="shared" si="119"/>
        <v>42207.051585648143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ROUND(($E3818/$D3818)*100,0)</f>
        <v>119</v>
      </c>
      <c r="P3818">
        <f>ROUND($E3818/$L3818,0)</f>
        <v>48</v>
      </c>
      <c r="Q3818" t="s">
        <v>8317</v>
      </c>
      <c r="R3818" t="s">
        <v>8318</v>
      </c>
      <c r="S3818" s="10">
        <f t="shared" si="118"/>
        <v>41837.356747685182</v>
      </c>
      <c r="T3818" s="9">
        <f t="shared" si="119"/>
        <v>41807.481747685182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ROUND(($E3819/$D3819)*100,0)</f>
        <v>107</v>
      </c>
      <c r="P3819">
        <f>ROUND($E3819/$L3819,0)</f>
        <v>107</v>
      </c>
      <c r="Q3819" t="s">
        <v>8317</v>
      </c>
      <c r="R3819" t="s">
        <v>8318</v>
      </c>
      <c r="S3819" s="10">
        <f t="shared" si="118"/>
        <v>42300.832638888889</v>
      </c>
      <c r="T3819" s="9">
        <f t="shared" si="119"/>
        <v>42284.488611111105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ROUND(($E3820/$D3820)*100,0)</f>
        <v>228</v>
      </c>
      <c r="P3820">
        <f>ROUND($E3820/$L3820,0)</f>
        <v>57</v>
      </c>
      <c r="Q3820" t="s">
        <v>8317</v>
      </c>
      <c r="R3820" t="s">
        <v>8318</v>
      </c>
      <c r="S3820" s="10">
        <f t="shared" si="118"/>
        <v>42075.467384259253</v>
      </c>
      <c r="T3820" s="9">
        <f t="shared" si="119"/>
        <v>42045.634050925924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ROUND(($E3821/$D3821)*100,0)</f>
        <v>106</v>
      </c>
      <c r="P3821">
        <f>ROUND($E3821/$L3821,0)</f>
        <v>41</v>
      </c>
      <c r="Q3821" t="s">
        <v>8317</v>
      </c>
      <c r="R3821" t="s">
        <v>8318</v>
      </c>
      <c r="S3821" s="10">
        <f t="shared" si="118"/>
        <v>42202.543055555558</v>
      </c>
      <c r="T3821" s="9">
        <f t="shared" si="119"/>
        <v>42184.001203703701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ROUND(($E3822/$D3822)*100,0)</f>
        <v>143</v>
      </c>
      <c r="P3822">
        <f>ROUND($E3822/$L3822,0)</f>
        <v>22</v>
      </c>
      <c r="Q3822" t="s">
        <v>8317</v>
      </c>
      <c r="R3822" t="s">
        <v>8318</v>
      </c>
      <c r="S3822" s="10">
        <f t="shared" si="118"/>
        <v>42190.318483796298</v>
      </c>
      <c r="T3822" s="9">
        <f t="shared" si="119"/>
        <v>42160.443483796298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ROUND(($E3823/$D3823)*100,0)</f>
        <v>105</v>
      </c>
      <c r="P3823">
        <f>ROUND($E3823/$L3823,0)</f>
        <v>80</v>
      </c>
      <c r="Q3823" t="s">
        <v>8317</v>
      </c>
      <c r="R3823" t="s">
        <v>8318</v>
      </c>
      <c r="S3823" s="10">
        <f t="shared" si="118"/>
        <v>42372.847303240742</v>
      </c>
      <c r="T3823" s="9">
        <f t="shared" si="119"/>
        <v>42340.972303240742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ROUND(($E3824/$D3824)*100,0)</f>
        <v>110</v>
      </c>
      <c r="P3824">
        <f>ROUND($E3824/$L3824,0)</f>
        <v>72</v>
      </c>
      <c r="Q3824" t="s">
        <v>8317</v>
      </c>
      <c r="R3824" t="s">
        <v>8318</v>
      </c>
      <c r="S3824" s="10">
        <f t="shared" si="118"/>
        <v>42388.624305555553</v>
      </c>
      <c r="T3824" s="9">
        <f t="shared" si="119"/>
        <v>42329.629826388882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ROUND(($E3825/$D3825)*100,0)</f>
        <v>106</v>
      </c>
      <c r="P3825">
        <f>ROUND($E3825/$L3825,0)</f>
        <v>65</v>
      </c>
      <c r="Q3825" t="s">
        <v>8317</v>
      </c>
      <c r="R3825" t="s">
        <v>8318</v>
      </c>
      <c r="S3825" s="10">
        <f t="shared" si="118"/>
        <v>42204.832638888889</v>
      </c>
      <c r="T3825" s="9">
        <f t="shared" si="119"/>
        <v>42170.701898148145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ROUND(($E3826/$D3826)*100,0)</f>
        <v>108</v>
      </c>
      <c r="P3826">
        <f>ROUND($E3826/$L3826,0)</f>
        <v>39</v>
      </c>
      <c r="Q3826" t="s">
        <v>8317</v>
      </c>
      <c r="R3826" t="s">
        <v>8318</v>
      </c>
      <c r="S3826" s="10">
        <f t="shared" si="118"/>
        <v>42583.236805555549</v>
      </c>
      <c r="T3826" s="9">
        <f t="shared" si="119"/>
        <v>42571.417858796289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ROUND(($E3827/$D3827)*100,0)</f>
        <v>105</v>
      </c>
      <c r="P3827">
        <f>ROUND($E3827/$L3827,0)</f>
        <v>108</v>
      </c>
      <c r="Q3827" t="s">
        <v>8317</v>
      </c>
      <c r="R3827" t="s">
        <v>8318</v>
      </c>
      <c r="S3827" s="10">
        <f t="shared" si="118"/>
        <v>42171.736273148148</v>
      </c>
      <c r="T3827" s="9">
        <f t="shared" si="119"/>
        <v>42150.861273148148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ROUND(($E3828/$D3828)*100,0)</f>
        <v>119</v>
      </c>
      <c r="P3828">
        <f>ROUND($E3828/$L3828,0)</f>
        <v>28</v>
      </c>
      <c r="Q3828" t="s">
        <v>8317</v>
      </c>
      <c r="R3828" t="s">
        <v>8318</v>
      </c>
      <c r="S3828" s="10">
        <f t="shared" si="118"/>
        <v>42131.090208333328</v>
      </c>
      <c r="T3828" s="9">
        <f t="shared" si="119"/>
        <v>42101.215208333328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ROUND(($E3829/$D3829)*100,0)</f>
        <v>153</v>
      </c>
      <c r="P3829">
        <f>ROUND($E3829/$L3829,0)</f>
        <v>70</v>
      </c>
      <c r="Q3829" t="s">
        <v>8317</v>
      </c>
      <c r="R3829" t="s">
        <v>8318</v>
      </c>
      <c r="S3829" s="10">
        <f t="shared" si="118"/>
        <v>42089.666666666664</v>
      </c>
      <c r="T3829" s="9">
        <f t="shared" si="119"/>
        <v>42034.719918981478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ROUND(($E3830/$D3830)*100,0)</f>
        <v>100</v>
      </c>
      <c r="P3830">
        <f>ROUND($E3830/$L3830,0)</f>
        <v>179</v>
      </c>
      <c r="Q3830" t="s">
        <v>8317</v>
      </c>
      <c r="R3830" t="s">
        <v>8318</v>
      </c>
      <c r="S3830" s="10">
        <f t="shared" si="118"/>
        <v>42004.23596064814</v>
      </c>
      <c r="T3830" s="9">
        <f t="shared" si="119"/>
        <v>41944.319293981483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ROUND(($E3831/$D3831)*100,0)</f>
        <v>100</v>
      </c>
      <c r="P3831">
        <f>ROUND($E3831/$L3831,0)</f>
        <v>63</v>
      </c>
      <c r="Q3831" t="s">
        <v>8317</v>
      </c>
      <c r="R3831" t="s">
        <v>8318</v>
      </c>
      <c r="S3831" s="10">
        <f t="shared" si="118"/>
        <v>42613.532071759262</v>
      </c>
      <c r="T3831" s="9">
        <f t="shared" si="119"/>
        <v>42593.657071759262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ROUND(($E3832/$D3832)*100,0)</f>
        <v>225</v>
      </c>
      <c r="P3832">
        <f>ROUND($E3832/$L3832,0)</f>
        <v>75</v>
      </c>
      <c r="Q3832" t="s">
        <v>8317</v>
      </c>
      <c r="R3832" t="s">
        <v>8318</v>
      </c>
      <c r="S3832" s="10">
        <f t="shared" si="118"/>
        <v>42517.407534722217</v>
      </c>
      <c r="T3832" s="9">
        <f t="shared" si="119"/>
        <v>42503.532534722217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ROUND(($E3833/$D3833)*100,0)</f>
        <v>106</v>
      </c>
      <c r="P3833">
        <f>ROUND($E3833/$L3833,0)</f>
        <v>59</v>
      </c>
      <c r="Q3833" t="s">
        <v>8317</v>
      </c>
      <c r="R3833" t="s">
        <v>8318</v>
      </c>
      <c r="S3833" s="10">
        <f t="shared" si="118"/>
        <v>41948.557233796295</v>
      </c>
      <c r="T3833" s="9">
        <f t="shared" si="119"/>
        <v>41927.640567129631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ROUND(($E3834/$D3834)*100,0)</f>
        <v>105</v>
      </c>
      <c r="P3834">
        <f>ROUND($E3834/$L3834,0)</f>
        <v>140</v>
      </c>
      <c r="Q3834" t="s">
        <v>8317</v>
      </c>
      <c r="R3834" t="s">
        <v>8318</v>
      </c>
      <c r="S3834" s="10">
        <f t="shared" si="118"/>
        <v>42419.781655092585</v>
      </c>
      <c r="T3834" s="9">
        <f t="shared" si="119"/>
        <v>42374.906655092585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ROUND(($E3835/$D3835)*100,0)</f>
        <v>117</v>
      </c>
      <c r="P3835">
        <f>ROUND($E3835/$L3835,0)</f>
        <v>70</v>
      </c>
      <c r="Q3835" t="s">
        <v>8317</v>
      </c>
      <c r="R3835" t="s">
        <v>8318</v>
      </c>
      <c r="S3835" s="10">
        <f t="shared" si="118"/>
        <v>41974.464583333327</v>
      </c>
      <c r="T3835" s="9">
        <f t="shared" si="119"/>
        <v>41963.664027777777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ROUND(($E3836/$D3836)*100,0)</f>
        <v>109</v>
      </c>
      <c r="P3836">
        <f>ROUND($E3836/$L3836,0)</f>
        <v>57</v>
      </c>
      <c r="Q3836" t="s">
        <v>8317</v>
      </c>
      <c r="R3836" t="s">
        <v>8318</v>
      </c>
      <c r="S3836" s="10">
        <f t="shared" si="118"/>
        <v>42173.111886574072</v>
      </c>
      <c r="T3836" s="9">
        <f t="shared" si="119"/>
        <v>42143.236886574072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ROUND(($E3837/$D3837)*100,0)</f>
        <v>160</v>
      </c>
      <c r="P3837">
        <f>ROUND($E3837/$L3837,0)</f>
        <v>40</v>
      </c>
      <c r="Q3837" t="s">
        <v>8317</v>
      </c>
      <c r="R3837" t="s">
        <v>8318</v>
      </c>
      <c r="S3837" s="10">
        <f t="shared" si="118"/>
        <v>42481.608888888884</v>
      </c>
      <c r="T3837" s="9">
        <f t="shared" si="119"/>
        <v>42460.733888888884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ROUND(($E3838/$D3838)*100,0)</f>
        <v>113</v>
      </c>
      <c r="P3838">
        <f>ROUND($E3838/$L3838,0)</f>
        <v>64</v>
      </c>
      <c r="Q3838" t="s">
        <v>8317</v>
      </c>
      <c r="R3838" t="s">
        <v>8318</v>
      </c>
      <c r="S3838" s="10">
        <f t="shared" si="118"/>
        <v>42584.839583333327</v>
      </c>
      <c r="T3838" s="9">
        <f t="shared" si="119"/>
        <v>42553.718194444438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ROUND(($E3839/$D3839)*100,0)</f>
        <v>102</v>
      </c>
      <c r="P3839">
        <f>ROUND($E3839/$L3839,0)</f>
        <v>120</v>
      </c>
      <c r="Q3839" t="s">
        <v>8317</v>
      </c>
      <c r="R3839" t="s">
        <v>8318</v>
      </c>
      <c r="S3839" s="10">
        <f t="shared" si="118"/>
        <v>42188.432384259257</v>
      </c>
      <c r="T3839" s="9">
        <f t="shared" si="119"/>
        <v>42152.557384259257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ROUND(($E3840/$D3840)*100,0)</f>
        <v>101</v>
      </c>
      <c r="P3840">
        <f>ROUND($E3840/$L3840,0)</f>
        <v>1008</v>
      </c>
      <c r="Q3840" t="s">
        <v>8317</v>
      </c>
      <c r="R3840" t="s">
        <v>8318</v>
      </c>
      <c r="S3840" s="10">
        <f t="shared" si="118"/>
        <v>42146.377418981479</v>
      </c>
      <c r="T3840" s="9">
        <f t="shared" si="119"/>
        <v>42116.502418981479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ROUND(($E3841/$D3841)*100,0)</f>
        <v>101</v>
      </c>
      <c r="P3841">
        <f>ROUND($E3841/$L3841,0)</f>
        <v>63</v>
      </c>
      <c r="Q3841" t="s">
        <v>8317</v>
      </c>
      <c r="R3841" t="s">
        <v>8318</v>
      </c>
      <c r="S3841" s="10">
        <f t="shared" si="118"/>
        <v>42214.809305555558</v>
      </c>
      <c r="T3841" s="9">
        <f t="shared" si="119"/>
        <v>42154.934305555558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ROUND(($E3842/$D3842)*100,0)</f>
        <v>6500</v>
      </c>
      <c r="P3842">
        <f>ROUND($E3842/$L3842,0)</f>
        <v>22</v>
      </c>
      <c r="Q3842" t="s">
        <v>8317</v>
      </c>
      <c r="R3842" t="s">
        <v>8318</v>
      </c>
      <c r="S3842" s="10">
        <f t="shared" si="118"/>
        <v>42457.32672453703</v>
      </c>
      <c r="T3842" s="9">
        <f t="shared" si="119"/>
        <v>42432.493391203701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>ROUND(($E3843/$D3843)*100,0)</f>
        <v>9</v>
      </c>
      <c r="P3843">
        <f>ROUND($E3843/$L3843,0)</f>
        <v>26</v>
      </c>
      <c r="Q3843" t="s">
        <v>8317</v>
      </c>
      <c r="R3843" t="s">
        <v>8318</v>
      </c>
      <c r="S3843" s="10">
        <f t="shared" ref="S3843:S3906" si="120">($I3843/86400)+25569+(-8/24)</f>
        <v>41840.45239583333</v>
      </c>
      <c r="T3843" s="9">
        <f t="shared" ref="T3843:T3906" si="121">($J3843/86400)+25569+(-5/24)</f>
        <v>41780.57739583333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>ROUND(($E3844/$D3844)*100,0)</f>
        <v>22</v>
      </c>
      <c r="P3844">
        <f>ROUND($E3844/$L3844,0)</f>
        <v>48</v>
      </c>
      <c r="Q3844" t="s">
        <v>8317</v>
      </c>
      <c r="R3844" t="s">
        <v>8318</v>
      </c>
      <c r="S3844" s="10">
        <f t="shared" si="120"/>
        <v>41770.160324074073</v>
      </c>
      <c r="T3844" s="9">
        <f t="shared" si="121"/>
        <v>41740.285324074073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>ROUND(($E3845/$D3845)*100,0)</f>
        <v>21</v>
      </c>
      <c r="P3845">
        <f>ROUND($E3845/$L3845,0)</f>
        <v>56</v>
      </c>
      <c r="Q3845" t="s">
        <v>8317</v>
      </c>
      <c r="R3845" t="s">
        <v>8318</v>
      </c>
      <c r="S3845" s="10">
        <f t="shared" si="120"/>
        <v>41790.739166666666</v>
      </c>
      <c r="T3845" s="9">
        <f t="shared" si="121"/>
        <v>41765.864166666666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>ROUND(($E3846/$D3846)*100,0)</f>
        <v>41</v>
      </c>
      <c r="P3846">
        <f>ROUND($E3846/$L3846,0)</f>
        <v>81</v>
      </c>
      <c r="Q3846" t="s">
        <v>8317</v>
      </c>
      <c r="R3846" t="s">
        <v>8318</v>
      </c>
      <c r="S3846" s="10">
        <f t="shared" si="120"/>
        <v>41792.957638888889</v>
      </c>
      <c r="T3846" s="9">
        <f t="shared" si="121"/>
        <v>41766.408958333333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>ROUND(($E3847/$D3847)*100,0)</f>
        <v>2</v>
      </c>
      <c r="P3847">
        <f>ROUND($E3847/$L3847,0)</f>
        <v>70</v>
      </c>
      <c r="Q3847" t="s">
        <v>8317</v>
      </c>
      <c r="R3847" t="s">
        <v>8318</v>
      </c>
      <c r="S3847" s="10">
        <f t="shared" si="120"/>
        <v>42278.293680555558</v>
      </c>
      <c r="T3847" s="9">
        <f t="shared" si="121"/>
        <v>42248.418680555558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>ROUND(($E3848/$D3848)*100,0)</f>
        <v>3</v>
      </c>
      <c r="P3848">
        <f>ROUND($E3848/$L3848,0)</f>
        <v>24</v>
      </c>
      <c r="Q3848" t="s">
        <v>8317</v>
      </c>
      <c r="R3848" t="s">
        <v>8318</v>
      </c>
      <c r="S3848" s="10">
        <f t="shared" si="120"/>
        <v>41915.957638888889</v>
      </c>
      <c r="T3848" s="9">
        <f t="shared" si="121"/>
        <v>41885.01321759259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>ROUND(($E3849/$D3849)*100,0)</f>
        <v>16</v>
      </c>
      <c r="P3849">
        <f>ROUND($E3849/$L3849,0)</f>
        <v>189</v>
      </c>
      <c r="Q3849" t="s">
        <v>8317</v>
      </c>
      <c r="R3849" t="s">
        <v>8318</v>
      </c>
      <c r="S3849" s="10">
        <f t="shared" si="120"/>
        <v>42203.891099537032</v>
      </c>
      <c r="T3849" s="9">
        <f t="shared" si="121"/>
        <v>42159.016099537032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>ROUND(($E3850/$D3850)*100,0)</f>
        <v>16</v>
      </c>
      <c r="P3850">
        <f>ROUND($E3850/$L3850,0)</f>
        <v>50</v>
      </c>
      <c r="Q3850" t="s">
        <v>8317</v>
      </c>
      <c r="R3850" t="s">
        <v>8318</v>
      </c>
      <c r="S3850" s="10">
        <f t="shared" si="120"/>
        <v>42295.483668981477</v>
      </c>
      <c r="T3850" s="9">
        <f t="shared" si="121"/>
        <v>42265.608668981477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>ROUND(($E3851/$D3851)*100,0)</f>
        <v>7</v>
      </c>
      <c r="P3851">
        <f>ROUND($E3851/$L3851,0)</f>
        <v>75</v>
      </c>
      <c r="Q3851" t="s">
        <v>8317</v>
      </c>
      <c r="R3851" t="s">
        <v>8318</v>
      </c>
      <c r="S3851" s="10">
        <f t="shared" si="120"/>
        <v>42166.433842592589</v>
      </c>
      <c r="T3851" s="9">
        <f t="shared" si="121"/>
        <v>42136.558842592589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>ROUND(($E3852/$D3852)*100,0)</f>
        <v>4</v>
      </c>
      <c r="P3852">
        <f>ROUND($E3852/$L3852,0)</f>
        <v>10</v>
      </c>
      <c r="Q3852" t="s">
        <v>8317</v>
      </c>
      <c r="R3852" t="s">
        <v>8318</v>
      </c>
      <c r="S3852" s="10">
        <f t="shared" si="120"/>
        <v>42004.791006944441</v>
      </c>
      <c r="T3852" s="9">
        <f t="shared" si="121"/>
        <v>41974.916006944441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>ROUND(($E3853/$D3853)*100,0)</f>
        <v>34</v>
      </c>
      <c r="P3853">
        <f>ROUND($E3853/$L3853,0)</f>
        <v>36</v>
      </c>
      <c r="Q3853" t="s">
        <v>8317</v>
      </c>
      <c r="R3853" t="s">
        <v>8318</v>
      </c>
      <c r="S3853" s="10">
        <f t="shared" si="120"/>
        <v>42202.10623842592</v>
      </c>
      <c r="T3853" s="9">
        <f t="shared" si="121"/>
        <v>42172.23123842592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>ROUND(($E3854/$D3854)*100,0)</f>
        <v>0</v>
      </c>
      <c r="P3854">
        <f>ROUND($E3854/$L3854,0)</f>
        <v>10</v>
      </c>
      <c r="Q3854" t="s">
        <v>8317</v>
      </c>
      <c r="R3854" t="s">
        <v>8318</v>
      </c>
      <c r="S3854" s="10">
        <f t="shared" si="120"/>
        <v>42089.815694444442</v>
      </c>
      <c r="T3854" s="9">
        <f t="shared" si="121"/>
        <v>42064.982361111113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>ROUND(($E3855/$D3855)*100,0)</f>
        <v>0</v>
      </c>
      <c r="P3855">
        <f>ROUND($E3855/$L3855,0)</f>
        <v>13</v>
      </c>
      <c r="Q3855" t="s">
        <v>8317</v>
      </c>
      <c r="R3855" t="s">
        <v>8318</v>
      </c>
      <c r="S3855" s="10">
        <f t="shared" si="120"/>
        <v>41883.506689814814</v>
      </c>
      <c r="T3855" s="9">
        <f t="shared" si="121"/>
        <v>41848.631689814814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>ROUND(($E3856/$D3856)*100,0)</f>
        <v>16</v>
      </c>
      <c r="P3856">
        <f>ROUND($E3856/$L3856,0)</f>
        <v>89</v>
      </c>
      <c r="Q3856" t="s">
        <v>8317</v>
      </c>
      <c r="R3856" t="s">
        <v>8318</v>
      </c>
      <c r="S3856" s="10">
        <f t="shared" si="120"/>
        <v>42133.55159722222</v>
      </c>
      <c r="T3856" s="9">
        <f t="shared" si="121"/>
        <v>42103.67659722222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>ROUND(($E3857/$D3857)*100,0)</f>
        <v>3</v>
      </c>
      <c r="P3857">
        <f>ROUND($E3857/$L3857,0)</f>
        <v>25</v>
      </c>
      <c r="Q3857" t="s">
        <v>8317</v>
      </c>
      <c r="R3857" t="s">
        <v>8318</v>
      </c>
      <c r="S3857" s="10">
        <f t="shared" si="120"/>
        <v>42089.595729166664</v>
      </c>
      <c r="T3857" s="9">
        <f t="shared" si="121"/>
        <v>42059.762395833335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>ROUND(($E3858/$D3858)*100,0)</f>
        <v>0</v>
      </c>
      <c r="P3858">
        <f>ROUND($E3858/$L3858,0)</f>
        <v>1</v>
      </c>
      <c r="Q3858" t="s">
        <v>8317</v>
      </c>
      <c r="R3858" t="s">
        <v>8318</v>
      </c>
      <c r="S3858" s="10">
        <f t="shared" si="120"/>
        <v>42071.368090277778</v>
      </c>
      <c r="T3858" s="9">
        <f t="shared" si="121"/>
        <v>42041.534756944442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>ROUND(($E3859/$D3859)*100,0)</f>
        <v>5</v>
      </c>
      <c r="P3859">
        <f>ROUND($E3859/$L3859,0)</f>
        <v>65</v>
      </c>
      <c r="Q3859" t="s">
        <v>8317</v>
      </c>
      <c r="R3859" t="s">
        <v>8318</v>
      </c>
      <c r="S3859" s="10">
        <f t="shared" si="120"/>
        <v>41852.383333333331</v>
      </c>
      <c r="T3859" s="9">
        <f t="shared" si="121"/>
        <v>41829.528819444444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>ROUND(($E3860/$D3860)*100,0)</f>
        <v>2</v>
      </c>
      <c r="P3860">
        <f>ROUND($E3860/$L3860,0)</f>
        <v>10</v>
      </c>
      <c r="Q3860" t="s">
        <v>8317</v>
      </c>
      <c r="R3860" t="s">
        <v>8318</v>
      </c>
      <c r="S3860" s="10">
        <f t="shared" si="120"/>
        <v>42146.541666666664</v>
      </c>
      <c r="T3860" s="9">
        <f t="shared" si="121"/>
        <v>42128.222731481474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>ROUND(($E3861/$D3861)*100,0)</f>
        <v>0</v>
      </c>
      <c r="P3861">
        <f>ROUND($E3861/$L3861,0)</f>
        <v>1</v>
      </c>
      <c r="Q3861" t="s">
        <v>8317</v>
      </c>
      <c r="R3861" t="s">
        <v>8318</v>
      </c>
      <c r="S3861" s="10">
        <f t="shared" si="120"/>
        <v>41815.541666666664</v>
      </c>
      <c r="T3861" s="9">
        <f t="shared" si="121"/>
        <v>41789.685266203705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>ROUND(($E3862/$D3862)*100,0)</f>
        <v>18</v>
      </c>
      <c r="P3862">
        <f>ROUND($E3862/$L3862,0)</f>
        <v>82</v>
      </c>
      <c r="Q3862" t="s">
        <v>8317</v>
      </c>
      <c r="R3862" t="s">
        <v>8318</v>
      </c>
      <c r="S3862" s="10">
        <f t="shared" si="120"/>
        <v>41863.327662037038</v>
      </c>
      <c r="T3862" s="9">
        <f t="shared" si="121"/>
        <v>41833.452662037038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>ROUND(($E3863/$D3863)*100,0)</f>
        <v>5</v>
      </c>
      <c r="P3863">
        <f>ROUND($E3863/$L3863,0)</f>
        <v>100</v>
      </c>
      <c r="Q3863" t="s">
        <v>8317</v>
      </c>
      <c r="R3863" t="s">
        <v>8318</v>
      </c>
      <c r="S3863" s="10">
        <f t="shared" si="120"/>
        <v>41955.574305555558</v>
      </c>
      <c r="T3863" s="9">
        <f t="shared" si="121"/>
        <v>41914.381678240738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>ROUND(($E3864/$D3864)*100,0)</f>
        <v>0</v>
      </c>
      <c r="P3864">
        <f>ROUND($E3864/$L3864,0)</f>
        <v>1</v>
      </c>
      <c r="Q3864" t="s">
        <v>8317</v>
      </c>
      <c r="R3864" t="s">
        <v>8318</v>
      </c>
      <c r="S3864" s="10">
        <f t="shared" si="120"/>
        <v>42625.374305555553</v>
      </c>
      <c r="T3864" s="9">
        <f t="shared" si="121"/>
        <v>42611.052731481475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>ROUND(($E3865/$D3865)*100,0)</f>
        <v>0</v>
      </c>
      <c r="P3865" t="e">
        <f>ROUND($E3865/$L3865,0)</f>
        <v>#DIV/0!</v>
      </c>
      <c r="Q3865" t="s">
        <v>8317</v>
      </c>
      <c r="R3865" t="s">
        <v>8318</v>
      </c>
      <c r="S3865" s="10">
        <f t="shared" si="120"/>
        <v>42313.341493055552</v>
      </c>
      <c r="T3865" s="9">
        <f t="shared" si="121"/>
        <v>42253.424826388888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>ROUND(($E3866/$D3866)*100,0)</f>
        <v>1</v>
      </c>
      <c r="P3866">
        <f>ROUND($E3866/$L3866,0)</f>
        <v>20</v>
      </c>
      <c r="Q3866" t="s">
        <v>8317</v>
      </c>
      <c r="R3866" t="s">
        <v>8318</v>
      </c>
      <c r="S3866" s="10">
        <f t="shared" si="120"/>
        <v>42325.60016203703</v>
      </c>
      <c r="T3866" s="9">
        <f t="shared" si="121"/>
        <v>42295.683495370373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>ROUND(($E3867/$D3867)*100,0)</f>
        <v>27</v>
      </c>
      <c r="P3867">
        <f>ROUND($E3867/$L3867,0)</f>
        <v>46</v>
      </c>
      <c r="Q3867" t="s">
        <v>8317</v>
      </c>
      <c r="R3867" t="s">
        <v>8318</v>
      </c>
      <c r="S3867" s="10">
        <f t="shared" si="120"/>
        <v>41880.895833333328</v>
      </c>
      <c r="T3867" s="9">
        <f t="shared" si="121"/>
        <v>41841.44326388889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>ROUND(($E3868/$D3868)*100,0)</f>
        <v>1</v>
      </c>
      <c r="P3868">
        <f>ROUND($E3868/$L3868,0)</f>
        <v>6</v>
      </c>
      <c r="Q3868" t="s">
        <v>8317</v>
      </c>
      <c r="R3868" t="s">
        <v>8318</v>
      </c>
      <c r="S3868" s="10">
        <f t="shared" si="120"/>
        <v>42451.811805555553</v>
      </c>
      <c r="T3868" s="9">
        <f t="shared" si="121"/>
        <v>42402.738668981481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>ROUND(($E3869/$D3869)*100,0)</f>
        <v>13</v>
      </c>
      <c r="P3869">
        <f>ROUND($E3869/$L3869,0)</f>
        <v>50</v>
      </c>
      <c r="Q3869" t="s">
        <v>8317</v>
      </c>
      <c r="R3869" t="s">
        <v>8318</v>
      </c>
      <c r="S3869" s="10">
        <f t="shared" si="120"/>
        <v>42539.480775462966</v>
      </c>
      <c r="T3869" s="9">
        <f t="shared" si="121"/>
        <v>42509.605775462966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ROUND(($E3870/$D3870)*100,0)</f>
        <v>0</v>
      </c>
      <c r="P3870">
        <f>ROUND($E3870/$L3870,0)</f>
        <v>10</v>
      </c>
      <c r="Q3870" t="s">
        <v>8317</v>
      </c>
      <c r="R3870" t="s">
        <v>8359</v>
      </c>
      <c r="S3870" s="10">
        <f t="shared" si="120"/>
        <v>41890.32644675926</v>
      </c>
      <c r="T3870" s="9">
        <f t="shared" si="121"/>
        <v>41865.45144675926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ROUND(($E3871/$D3871)*100,0)</f>
        <v>3</v>
      </c>
      <c r="P3871">
        <f>ROUND($E3871/$L3871,0)</f>
        <v>30</v>
      </c>
      <c r="Q3871" t="s">
        <v>8317</v>
      </c>
      <c r="R3871" t="s">
        <v>8359</v>
      </c>
      <c r="S3871" s="10">
        <f t="shared" si="120"/>
        <v>42076.799305555549</v>
      </c>
      <c r="T3871" s="9">
        <f t="shared" si="121"/>
        <v>42047.516111111108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ROUND(($E3872/$D3872)*100,0)</f>
        <v>15</v>
      </c>
      <c r="P3872">
        <f>ROUND($E3872/$L3872,0)</f>
        <v>150</v>
      </c>
      <c r="Q3872" t="s">
        <v>8317</v>
      </c>
      <c r="R3872" t="s">
        <v>8359</v>
      </c>
      <c r="S3872" s="10">
        <f t="shared" si="120"/>
        <v>41822.838865740741</v>
      </c>
      <c r="T3872" s="9">
        <f t="shared" si="121"/>
        <v>41792.963865740741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ROUND(($E3873/$D3873)*100,0)</f>
        <v>3</v>
      </c>
      <c r="P3873">
        <f>ROUND($E3873/$L3873,0)</f>
        <v>13</v>
      </c>
      <c r="Q3873" t="s">
        <v>8317</v>
      </c>
      <c r="R3873" t="s">
        <v>8359</v>
      </c>
      <c r="S3873" s="10">
        <f t="shared" si="120"/>
        <v>42823.405671296299</v>
      </c>
      <c r="T3873" s="9">
        <f t="shared" si="121"/>
        <v>42763.572337962956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ROUND(($E3874/$D3874)*100,0)</f>
        <v>0</v>
      </c>
      <c r="P3874" t="e">
        <f>ROUND($E3874/$L3874,0)</f>
        <v>#DIV/0!</v>
      </c>
      <c r="Q3874" t="s">
        <v>8317</v>
      </c>
      <c r="R3874" t="s">
        <v>8359</v>
      </c>
      <c r="S3874" s="10">
        <f t="shared" si="120"/>
        <v>42229.8124537037</v>
      </c>
      <c r="T3874" s="9">
        <f t="shared" si="121"/>
        <v>42179.9374537037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ROUND(($E3875/$D3875)*100,0)</f>
        <v>0</v>
      </c>
      <c r="P3875" t="e">
        <f>ROUND($E3875/$L3875,0)</f>
        <v>#DIV/0!</v>
      </c>
      <c r="Q3875" t="s">
        <v>8317</v>
      </c>
      <c r="R3875" t="s">
        <v>8359</v>
      </c>
      <c r="S3875" s="10">
        <f t="shared" si="120"/>
        <v>42285.362673611111</v>
      </c>
      <c r="T3875" s="9">
        <f t="shared" si="121"/>
        <v>42255.487673611111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ROUND(($E3876/$D3876)*100,0)</f>
        <v>0</v>
      </c>
      <c r="P3876" t="e">
        <f>ROUND($E3876/$L3876,0)</f>
        <v>#DIV/0!</v>
      </c>
      <c r="Q3876" t="s">
        <v>8317</v>
      </c>
      <c r="R3876" t="s">
        <v>8359</v>
      </c>
      <c r="S3876" s="10">
        <f t="shared" si="120"/>
        <v>42027.708333333336</v>
      </c>
      <c r="T3876" s="9">
        <f t="shared" si="121"/>
        <v>42006.808124999996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ROUND(($E3877/$D3877)*100,0)</f>
        <v>0</v>
      </c>
      <c r="P3877" t="e">
        <f>ROUND($E3877/$L3877,0)</f>
        <v>#DIV/0!</v>
      </c>
      <c r="Q3877" t="s">
        <v>8317</v>
      </c>
      <c r="R3877" t="s">
        <v>8359</v>
      </c>
      <c r="S3877" s="10">
        <f t="shared" si="120"/>
        <v>42616.083333333336</v>
      </c>
      <c r="T3877" s="9">
        <f t="shared" si="121"/>
        <v>42615.138483796291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ROUND(($E3878/$D3878)*100,0)</f>
        <v>53</v>
      </c>
      <c r="P3878">
        <f>ROUND($E3878/$L3878,0)</f>
        <v>45</v>
      </c>
      <c r="Q3878" t="s">
        <v>8317</v>
      </c>
      <c r="R3878" t="s">
        <v>8359</v>
      </c>
      <c r="S3878" s="10">
        <f t="shared" si="120"/>
        <v>42402.290833333333</v>
      </c>
      <c r="T3878" s="9">
        <f t="shared" si="121"/>
        <v>42372.415833333333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ROUND(($E3879/$D3879)*100,0)</f>
        <v>5</v>
      </c>
      <c r="P3879">
        <f>ROUND($E3879/$L3879,0)</f>
        <v>89</v>
      </c>
      <c r="Q3879" t="s">
        <v>8317</v>
      </c>
      <c r="R3879" t="s">
        <v>8359</v>
      </c>
      <c r="S3879" s="10">
        <f t="shared" si="120"/>
        <v>42712.344351851854</v>
      </c>
      <c r="T3879" s="9">
        <f t="shared" si="121"/>
        <v>42682.469351851854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ROUND(($E3880/$D3880)*100,0)</f>
        <v>0</v>
      </c>
      <c r="P3880">
        <f>ROUND($E3880/$L3880,0)</f>
        <v>10</v>
      </c>
      <c r="Q3880" t="s">
        <v>8317</v>
      </c>
      <c r="R3880" t="s">
        <v>8359</v>
      </c>
      <c r="S3880" s="10">
        <f t="shared" si="120"/>
        <v>42184.832638888889</v>
      </c>
      <c r="T3880" s="9">
        <f t="shared" si="121"/>
        <v>42154.610486111109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ROUND(($E3881/$D3881)*100,0)</f>
        <v>0</v>
      </c>
      <c r="P3881" t="e">
        <f>ROUND($E3881/$L3881,0)</f>
        <v>#DIV/0!</v>
      </c>
      <c r="Q3881" t="s">
        <v>8317</v>
      </c>
      <c r="R3881" t="s">
        <v>8359</v>
      </c>
      <c r="S3881" s="10">
        <f t="shared" si="120"/>
        <v>42029.527731481481</v>
      </c>
      <c r="T3881" s="9">
        <f t="shared" si="121"/>
        <v>41999.652731481481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ROUND(($E3882/$D3882)*100,0)</f>
        <v>13</v>
      </c>
      <c r="P3882">
        <f>ROUND($E3882/$L3882,0)</f>
        <v>58</v>
      </c>
      <c r="Q3882" t="s">
        <v>8317</v>
      </c>
      <c r="R3882" t="s">
        <v>8359</v>
      </c>
      <c r="S3882" s="10">
        <f t="shared" si="120"/>
        <v>41850.625</v>
      </c>
      <c r="T3882" s="9">
        <f t="shared" si="121"/>
        <v>41815.606712962959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ROUND(($E3883/$D3883)*100,0)</f>
        <v>5</v>
      </c>
      <c r="P3883">
        <f>ROUND($E3883/$L3883,0)</f>
        <v>25</v>
      </c>
      <c r="Q3883" t="s">
        <v>8317</v>
      </c>
      <c r="R3883" t="s">
        <v>8359</v>
      </c>
      <c r="S3883" s="10">
        <f t="shared" si="120"/>
        <v>42785.685173611106</v>
      </c>
      <c r="T3883" s="9">
        <f t="shared" si="121"/>
        <v>42755.810173611106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ROUND(($E3884/$D3884)*100,0)</f>
        <v>0</v>
      </c>
      <c r="P3884" t="e">
        <f>ROUND($E3884/$L3884,0)</f>
        <v>#DIV/0!</v>
      </c>
      <c r="Q3884" t="s">
        <v>8317</v>
      </c>
      <c r="R3884" t="s">
        <v>8359</v>
      </c>
      <c r="S3884" s="10">
        <f t="shared" si="120"/>
        <v>42400.627083333333</v>
      </c>
      <c r="T3884" s="9">
        <f t="shared" si="121"/>
        <v>42373.77511574074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ROUND(($E3885/$D3885)*100,0)</f>
        <v>0</v>
      </c>
      <c r="P3885" t="e">
        <f>ROUND($E3885/$L3885,0)</f>
        <v>#DIV/0!</v>
      </c>
      <c r="Q3885" t="s">
        <v>8317</v>
      </c>
      <c r="R3885" t="s">
        <v>8359</v>
      </c>
      <c r="S3885" s="10">
        <f t="shared" si="120"/>
        <v>41884.269317129627</v>
      </c>
      <c r="T3885" s="9">
        <f t="shared" si="121"/>
        <v>41854.394317129627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ROUND(($E3886/$D3886)*100,0)</f>
        <v>0</v>
      </c>
      <c r="P3886" t="e">
        <f>ROUND($E3886/$L3886,0)</f>
        <v>#DIV/0!</v>
      </c>
      <c r="Q3886" t="s">
        <v>8317</v>
      </c>
      <c r="R3886" t="s">
        <v>8359</v>
      </c>
      <c r="S3886" s="10">
        <f t="shared" si="120"/>
        <v>42090.416574074072</v>
      </c>
      <c r="T3886" s="9">
        <f t="shared" si="121"/>
        <v>42065.583240740736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ROUND(($E3887/$D3887)*100,0)</f>
        <v>0</v>
      </c>
      <c r="P3887" t="e">
        <f>ROUND($E3887/$L3887,0)</f>
        <v>#DIV/0!</v>
      </c>
      <c r="Q3887" t="s">
        <v>8317</v>
      </c>
      <c r="R3887" t="s">
        <v>8359</v>
      </c>
      <c r="S3887" s="10">
        <f t="shared" si="120"/>
        <v>42499.617951388886</v>
      </c>
      <c r="T3887" s="9">
        <f t="shared" si="121"/>
        <v>42469.742951388886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ROUND(($E3888/$D3888)*100,0)</f>
        <v>0</v>
      </c>
      <c r="P3888" t="e">
        <f>ROUND($E3888/$L3888,0)</f>
        <v>#DIV/0!</v>
      </c>
      <c r="Q3888" t="s">
        <v>8317</v>
      </c>
      <c r="R3888" t="s">
        <v>8359</v>
      </c>
      <c r="S3888" s="10">
        <f t="shared" si="120"/>
        <v>41983.894699074073</v>
      </c>
      <c r="T3888" s="9">
        <f t="shared" si="121"/>
        <v>41954.019699074073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ROUND(($E3889/$D3889)*100,0)</f>
        <v>2</v>
      </c>
      <c r="P3889">
        <f>ROUND($E3889/$L3889,0)</f>
        <v>18</v>
      </c>
      <c r="Q3889" t="s">
        <v>8317</v>
      </c>
      <c r="R3889" t="s">
        <v>8359</v>
      </c>
      <c r="S3889" s="10">
        <f t="shared" si="120"/>
        <v>42125.583333333336</v>
      </c>
      <c r="T3889" s="9">
        <f t="shared" si="121"/>
        <v>42079.649641203701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>ROUND(($E3890/$D3890)*100,0)</f>
        <v>27</v>
      </c>
      <c r="P3890">
        <f>ROUND($E3890/$L3890,0)</f>
        <v>39</v>
      </c>
      <c r="Q3890" t="s">
        <v>8317</v>
      </c>
      <c r="R3890" t="s">
        <v>8318</v>
      </c>
      <c r="S3890" s="10">
        <f t="shared" si="120"/>
        <v>42792.212476851848</v>
      </c>
      <c r="T3890" s="9">
        <f t="shared" si="121"/>
        <v>42762.337476851848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>ROUND(($E3891/$D3891)*100,0)</f>
        <v>1</v>
      </c>
      <c r="P3891">
        <f>ROUND($E3891/$L3891,0)</f>
        <v>13</v>
      </c>
      <c r="Q3891" t="s">
        <v>8317</v>
      </c>
      <c r="R3891" t="s">
        <v>8318</v>
      </c>
      <c r="S3891" s="10">
        <f t="shared" si="120"/>
        <v>42008.643055555549</v>
      </c>
      <c r="T3891" s="9">
        <f t="shared" si="121"/>
        <v>41976.796643518515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>ROUND(($E3892/$D3892)*100,0)</f>
        <v>17</v>
      </c>
      <c r="P3892">
        <f>ROUND($E3892/$L3892,0)</f>
        <v>316</v>
      </c>
      <c r="Q3892" t="s">
        <v>8317</v>
      </c>
      <c r="R3892" t="s">
        <v>8318</v>
      </c>
      <c r="S3892" s="10">
        <f t="shared" si="120"/>
        <v>42231.42527777778</v>
      </c>
      <c r="T3892" s="9">
        <f t="shared" si="121"/>
        <v>42171.55027777778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>ROUND(($E3893/$D3893)*100,0)</f>
        <v>33</v>
      </c>
      <c r="P3893">
        <f>ROUND($E3893/$L3893,0)</f>
        <v>37</v>
      </c>
      <c r="Q3893" t="s">
        <v>8317</v>
      </c>
      <c r="R3893" t="s">
        <v>8318</v>
      </c>
      <c r="S3893" s="10">
        <f t="shared" si="120"/>
        <v>42085.874305555553</v>
      </c>
      <c r="T3893" s="9">
        <f t="shared" si="121"/>
        <v>42055.924120370364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>ROUND(($E3894/$D3894)*100,0)</f>
        <v>0</v>
      </c>
      <c r="P3894" t="e">
        <f>ROUND($E3894/$L3894,0)</f>
        <v>#DIV/0!</v>
      </c>
      <c r="Q3894" t="s">
        <v>8317</v>
      </c>
      <c r="R3894" t="s">
        <v>8318</v>
      </c>
      <c r="S3894" s="10">
        <f t="shared" si="120"/>
        <v>41874.958333333328</v>
      </c>
      <c r="T3894" s="9">
        <f t="shared" si="121"/>
        <v>41867.443946759253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>ROUND(($E3895/$D3895)*100,0)</f>
        <v>22</v>
      </c>
      <c r="P3895">
        <f>ROUND($E3895/$L3895,0)</f>
        <v>128</v>
      </c>
      <c r="Q3895" t="s">
        <v>8317</v>
      </c>
      <c r="R3895" t="s">
        <v>8318</v>
      </c>
      <c r="S3895" s="10">
        <f t="shared" si="120"/>
        <v>41820.916666666664</v>
      </c>
      <c r="T3895" s="9">
        <f t="shared" si="121"/>
        <v>41779.449537037035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>ROUND(($E3896/$D3896)*100,0)</f>
        <v>3</v>
      </c>
      <c r="P3896">
        <f>ROUND($E3896/$L3896,0)</f>
        <v>47</v>
      </c>
      <c r="Q3896" t="s">
        <v>8317</v>
      </c>
      <c r="R3896" t="s">
        <v>8318</v>
      </c>
      <c r="S3896" s="10">
        <f t="shared" si="120"/>
        <v>42709.874305555553</v>
      </c>
      <c r="T3896" s="9">
        <f t="shared" si="121"/>
        <v>42679.750138888885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>ROUND(($E3897/$D3897)*100,0)</f>
        <v>5</v>
      </c>
      <c r="P3897">
        <f>ROUND($E3897/$L3897,0)</f>
        <v>50</v>
      </c>
      <c r="Q3897" t="s">
        <v>8317</v>
      </c>
      <c r="R3897" t="s">
        <v>8318</v>
      </c>
      <c r="S3897" s="10">
        <f t="shared" si="120"/>
        <v>42062.916875000003</v>
      </c>
      <c r="T3897" s="9">
        <f t="shared" si="121"/>
        <v>42032.041875000003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>ROUND(($E3898/$D3898)*100,0)</f>
        <v>11</v>
      </c>
      <c r="P3898">
        <f>ROUND($E3898/$L3898,0)</f>
        <v>43</v>
      </c>
      <c r="Q3898" t="s">
        <v>8317</v>
      </c>
      <c r="R3898" t="s">
        <v>8318</v>
      </c>
      <c r="S3898" s="10">
        <f t="shared" si="120"/>
        <v>41806.858541666668</v>
      </c>
      <c r="T3898" s="9">
        <f t="shared" si="121"/>
        <v>41792.983541666668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>ROUND(($E3899/$D3899)*100,0)</f>
        <v>18</v>
      </c>
      <c r="P3899">
        <f>ROUND($E3899/$L3899,0)</f>
        <v>44</v>
      </c>
      <c r="Q3899" t="s">
        <v>8317</v>
      </c>
      <c r="R3899" t="s">
        <v>8318</v>
      </c>
      <c r="S3899" s="10">
        <f t="shared" si="120"/>
        <v>42012.540312499994</v>
      </c>
      <c r="T3899" s="9">
        <f t="shared" si="121"/>
        <v>41982.665312499994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>ROUND(($E3900/$D3900)*100,0)</f>
        <v>33</v>
      </c>
      <c r="P3900">
        <f>ROUND($E3900/$L3900,0)</f>
        <v>51</v>
      </c>
      <c r="Q3900" t="s">
        <v>8317</v>
      </c>
      <c r="R3900" t="s">
        <v>8318</v>
      </c>
      <c r="S3900" s="10">
        <f t="shared" si="120"/>
        <v>42233.333333333336</v>
      </c>
      <c r="T3900" s="9">
        <f t="shared" si="121"/>
        <v>42193.273958333331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>ROUND(($E3901/$D3901)*100,0)</f>
        <v>1</v>
      </c>
      <c r="P3901">
        <f>ROUND($E3901/$L3901,0)</f>
        <v>63</v>
      </c>
      <c r="Q3901" t="s">
        <v>8317</v>
      </c>
      <c r="R3901" t="s">
        <v>8318</v>
      </c>
      <c r="S3901" s="10">
        <f t="shared" si="120"/>
        <v>41863.441678240742</v>
      </c>
      <c r="T3901" s="9">
        <f t="shared" si="121"/>
        <v>41843.566678240742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>ROUND(($E3902/$D3902)*100,0)</f>
        <v>5</v>
      </c>
      <c r="P3902">
        <f>ROUND($E3902/$L3902,0)</f>
        <v>27</v>
      </c>
      <c r="Q3902" t="s">
        <v>8317</v>
      </c>
      <c r="R3902" t="s">
        <v>8318</v>
      </c>
      <c r="S3902" s="10">
        <f t="shared" si="120"/>
        <v>42165.759155092594</v>
      </c>
      <c r="T3902" s="9">
        <f t="shared" si="121"/>
        <v>42135.884155092594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>ROUND(($E3903/$D3903)*100,0)</f>
        <v>1</v>
      </c>
      <c r="P3903">
        <f>ROUND($E3903/$L3903,0)</f>
        <v>25</v>
      </c>
      <c r="Q3903" t="s">
        <v>8317</v>
      </c>
      <c r="R3903" t="s">
        <v>8318</v>
      </c>
      <c r="S3903" s="10">
        <f t="shared" si="120"/>
        <v>42357.493043981478</v>
      </c>
      <c r="T3903" s="9">
        <f t="shared" si="121"/>
        <v>42317.618043981478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>ROUND(($E3904/$D3904)*100,0)</f>
        <v>49</v>
      </c>
      <c r="P3904">
        <f>ROUND($E3904/$L3904,0)</f>
        <v>47</v>
      </c>
      <c r="Q3904" t="s">
        <v>8317</v>
      </c>
      <c r="R3904" t="s">
        <v>8318</v>
      </c>
      <c r="S3904" s="10">
        <f t="shared" si="120"/>
        <v>42688.176412037035</v>
      </c>
      <c r="T3904" s="9">
        <f t="shared" si="121"/>
        <v>42663.259745370371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>ROUND(($E3905/$D3905)*100,0)</f>
        <v>0</v>
      </c>
      <c r="P3905" t="e">
        <f>ROUND($E3905/$L3905,0)</f>
        <v>#DIV/0!</v>
      </c>
      <c r="Q3905" t="s">
        <v>8317</v>
      </c>
      <c r="R3905" t="s">
        <v>8318</v>
      </c>
      <c r="S3905" s="10">
        <f t="shared" si="120"/>
        <v>42230.484722222223</v>
      </c>
      <c r="T3905" s="9">
        <f t="shared" si="121"/>
        <v>42185.802835648145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>ROUND(($E3906/$D3906)*100,0)</f>
        <v>0</v>
      </c>
      <c r="P3906">
        <f>ROUND($E3906/$L3906,0)</f>
        <v>2</v>
      </c>
      <c r="Q3906" t="s">
        <v>8317</v>
      </c>
      <c r="R3906" t="s">
        <v>8318</v>
      </c>
      <c r="S3906" s="10">
        <f t="shared" si="120"/>
        <v>42108.87777777778</v>
      </c>
      <c r="T3906" s="9">
        <f t="shared" si="121"/>
        <v>42095.020833333336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>ROUND(($E3907/$D3907)*100,0)</f>
        <v>12</v>
      </c>
      <c r="P3907">
        <f>ROUND($E3907/$L3907,0)</f>
        <v>25</v>
      </c>
      <c r="Q3907" t="s">
        <v>8317</v>
      </c>
      <c r="R3907" t="s">
        <v>8318</v>
      </c>
      <c r="S3907" s="10">
        <f t="shared" ref="S3907:S3970" si="122">($I3907/86400)+25569+(-8/24)</f>
        <v>42166.624999999993</v>
      </c>
      <c r="T3907" s="9">
        <f t="shared" ref="T3907:T3970" si="123">($J3907/86400)+25569+(-5/24)</f>
        <v>42124.415543981479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>ROUND(($E3908/$D3908)*100,0)</f>
        <v>67</v>
      </c>
      <c r="P3908">
        <f>ROUND($E3908/$L3908,0)</f>
        <v>63</v>
      </c>
      <c r="Q3908" t="s">
        <v>8317</v>
      </c>
      <c r="R3908" t="s">
        <v>8318</v>
      </c>
      <c r="S3908" s="10">
        <f t="shared" si="122"/>
        <v>42181.225694444445</v>
      </c>
      <c r="T3908" s="9">
        <f t="shared" si="123"/>
        <v>42143.709409722222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>ROUND(($E3909/$D3909)*100,0)</f>
        <v>15</v>
      </c>
      <c r="P3909">
        <f>ROUND($E3909/$L3909,0)</f>
        <v>38</v>
      </c>
      <c r="Q3909" t="s">
        <v>8317</v>
      </c>
      <c r="R3909" t="s">
        <v>8318</v>
      </c>
      <c r="S3909" s="10">
        <f t="shared" si="122"/>
        <v>41938.505555555552</v>
      </c>
      <c r="T3909" s="9">
        <f t="shared" si="123"/>
        <v>41906.611180555556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>ROUND(($E3910/$D3910)*100,0)</f>
        <v>9</v>
      </c>
      <c r="P3910">
        <f>ROUND($E3910/$L3910,0)</f>
        <v>16</v>
      </c>
      <c r="Q3910" t="s">
        <v>8317</v>
      </c>
      <c r="R3910" t="s">
        <v>8318</v>
      </c>
      <c r="S3910" s="10">
        <f t="shared" si="122"/>
        <v>41848.802037037036</v>
      </c>
      <c r="T3910" s="9">
        <f t="shared" si="123"/>
        <v>41833.927037037036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>ROUND(($E3911/$D3911)*100,0)</f>
        <v>0</v>
      </c>
      <c r="P3911">
        <f>ROUND($E3911/$L3911,0)</f>
        <v>34</v>
      </c>
      <c r="Q3911" t="s">
        <v>8317</v>
      </c>
      <c r="R3911" t="s">
        <v>8318</v>
      </c>
      <c r="S3911" s="10">
        <f t="shared" si="122"/>
        <v>41893.025949074072</v>
      </c>
      <c r="T3911" s="9">
        <f t="shared" si="123"/>
        <v>41863.150949074072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>ROUND(($E3912/$D3912)*100,0)</f>
        <v>3</v>
      </c>
      <c r="P3912">
        <f>ROUND($E3912/$L3912,0)</f>
        <v>62</v>
      </c>
      <c r="Q3912" t="s">
        <v>8317</v>
      </c>
      <c r="R3912" t="s">
        <v>8318</v>
      </c>
      <c r="S3912" s="10">
        <f t="shared" si="122"/>
        <v>42254.423576388886</v>
      </c>
      <c r="T3912" s="9">
        <f t="shared" si="123"/>
        <v>42224.548576388886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>ROUND(($E3913/$D3913)*100,0)</f>
        <v>37</v>
      </c>
      <c r="P3913">
        <f>ROUND($E3913/$L3913,0)</f>
        <v>83</v>
      </c>
      <c r="Q3913" t="s">
        <v>8317</v>
      </c>
      <c r="R3913" t="s">
        <v>8318</v>
      </c>
      <c r="S3913" s="10">
        <f t="shared" si="122"/>
        <v>41969.520567129628</v>
      </c>
      <c r="T3913" s="9">
        <f t="shared" si="123"/>
        <v>41939.603900462964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>ROUND(($E3914/$D3914)*100,0)</f>
        <v>0</v>
      </c>
      <c r="P3914">
        <f>ROUND($E3914/$L3914,0)</f>
        <v>1</v>
      </c>
      <c r="Q3914" t="s">
        <v>8317</v>
      </c>
      <c r="R3914" t="s">
        <v>8318</v>
      </c>
      <c r="S3914" s="10">
        <f t="shared" si="122"/>
        <v>42118.857638888883</v>
      </c>
      <c r="T3914" s="9">
        <f t="shared" si="123"/>
        <v>42059.061689814807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>ROUND(($E3915/$D3915)*100,0)</f>
        <v>10</v>
      </c>
      <c r="P3915">
        <f>ROUND($E3915/$L3915,0)</f>
        <v>143</v>
      </c>
      <c r="Q3915" t="s">
        <v>8317</v>
      </c>
      <c r="R3915" t="s">
        <v>8318</v>
      </c>
      <c r="S3915" s="10">
        <f t="shared" si="122"/>
        <v>42337.919548611106</v>
      </c>
      <c r="T3915" s="9">
        <f t="shared" si="123"/>
        <v>42308.002881944441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>ROUND(($E3916/$D3916)*100,0)</f>
        <v>36</v>
      </c>
      <c r="P3916">
        <f>ROUND($E3916/$L3916,0)</f>
        <v>34</v>
      </c>
      <c r="Q3916" t="s">
        <v>8317</v>
      </c>
      <c r="R3916" t="s">
        <v>8318</v>
      </c>
      <c r="S3916" s="10">
        <f t="shared" si="122"/>
        <v>42134.624305555553</v>
      </c>
      <c r="T3916" s="9">
        <f t="shared" si="123"/>
        <v>42114.610601851855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>ROUND(($E3917/$D3917)*100,0)</f>
        <v>0</v>
      </c>
      <c r="P3917">
        <f>ROUND($E3917/$L3917,0)</f>
        <v>5</v>
      </c>
      <c r="Q3917" t="s">
        <v>8317</v>
      </c>
      <c r="R3917" t="s">
        <v>8318</v>
      </c>
      <c r="S3917" s="10">
        <f t="shared" si="122"/>
        <v>42522.651724537034</v>
      </c>
      <c r="T3917" s="9">
        <f t="shared" si="123"/>
        <v>42492.776724537034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>ROUND(($E3918/$D3918)*100,0)</f>
        <v>0</v>
      </c>
      <c r="P3918" t="e">
        <f>ROUND($E3918/$L3918,0)</f>
        <v>#DIV/0!</v>
      </c>
      <c r="Q3918" t="s">
        <v>8317</v>
      </c>
      <c r="R3918" t="s">
        <v>8318</v>
      </c>
      <c r="S3918" s="10">
        <f t="shared" si="122"/>
        <v>42524.138333333329</v>
      </c>
      <c r="T3918" s="9">
        <f t="shared" si="123"/>
        <v>42494.263333333329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>ROUND(($E3919/$D3919)*100,0)</f>
        <v>0</v>
      </c>
      <c r="P3919">
        <f>ROUND($E3919/$L3919,0)</f>
        <v>10</v>
      </c>
      <c r="Q3919" t="s">
        <v>8317</v>
      </c>
      <c r="R3919" t="s">
        <v>8318</v>
      </c>
      <c r="S3919" s="10">
        <f t="shared" si="122"/>
        <v>41893.193993055553</v>
      </c>
      <c r="T3919" s="9">
        <f t="shared" si="123"/>
        <v>41863.318993055553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>ROUND(($E3920/$D3920)*100,0)</f>
        <v>0</v>
      </c>
      <c r="P3920">
        <f>ROUND($E3920/$L3920,0)</f>
        <v>40</v>
      </c>
      <c r="Q3920" t="s">
        <v>8317</v>
      </c>
      <c r="R3920" t="s">
        <v>8318</v>
      </c>
      <c r="S3920" s="10">
        <f t="shared" si="122"/>
        <v>41855.333333333328</v>
      </c>
      <c r="T3920" s="9">
        <f t="shared" si="123"/>
        <v>41843.456284722219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>ROUND(($E3921/$D3921)*100,0)</f>
        <v>2</v>
      </c>
      <c r="P3921">
        <f>ROUND($E3921/$L3921,0)</f>
        <v>30</v>
      </c>
      <c r="Q3921" t="s">
        <v>8317</v>
      </c>
      <c r="R3921" t="s">
        <v>8318</v>
      </c>
      <c r="S3921" s="10">
        <f t="shared" si="122"/>
        <v>42386.666666666664</v>
      </c>
      <c r="T3921" s="9">
        <f t="shared" si="123"/>
        <v>42358.476539351854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>ROUND(($E3922/$D3922)*100,0)</f>
        <v>5</v>
      </c>
      <c r="P3922">
        <f>ROUND($E3922/$L3922,0)</f>
        <v>45</v>
      </c>
      <c r="Q3922" t="s">
        <v>8317</v>
      </c>
      <c r="R3922" t="s">
        <v>8318</v>
      </c>
      <c r="S3922" s="10">
        <f t="shared" si="122"/>
        <v>42687.095601851848</v>
      </c>
      <c r="T3922" s="9">
        <f t="shared" si="123"/>
        <v>42657.178935185184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>ROUND(($E3923/$D3923)*100,0)</f>
        <v>0</v>
      </c>
      <c r="P3923" t="e">
        <f>ROUND($E3923/$L3923,0)</f>
        <v>#DIV/0!</v>
      </c>
      <c r="Q3923" t="s">
        <v>8317</v>
      </c>
      <c r="R3923" t="s">
        <v>8318</v>
      </c>
      <c r="S3923" s="10">
        <f t="shared" si="122"/>
        <v>41938.416666666664</v>
      </c>
      <c r="T3923" s="9">
        <f t="shared" si="123"/>
        <v>41926.333969907406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>ROUND(($E3924/$D3924)*100,0)</f>
        <v>8</v>
      </c>
      <c r="P3924">
        <f>ROUND($E3924/$L3924,0)</f>
        <v>10</v>
      </c>
      <c r="Q3924" t="s">
        <v>8317</v>
      </c>
      <c r="R3924" t="s">
        <v>8318</v>
      </c>
      <c r="S3924" s="10">
        <f t="shared" si="122"/>
        <v>42065.624999999993</v>
      </c>
      <c r="T3924" s="9">
        <f t="shared" si="123"/>
        <v>42020.560300925928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>ROUND(($E3925/$D3925)*100,0)</f>
        <v>12</v>
      </c>
      <c r="P3925">
        <f>ROUND($E3925/$L3925,0)</f>
        <v>81</v>
      </c>
      <c r="Q3925" t="s">
        <v>8317</v>
      </c>
      <c r="R3925" t="s">
        <v>8318</v>
      </c>
      <c r="S3925" s="10">
        <f t="shared" si="122"/>
        <v>42103.646655092591</v>
      </c>
      <c r="T3925" s="9">
        <f t="shared" si="123"/>
        <v>42075.771655092591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>ROUND(($E3926/$D3926)*100,0)</f>
        <v>15</v>
      </c>
      <c r="P3926">
        <f>ROUND($E3926/$L3926,0)</f>
        <v>57</v>
      </c>
      <c r="Q3926" t="s">
        <v>8317</v>
      </c>
      <c r="R3926" t="s">
        <v>8318</v>
      </c>
      <c r="S3926" s="10">
        <f t="shared" si="122"/>
        <v>41816.626412037032</v>
      </c>
      <c r="T3926" s="9">
        <f t="shared" si="123"/>
        <v>41786.751412037032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>ROUND(($E3927/$D3927)*100,0)</f>
        <v>10</v>
      </c>
      <c r="P3927">
        <f>ROUND($E3927/$L3927,0)</f>
        <v>5</v>
      </c>
      <c r="Q3927" t="s">
        <v>8317</v>
      </c>
      <c r="R3927" t="s">
        <v>8318</v>
      </c>
      <c r="S3927" s="10">
        <f t="shared" si="122"/>
        <v>41850.537488425922</v>
      </c>
      <c r="T3927" s="9">
        <f t="shared" si="123"/>
        <v>41820.662488425922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>ROUND(($E3928/$D3928)*100,0)</f>
        <v>0</v>
      </c>
      <c r="P3928">
        <f>ROUND($E3928/$L3928,0)</f>
        <v>15</v>
      </c>
      <c r="Q3928" t="s">
        <v>8317</v>
      </c>
      <c r="R3928" t="s">
        <v>8318</v>
      </c>
      <c r="S3928" s="10">
        <f t="shared" si="122"/>
        <v>41999.751712962963</v>
      </c>
      <c r="T3928" s="9">
        <f t="shared" si="123"/>
        <v>41969.876712962963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>ROUND(($E3929/$D3929)*100,0)</f>
        <v>1</v>
      </c>
      <c r="P3929">
        <f>ROUND($E3929/$L3929,0)</f>
        <v>13</v>
      </c>
      <c r="Q3929" t="s">
        <v>8317</v>
      </c>
      <c r="R3929" t="s">
        <v>8318</v>
      </c>
      <c r="S3929" s="10">
        <f t="shared" si="122"/>
        <v>41859.934074074074</v>
      </c>
      <c r="T3929" s="9">
        <f t="shared" si="123"/>
        <v>41830.059074074074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>ROUND(($E3930/$D3930)*100,0)</f>
        <v>13</v>
      </c>
      <c r="P3930">
        <f>ROUND($E3930/$L3930,0)</f>
        <v>93</v>
      </c>
      <c r="Q3930" t="s">
        <v>8317</v>
      </c>
      <c r="R3930" t="s">
        <v>8318</v>
      </c>
      <c r="S3930" s="10">
        <f t="shared" si="122"/>
        <v>42292.874305555553</v>
      </c>
      <c r="T3930" s="9">
        <f t="shared" si="123"/>
        <v>42265.474849537037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>ROUND(($E3931/$D3931)*100,0)</f>
        <v>2</v>
      </c>
      <c r="P3931">
        <f>ROUND($E3931/$L3931,0)</f>
        <v>32</v>
      </c>
      <c r="Q3931" t="s">
        <v>8317</v>
      </c>
      <c r="R3931" t="s">
        <v>8318</v>
      </c>
      <c r="S3931" s="10">
        <f t="shared" si="122"/>
        <v>42631.493807870364</v>
      </c>
      <c r="T3931" s="9">
        <f t="shared" si="123"/>
        <v>42601.618807870364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>ROUND(($E3932/$D3932)*100,0)</f>
        <v>0</v>
      </c>
      <c r="P3932" t="e">
        <f>ROUND($E3932/$L3932,0)</f>
        <v>#DIV/0!</v>
      </c>
      <c r="Q3932" t="s">
        <v>8317</v>
      </c>
      <c r="R3932" t="s">
        <v>8318</v>
      </c>
      <c r="S3932" s="10">
        <f t="shared" si="122"/>
        <v>42460.916666666664</v>
      </c>
      <c r="T3932" s="9">
        <f t="shared" si="123"/>
        <v>42433.13041666666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>ROUND(($E3933/$D3933)*100,0)</f>
        <v>0</v>
      </c>
      <c r="P3933" t="e">
        <f>ROUND($E3933/$L3933,0)</f>
        <v>#DIV/0!</v>
      </c>
      <c r="Q3933" t="s">
        <v>8317</v>
      </c>
      <c r="R3933" t="s">
        <v>8318</v>
      </c>
      <c r="S3933" s="10">
        <f t="shared" si="122"/>
        <v>42252.818368055552</v>
      </c>
      <c r="T3933" s="9">
        <f t="shared" si="123"/>
        <v>42227.943368055552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>ROUND(($E3934/$D3934)*100,0)</f>
        <v>0</v>
      </c>
      <c r="P3934">
        <f>ROUND($E3934/$L3934,0)</f>
        <v>1</v>
      </c>
      <c r="Q3934" t="s">
        <v>8317</v>
      </c>
      <c r="R3934" t="s">
        <v>8318</v>
      </c>
      <c r="S3934" s="10">
        <f t="shared" si="122"/>
        <v>42444.793564814812</v>
      </c>
      <c r="T3934" s="9">
        <f t="shared" si="123"/>
        <v>42414.960231481477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>ROUND(($E3935/$D3935)*100,0)</f>
        <v>16</v>
      </c>
      <c r="P3935">
        <f>ROUND($E3935/$L3935,0)</f>
        <v>92</v>
      </c>
      <c r="Q3935" t="s">
        <v>8317</v>
      </c>
      <c r="R3935" t="s">
        <v>8318</v>
      </c>
      <c r="S3935" s="10">
        <f t="shared" si="122"/>
        <v>42567.696527777771</v>
      </c>
      <c r="T3935" s="9">
        <f t="shared" si="123"/>
        <v>42538.759976851848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>ROUND(($E3936/$D3936)*100,0)</f>
        <v>11</v>
      </c>
      <c r="P3936">
        <f>ROUND($E3936/$L3936,0)</f>
        <v>46</v>
      </c>
      <c r="Q3936" t="s">
        <v>8317</v>
      </c>
      <c r="R3936" t="s">
        <v>8318</v>
      </c>
      <c r="S3936" s="10">
        <f t="shared" si="122"/>
        <v>42278.208333333336</v>
      </c>
      <c r="T3936" s="9">
        <f t="shared" si="123"/>
        <v>42233.463414351849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>ROUND(($E3937/$D3937)*100,0)</f>
        <v>44</v>
      </c>
      <c r="P3937">
        <f>ROUND($E3937/$L3937,0)</f>
        <v>57</v>
      </c>
      <c r="Q3937" t="s">
        <v>8317</v>
      </c>
      <c r="R3937" t="s">
        <v>8318</v>
      </c>
      <c r="S3937" s="10">
        <f t="shared" si="122"/>
        <v>42281.323449074072</v>
      </c>
      <c r="T3937" s="9">
        <f t="shared" si="123"/>
        <v>42221.448449074072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>ROUND(($E3938/$D3938)*100,0)</f>
        <v>0</v>
      </c>
      <c r="P3938" t="e">
        <f>ROUND($E3938/$L3938,0)</f>
        <v>#DIV/0!</v>
      </c>
      <c r="Q3938" t="s">
        <v>8317</v>
      </c>
      <c r="R3938" t="s">
        <v>8318</v>
      </c>
      <c r="S3938" s="10">
        <f t="shared" si="122"/>
        <v>42704.971296296295</v>
      </c>
      <c r="T3938" s="9">
        <f t="shared" si="123"/>
        <v>42675.054629629631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>ROUND(($E3939/$D3939)*100,0)</f>
        <v>86</v>
      </c>
      <c r="P3939">
        <f>ROUND($E3939/$L3939,0)</f>
        <v>249</v>
      </c>
      <c r="Q3939" t="s">
        <v>8317</v>
      </c>
      <c r="R3939" t="s">
        <v>8318</v>
      </c>
      <c r="S3939" s="10">
        <f t="shared" si="122"/>
        <v>42562.298148148147</v>
      </c>
      <c r="T3939" s="9">
        <f t="shared" si="123"/>
        <v>42534.423148148147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>ROUND(($E3940/$D3940)*100,0)</f>
        <v>12</v>
      </c>
      <c r="P3940">
        <f>ROUND($E3940/$L3940,0)</f>
        <v>79</v>
      </c>
      <c r="Q3940" t="s">
        <v>8317</v>
      </c>
      <c r="R3940" t="s">
        <v>8318</v>
      </c>
      <c r="S3940" s="10">
        <f t="shared" si="122"/>
        <v>42182.572384259256</v>
      </c>
      <c r="T3940" s="9">
        <f t="shared" si="123"/>
        <v>42151.697384259256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>ROUND(($E3941/$D3941)*100,0)</f>
        <v>0</v>
      </c>
      <c r="P3941">
        <f>ROUND($E3941/$L3941,0)</f>
        <v>5</v>
      </c>
      <c r="Q3941" t="s">
        <v>8317</v>
      </c>
      <c r="R3941" t="s">
        <v>8318</v>
      </c>
      <c r="S3941" s="10">
        <f t="shared" si="122"/>
        <v>41918.854166666664</v>
      </c>
      <c r="T3941" s="9">
        <f t="shared" si="123"/>
        <v>41915.191886574074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>ROUND(($E3942/$D3942)*100,0)</f>
        <v>0</v>
      </c>
      <c r="P3942">
        <f>ROUND($E3942/$L3942,0)</f>
        <v>6</v>
      </c>
      <c r="Q3942" t="s">
        <v>8317</v>
      </c>
      <c r="R3942" t="s">
        <v>8318</v>
      </c>
      <c r="S3942" s="10">
        <f t="shared" si="122"/>
        <v>42006.159155092588</v>
      </c>
      <c r="T3942" s="9">
        <f t="shared" si="123"/>
        <v>41961.284155092588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>ROUND(($E3943/$D3943)*100,0)</f>
        <v>1</v>
      </c>
      <c r="P3943">
        <f>ROUND($E3943/$L3943,0)</f>
        <v>25</v>
      </c>
      <c r="Q3943" t="s">
        <v>8317</v>
      </c>
      <c r="R3943" t="s">
        <v>8318</v>
      </c>
      <c r="S3943" s="10">
        <f t="shared" si="122"/>
        <v>41967.708333333336</v>
      </c>
      <c r="T3943" s="9">
        <f t="shared" si="123"/>
        <v>41940.378900462958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>ROUND(($E3944/$D3944)*100,0)</f>
        <v>0</v>
      </c>
      <c r="P3944" t="e">
        <f>ROUND($E3944/$L3944,0)</f>
        <v>#DIV/0!</v>
      </c>
      <c r="Q3944" t="s">
        <v>8317</v>
      </c>
      <c r="R3944" t="s">
        <v>8318</v>
      </c>
      <c r="S3944" s="10">
        <f t="shared" si="122"/>
        <v>42171.570763888885</v>
      </c>
      <c r="T3944" s="9">
        <f t="shared" si="123"/>
        <v>42111.695763888885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>ROUND(($E3945/$D3945)*100,0)</f>
        <v>36</v>
      </c>
      <c r="P3945">
        <f>ROUND($E3945/$L3945,0)</f>
        <v>137</v>
      </c>
      <c r="Q3945" t="s">
        <v>8317</v>
      </c>
      <c r="R3945" t="s">
        <v>8318</v>
      </c>
      <c r="S3945" s="10">
        <f t="shared" si="122"/>
        <v>42310.368055555555</v>
      </c>
      <c r="T3945" s="9">
        <f t="shared" si="123"/>
        <v>42279.570231481477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>ROUND(($E3946/$D3946)*100,0)</f>
        <v>0</v>
      </c>
      <c r="P3946" t="e">
        <f>ROUND($E3946/$L3946,0)</f>
        <v>#DIV/0!</v>
      </c>
      <c r="Q3946" t="s">
        <v>8317</v>
      </c>
      <c r="R3946" t="s">
        <v>8318</v>
      </c>
      <c r="S3946" s="10">
        <f t="shared" si="122"/>
        <v>42243.329571759255</v>
      </c>
      <c r="T3946" s="9">
        <f t="shared" si="123"/>
        <v>42213.454571759255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>ROUND(($E3947/$D3947)*100,0)</f>
        <v>0</v>
      </c>
      <c r="P3947">
        <f>ROUND($E3947/$L3947,0)</f>
        <v>5</v>
      </c>
      <c r="Q3947" t="s">
        <v>8317</v>
      </c>
      <c r="R3947" t="s">
        <v>8318</v>
      </c>
      <c r="S3947" s="10">
        <f t="shared" si="122"/>
        <v>42139.468379629623</v>
      </c>
      <c r="T3947" s="9">
        <f t="shared" si="123"/>
        <v>42109.593379629623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>ROUND(($E3948/$D3948)*100,0)</f>
        <v>3</v>
      </c>
      <c r="P3948">
        <f>ROUND($E3948/$L3948,0)</f>
        <v>39</v>
      </c>
      <c r="Q3948" t="s">
        <v>8317</v>
      </c>
      <c r="R3948" t="s">
        <v>8318</v>
      </c>
      <c r="S3948" s="10">
        <f t="shared" si="122"/>
        <v>42062.999999999993</v>
      </c>
      <c r="T3948" s="9">
        <f t="shared" si="123"/>
        <v>42031.625254629624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>ROUND(($E3949/$D3949)*100,0)</f>
        <v>3</v>
      </c>
      <c r="P3949">
        <f>ROUND($E3949/$L3949,0)</f>
        <v>51</v>
      </c>
      <c r="Q3949" t="s">
        <v>8317</v>
      </c>
      <c r="R3949" t="s">
        <v>8318</v>
      </c>
      <c r="S3949" s="10">
        <f t="shared" si="122"/>
        <v>42644.809537037036</v>
      </c>
      <c r="T3949" s="9">
        <f t="shared" si="123"/>
        <v>42614.934537037036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>ROUND(($E3950/$D3950)*100,0)</f>
        <v>0</v>
      </c>
      <c r="P3950" t="e">
        <f>ROUND($E3950/$L3950,0)</f>
        <v>#DIV/0!</v>
      </c>
      <c r="Q3950" t="s">
        <v>8317</v>
      </c>
      <c r="R3950" t="s">
        <v>8318</v>
      </c>
      <c r="S3950" s="10">
        <f t="shared" si="122"/>
        <v>41888.992164351854</v>
      </c>
      <c r="T3950" s="9">
        <f t="shared" si="123"/>
        <v>41829.117164351854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>ROUND(($E3951/$D3951)*100,0)</f>
        <v>16</v>
      </c>
      <c r="P3951">
        <f>ROUND($E3951/$L3951,0)</f>
        <v>49</v>
      </c>
      <c r="Q3951" t="s">
        <v>8317</v>
      </c>
      <c r="R3951" t="s">
        <v>8318</v>
      </c>
      <c r="S3951" s="10">
        <f t="shared" si="122"/>
        <v>42045.787280092591</v>
      </c>
      <c r="T3951" s="9">
        <f t="shared" si="123"/>
        <v>42015.912280092591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>ROUND(($E3952/$D3952)*100,0)</f>
        <v>1</v>
      </c>
      <c r="P3952">
        <f>ROUND($E3952/$L3952,0)</f>
        <v>25</v>
      </c>
      <c r="Q3952" t="s">
        <v>8317</v>
      </c>
      <c r="R3952" t="s">
        <v>8318</v>
      </c>
      <c r="S3952" s="10">
        <f t="shared" si="122"/>
        <v>42468.440972222219</v>
      </c>
      <c r="T3952" s="9">
        <f t="shared" si="123"/>
        <v>42439.493981481479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>ROUND(($E3953/$D3953)*100,0)</f>
        <v>0</v>
      </c>
      <c r="P3953">
        <f>ROUND($E3953/$L3953,0)</f>
        <v>1</v>
      </c>
      <c r="Q3953" t="s">
        <v>8317</v>
      </c>
      <c r="R3953" t="s">
        <v>8318</v>
      </c>
      <c r="S3953" s="10">
        <f t="shared" si="122"/>
        <v>42493.45071759259</v>
      </c>
      <c r="T3953" s="9">
        <f t="shared" si="123"/>
        <v>42433.617384259262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>ROUND(($E3954/$D3954)*100,0)</f>
        <v>0</v>
      </c>
      <c r="P3954">
        <f>ROUND($E3954/$L3954,0)</f>
        <v>25</v>
      </c>
      <c r="Q3954" t="s">
        <v>8317</v>
      </c>
      <c r="R3954" t="s">
        <v>8318</v>
      </c>
      <c r="S3954" s="10">
        <f t="shared" si="122"/>
        <v>42303.457060185181</v>
      </c>
      <c r="T3954" s="9">
        <f t="shared" si="123"/>
        <v>42243.582060185181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>ROUND(($E3955/$D3955)*100,0)</f>
        <v>0</v>
      </c>
      <c r="P3955" t="e">
        <f>ROUND($E3955/$L3955,0)</f>
        <v>#DIV/0!</v>
      </c>
      <c r="Q3955" t="s">
        <v>8317</v>
      </c>
      <c r="R3955" t="s">
        <v>8318</v>
      </c>
      <c r="S3955" s="10">
        <f t="shared" si="122"/>
        <v>42580.645138888889</v>
      </c>
      <c r="T3955" s="9">
        <f t="shared" si="123"/>
        <v>42549.840115740742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>ROUND(($E3956/$D3956)*100,0)</f>
        <v>0</v>
      </c>
      <c r="P3956" t="e">
        <f>ROUND($E3956/$L3956,0)</f>
        <v>#DIV/0!</v>
      </c>
      <c r="Q3956" t="s">
        <v>8317</v>
      </c>
      <c r="R3956" t="s">
        <v>8318</v>
      </c>
      <c r="S3956" s="10">
        <f t="shared" si="122"/>
        <v>41834.317870370367</v>
      </c>
      <c r="T3956" s="9">
        <f t="shared" si="123"/>
        <v>41774.442870370367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>ROUND(($E3957/$D3957)*100,0)</f>
        <v>24</v>
      </c>
      <c r="P3957">
        <f>ROUND($E3957/$L3957,0)</f>
        <v>53</v>
      </c>
      <c r="Q3957" t="s">
        <v>8317</v>
      </c>
      <c r="R3957" t="s">
        <v>8318</v>
      </c>
      <c r="S3957" s="10">
        <f t="shared" si="122"/>
        <v>42336.557187499995</v>
      </c>
      <c r="T3957" s="9">
        <f t="shared" si="123"/>
        <v>42306.640520833331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>ROUND(($E3958/$D3958)*100,0)</f>
        <v>0</v>
      </c>
      <c r="P3958" t="e">
        <f>ROUND($E3958/$L3958,0)</f>
        <v>#DIV/0!</v>
      </c>
      <c r="Q3958" t="s">
        <v>8317</v>
      </c>
      <c r="R3958" t="s">
        <v>8318</v>
      </c>
      <c r="S3958" s="10">
        <f t="shared" si="122"/>
        <v>42484.680555555555</v>
      </c>
      <c r="T3958" s="9">
        <f t="shared" si="123"/>
        <v>42457.723692129628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>ROUND(($E3959/$D3959)*100,0)</f>
        <v>0</v>
      </c>
      <c r="P3959">
        <f>ROUND($E3959/$L3959,0)</f>
        <v>7</v>
      </c>
      <c r="Q3959" t="s">
        <v>8317</v>
      </c>
      <c r="R3959" t="s">
        <v>8318</v>
      </c>
      <c r="S3959" s="10">
        <f t="shared" si="122"/>
        <v>42559.64298611111</v>
      </c>
      <c r="T3959" s="9">
        <f t="shared" si="123"/>
        <v>42513.76798611111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>ROUND(($E3960/$D3960)*100,0)</f>
        <v>32</v>
      </c>
      <c r="P3960">
        <f>ROUND($E3960/$L3960,0)</f>
        <v>40</v>
      </c>
      <c r="Q3960" t="s">
        <v>8317</v>
      </c>
      <c r="R3960" t="s">
        <v>8318</v>
      </c>
      <c r="S3960" s="10">
        <f t="shared" si="122"/>
        <v>41853.25</v>
      </c>
      <c r="T3960" s="9">
        <f t="shared" si="123"/>
        <v>41816.742037037031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>ROUND(($E3961/$D3961)*100,0)</f>
        <v>24</v>
      </c>
      <c r="P3961">
        <f>ROUND($E3961/$L3961,0)</f>
        <v>24</v>
      </c>
      <c r="Q3961" t="s">
        <v>8317</v>
      </c>
      <c r="R3961" t="s">
        <v>8318</v>
      </c>
      <c r="S3961" s="10">
        <f t="shared" si="122"/>
        <v>41910.455509259256</v>
      </c>
      <c r="T3961" s="9">
        <f t="shared" si="123"/>
        <v>41880.580509259256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>ROUND(($E3962/$D3962)*100,0)</f>
        <v>2</v>
      </c>
      <c r="P3962">
        <f>ROUND($E3962/$L3962,0)</f>
        <v>11</v>
      </c>
      <c r="Q3962" t="s">
        <v>8317</v>
      </c>
      <c r="R3962" t="s">
        <v>8318</v>
      </c>
      <c r="S3962" s="10">
        <f t="shared" si="122"/>
        <v>42372.51222222222</v>
      </c>
      <c r="T3962" s="9">
        <f t="shared" si="123"/>
        <v>42342.63722222222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>ROUND(($E3963/$D3963)*100,0)</f>
        <v>0</v>
      </c>
      <c r="P3963">
        <f>ROUND($E3963/$L3963,0)</f>
        <v>11</v>
      </c>
      <c r="Q3963" t="s">
        <v>8317</v>
      </c>
      <c r="R3963" t="s">
        <v>8318</v>
      </c>
      <c r="S3963" s="10">
        <f t="shared" si="122"/>
        <v>41767.557986111111</v>
      </c>
      <c r="T3963" s="9">
        <f t="shared" si="123"/>
        <v>41745.682986111111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>ROUND(($E3964/$D3964)*100,0)</f>
        <v>3</v>
      </c>
      <c r="P3964">
        <f>ROUND($E3964/$L3964,0)</f>
        <v>15</v>
      </c>
      <c r="Q3964" t="s">
        <v>8317</v>
      </c>
      <c r="R3964" t="s">
        <v>8318</v>
      </c>
      <c r="S3964" s="10">
        <f t="shared" si="122"/>
        <v>42336.288124999999</v>
      </c>
      <c r="T3964" s="9">
        <f t="shared" si="123"/>
        <v>42311.413124999999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>ROUND(($E3965/$D3965)*100,0)</f>
        <v>0</v>
      </c>
      <c r="P3965" t="e">
        <f>ROUND($E3965/$L3965,0)</f>
        <v>#DIV/0!</v>
      </c>
      <c r="Q3965" t="s">
        <v>8317</v>
      </c>
      <c r="R3965" t="s">
        <v>8318</v>
      </c>
      <c r="S3965" s="10">
        <f t="shared" si="122"/>
        <v>42325.862465277773</v>
      </c>
      <c r="T3965" s="9">
        <f t="shared" si="123"/>
        <v>42295.945798611108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>ROUND(($E3966/$D3966)*100,0)</f>
        <v>6</v>
      </c>
      <c r="P3966">
        <f>ROUND($E3966/$L3966,0)</f>
        <v>42</v>
      </c>
      <c r="Q3966" t="s">
        <v>8317</v>
      </c>
      <c r="R3966" t="s">
        <v>8318</v>
      </c>
      <c r="S3966" s="10">
        <f t="shared" si="122"/>
        <v>42113.34706018518</v>
      </c>
      <c r="T3966" s="9">
        <f t="shared" si="123"/>
        <v>42053.513726851852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>ROUND(($E3967/$D3967)*100,0)</f>
        <v>14</v>
      </c>
      <c r="P3967">
        <f>ROUND($E3967/$L3967,0)</f>
        <v>71</v>
      </c>
      <c r="Q3967" t="s">
        <v>8317</v>
      </c>
      <c r="R3967" t="s">
        <v>8318</v>
      </c>
      <c r="S3967" s="10">
        <f t="shared" si="122"/>
        <v>42473.860879629625</v>
      </c>
      <c r="T3967" s="9">
        <f t="shared" si="123"/>
        <v>42414.027546296296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>ROUND(($E3968/$D3968)*100,0)</f>
        <v>1</v>
      </c>
      <c r="P3968">
        <f>ROUND($E3968/$L3968,0)</f>
        <v>23</v>
      </c>
      <c r="Q3968" t="s">
        <v>8317</v>
      </c>
      <c r="R3968" t="s">
        <v>8318</v>
      </c>
      <c r="S3968" s="10">
        <f t="shared" si="122"/>
        <v>41843.790972222218</v>
      </c>
      <c r="T3968" s="9">
        <f t="shared" si="123"/>
        <v>41801.503217592588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>ROUND(($E3969/$D3969)*100,0)</f>
        <v>24</v>
      </c>
      <c r="P3969">
        <f>ROUND($E3969/$L3969,0)</f>
        <v>41</v>
      </c>
      <c r="Q3969" t="s">
        <v>8317</v>
      </c>
      <c r="R3969" t="s">
        <v>8318</v>
      </c>
      <c r="S3969" s="10">
        <f t="shared" si="122"/>
        <v>42799.957256944443</v>
      </c>
      <c r="T3969" s="9">
        <f t="shared" si="123"/>
        <v>42770.082256944443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>ROUND(($E3970/$D3970)*100,0)</f>
        <v>11</v>
      </c>
      <c r="P3970">
        <f>ROUND($E3970/$L3970,0)</f>
        <v>48</v>
      </c>
      <c r="Q3970" t="s">
        <v>8317</v>
      </c>
      <c r="R3970" t="s">
        <v>8318</v>
      </c>
      <c r="S3970" s="10">
        <f t="shared" si="122"/>
        <v>42512.48232638889</v>
      </c>
      <c r="T3970" s="9">
        <f t="shared" si="123"/>
        <v>42452.60732638889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>ROUND(($E3971/$D3971)*100,0)</f>
        <v>7</v>
      </c>
      <c r="P3971">
        <f>ROUND($E3971/$L3971,0)</f>
        <v>35</v>
      </c>
      <c r="Q3971" t="s">
        <v>8317</v>
      </c>
      <c r="R3971" t="s">
        <v>8318</v>
      </c>
      <c r="S3971" s="10">
        <f t="shared" ref="S3971:S4034" si="124">($I3971/86400)+25569+(-8/24)</f>
        <v>42610.829861111109</v>
      </c>
      <c r="T3971" s="9">
        <f t="shared" ref="T3971:T4034" si="125">($J3971/86400)+25569+(-5/24)</f>
        <v>42601.646365740737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>ROUND(($E3972/$D3972)*100,0)</f>
        <v>0</v>
      </c>
      <c r="P3972">
        <f>ROUND($E3972/$L3972,0)</f>
        <v>6</v>
      </c>
      <c r="Q3972" t="s">
        <v>8317</v>
      </c>
      <c r="R3972" t="s">
        <v>8318</v>
      </c>
      <c r="S3972" s="10">
        <f t="shared" si="124"/>
        <v>42477.530219907407</v>
      </c>
      <c r="T3972" s="9">
        <f t="shared" si="125"/>
        <v>42447.655219907407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>ROUND(($E3973/$D3973)*100,0)</f>
        <v>1</v>
      </c>
      <c r="P3973">
        <f>ROUND($E3973/$L3973,0)</f>
        <v>23</v>
      </c>
      <c r="Q3973" t="s">
        <v>8317</v>
      </c>
      <c r="R3973" t="s">
        <v>8318</v>
      </c>
      <c r="S3973" s="10">
        <f t="shared" si="124"/>
        <v>41841.202847222223</v>
      </c>
      <c r="T3973" s="9">
        <f t="shared" si="125"/>
        <v>41811.327847222223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>ROUND(($E3974/$D3974)*100,0)</f>
        <v>21</v>
      </c>
      <c r="P3974">
        <f>ROUND($E3974/$L3974,0)</f>
        <v>26</v>
      </c>
      <c r="Q3974" t="s">
        <v>8317</v>
      </c>
      <c r="R3974" t="s">
        <v>8318</v>
      </c>
      <c r="S3974" s="10">
        <f t="shared" si="124"/>
        <v>42040.734189814808</v>
      </c>
      <c r="T3974" s="9">
        <f t="shared" si="125"/>
        <v>41980.859189814808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>ROUND(($E3975/$D3975)*100,0)</f>
        <v>78</v>
      </c>
      <c r="P3975">
        <f>ROUND($E3975/$L3975,0)</f>
        <v>106</v>
      </c>
      <c r="Q3975" t="s">
        <v>8317</v>
      </c>
      <c r="R3975" t="s">
        <v>8318</v>
      </c>
      <c r="S3975" s="10">
        <f t="shared" si="124"/>
        <v>42498.833333333336</v>
      </c>
      <c r="T3975" s="9">
        <f t="shared" si="125"/>
        <v>42469.475810185184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>ROUND(($E3976/$D3976)*100,0)</f>
        <v>32</v>
      </c>
      <c r="P3976">
        <f>ROUND($E3976/$L3976,0)</f>
        <v>29</v>
      </c>
      <c r="Q3976" t="s">
        <v>8317</v>
      </c>
      <c r="R3976" t="s">
        <v>8318</v>
      </c>
      <c r="S3976" s="10">
        <f t="shared" si="124"/>
        <v>42523.213518518511</v>
      </c>
      <c r="T3976" s="9">
        <f t="shared" si="125"/>
        <v>42493.338518518511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>ROUND(($E3977/$D3977)*100,0)</f>
        <v>0</v>
      </c>
      <c r="P3977" t="e">
        <f>ROUND($E3977/$L3977,0)</f>
        <v>#DIV/0!</v>
      </c>
      <c r="Q3977" t="s">
        <v>8317</v>
      </c>
      <c r="R3977" t="s">
        <v>8318</v>
      </c>
      <c r="S3977" s="10">
        <f t="shared" si="124"/>
        <v>42564.533541666664</v>
      </c>
      <c r="T3977" s="9">
        <f t="shared" si="125"/>
        <v>42534.658541666664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>ROUND(($E3978/$D3978)*100,0)</f>
        <v>48</v>
      </c>
      <c r="P3978">
        <f>ROUND($E3978/$L3978,0)</f>
        <v>62</v>
      </c>
      <c r="Q3978" t="s">
        <v>8317</v>
      </c>
      <c r="R3978" t="s">
        <v>8318</v>
      </c>
      <c r="S3978" s="10">
        <f t="shared" si="124"/>
        <v>41851.958333333328</v>
      </c>
      <c r="T3978" s="9">
        <f t="shared" si="125"/>
        <v>41830.650011574071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>ROUND(($E3979/$D3979)*100,0)</f>
        <v>1</v>
      </c>
      <c r="P3979">
        <f>ROUND($E3979/$L3979,0)</f>
        <v>218</v>
      </c>
      <c r="Q3979" t="s">
        <v>8317</v>
      </c>
      <c r="R3979" t="s">
        <v>8318</v>
      </c>
      <c r="S3979" s="10">
        <f t="shared" si="124"/>
        <v>42573.455231481479</v>
      </c>
      <c r="T3979" s="9">
        <f t="shared" si="125"/>
        <v>42543.580231481479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>ROUND(($E3980/$D3980)*100,0)</f>
        <v>11</v>
      </c>
      <c r="P3980">
        <f>ROUND($E3980/$L3980,0)</f>
        <v>27</v>
      </c>
      <c r="Q3980" t="s">
        <v>8317</v>
      </c>
      <c r="R3980" t="s">
        <v>8318</v>
      </c>
      <c r="S3980" s="10">
        <f t="shared" si="124"/>
        <v>42035.309641203705</v>
      </c>
      <c r="T3980" s="9">
        <f t="shared" si="125"/>
        <v>41975.434641203705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>ROUND(($E3981/$D3981)*100,0)</f>
        <v>2</v>
      </c>
      <c r="P3981">
        <f>ROUND($E3981/$L3981,0)</f>
        <v>18</v>
      </c>
      <c r="Q3981" t="s">
        <v>8317</v>
      </c>
      <c r="R3981" t="s">
        <v>8318</v>
      </c>
      <c r="S3981" s="10">
        <f t="shared" si="124"/>
        <v>42092.499999999993</v>
      </c>
      <c r="T3981" s="9">
        <f t="shared" si="125"/>
        <v>42069.695104166669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>ROUND(($E3982/$D3982)*100,0)</f>
        <v>18</v>
      </c>
      <c r="P3982">
        <f>ROUND($E3982/$L3982,0)</f>
        <v>64</v>
      </c>
      <c r="Q3982" t="s">
        <v>8317</v>
      </c>
      <c r="R3982" t="s">
        <v>8318</v>
      </c>
      <c r="S3982" s="10">
        <f t="shared" si="124"/>
        <v>41825.265590277777</v>
      </c>
      <c r="T3982" s="9">
        <f t="shared" si="125"/>
        <v>41795.390590277777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>ROUND(($E3983/$D3983)*100,0)</f>
        <v>4</v>
      </c>
      <c r="P3983">
        <f>ROUND($E3983/$L3983,0)</f>
        <v>175</v>
      </c>
      <c r="Q3983" t="s">
        <v>8317</v>
      </c>
      <c r="R3983" t="s">
        <v>8318</v>
      </c>
      <c r="S3983" s="10">
        <f t="shared" si="124"/>
        <v>42567.846631944441</v>
      </c>
      <c r="T3983" s="9">
        <f t="shared" si="125"/>
        <v>42507.971631944441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>ROUND(($E3984/$D3984)*100,0)</f>
        <v>20</v>
      </c>
      <c r="P3984">
        <f>ROUND($E3984/$L3984,0)</f>
        <v>34</v>
      </c>
      <c r="Q3984" t="s">
        <v>8317</v>
      </c>
      <c r="R3984" t="s">
        <v>8318</v>
      </c>
      <c r="S3984" s="10">
        <f t="shared" si="124"/>
        <v>42192.476620370369</v>
      </c>
      <c r="T3984" s="9">
        <f t="shared" si="125"/>
        <v>42132.601620370369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>ROUND(($E3985/$D3985)*100,0)</f>
        <v>35</v>
      </c>
      <c r="P3985">
        <f>ROUND($E3985/$L3985,0)</f>
        <v>84</v>
      </c>
      <c r="Q3985" t="s">
        <v>8317</v>
      </c>
      <c r="R3985" t="s">
        <v>8318</v>
      </c>
      <c r="S3985" s="10">
        <f t="shared" si="124"/>
        <v>41778.957638888889</v>
      </c>
      <c r="T3985" s="9">
        <f t="shared" si="125"/>
        <v>41747.661527777775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>ROUND(($E3986/$D3986)*100,0)</f>
        <v>6</v>
      </c>
      <c r="P3986">
        <f>ROUND($E3986/$L3986,0)</f>
        <v>10</v>
      </c>
      <c r="Q3986" t="s">
        <v>8317</v>
      </c>
      <c r="R3986" t="s">
        <v>8318</v>
      </c>
      <c r="S3986" s="10">
        <f t="shared" si="124"/>
        <v>41950.666666666664</v>
      </c>
      <c r="T3986" s="9">
        <f t="shared" si="125"/>
        <v>41920.75513888889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>ROUND(($E3987/$D3987)*100,0)</f>
        <v>32</v>
      </c>
      <c r="P3987">
        <f>ROUND($E3987/$L3987,0)</f>
        <v>34</v>
      </c>
      <c r="Q3987" t="s">
        <v>8317</v>
      </c>
      <c r="R3987" t="s">
        <v>8318</v>
      </c>
      <c r="S3987" s="10">
        <f t="shared" si="124"/>
        <v>42420.545138888883</v>
      </c>
      <c r="T3987" s="9">
        <f t="shared" si="125"/>
        <v>42399.499074074069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>ROUND(($E3988/$D3988)*100,0)</f>
        <v>10</v>
      </c>
      <c r="P3988">
        <f>ROUND($E3988/$L3988,0)</f>
        <v>38</v>
      </c>
      <c r="Q3988" t="s">
        <v>8317</v>
      </c>
      <c r="R3988" t="s">
        <v>8318</v>
      </c>
      <c r="S3988" s="10">
        <f t="shared" si="124"/>
        <v>42496.211111111108</v>
      </c>
      <c r="T3988" s="9">
        <f t="shared" si="125"/>
        <v>42467.340208333328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>ROUND(($E3989/$D3989)*100,0)</f>
        <v>38</v>
      </c>
      <c r="P3989">
        <f>ROUND($E3989/$L3989,0)</f>
        <v>12</v>
      </c>
      <c r="Q3989" t="s">
        <v>8317</v>
      </c>
      <c r="R3989" t="s">
        <v>8318</v>
      </c>
      <c r="S3989" s="10">
        <f t="shared" si="124"/>
        <v>41775.591319444444</v>
      </c>
      <c r="T3989" s="9">
        <f t="shared" si="125"/>
        <v>41765.716319444444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>ROUND(($E3990/$D3990)*100,0)</f>
        <v>2</v>
      </c>
      <c r="P3990">
        <f>ROUND($E3990/$L3990,0)</f>
        <v>8</v>
      </c>
      <c r="Q3990" t="s">
        <v>8317</v>
      </c>
      <c r="R3990" t="s">
        <v>8318</v>
      </c>
      <c r="S3990" s="10">
        <f t="shared" si="124"/>
        <v>42244.747835648144</v>
      </c>
      <c r="T3990" s="9">
        <f t="shared" si="125"/>
        <v>42229.872835648144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>ROUND(($E3991/$D3991)*100,0)</f>
        <v>0</v>
      </c>
      <c r="P3991" t="e">
        <f>ROUND($E3991/$L3991,0)</f>
        <v>#DIV/0!</v>
      </c>
      <c r="Q3991" t="s">
        <v>8317</v>
      </c>
      <c r="R3991" t="s">
        <v>8318</v>
      </c>
      <c r="S3991" s="10">
        <f t="shared" si="124"/>
        <v>42316.458113425928</v>
      </c>
      <c r="T3991" s="9">
        <f t="shared" si="125"/>
        <v>42286.541446759256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>ROUND(($E3992/$D3992)*100,0)</f>
        <v>4</v>
      </c>
      <c r="P3992">
        <f>ROUND($E3992/$L3992,0)</f>
        <v>23</v>
      </c>
      <c r="Q3992" t="s">
        <v>8317</v>
      </c>
      <c r="R3992" t="s">
        <v>8318</v>
      </c>
      <c r="S3992" s="10">
        <f t="shared" si="124"/>
        <v>42431.339039351849</v>
      </c>
      <c r="T3992" s="9">
        <f t="shared" si="125"/>
        <v>42401.464039351849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>ROUND(($E3993/$D3993)*100,0)</f>
        <v>20</v>
      </c>
      <c r="P3993">
        <f>ROUND($E3993/$L3993,0)</f>
        <v>100</v>
      </c>
      <c r="Q3993" t="s">
        <v>8317</v>
      </c>
      <c r="R3993" t="s">
        <v>8318</v>
      </c>
      <c r="S3993" s="10">
        <f t="shared" si="124"/>
        <v>42155.311134259253</v>
      </c>
      <c r="T3993" s="9">
        <f t="shared" si="125"/>
        <v>42125.436134259253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>ROUND(($E3994/$D3994)*100,0)</f>
        <v>5</v>
      </c>
      <c r="P3994">
        <f>ROUND($E3994/$L3994,0)</f>
        <v>60</v>
      </c>
      <c r="Q3994" t="s">
        <v>8317</v>
      </c>
      <c r="R3994" t="s">
        <v>8318</v>
      </c>
      <c r="S3994" s="10">
        <f t="shared" si="124"/>
        <v>42349.648831018516</v>
      </c>
      <c r="T3994" s="9">
        <f t="shared" si="125"/>
        <v>42289.732164351844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>ROUND(($E3995/$D3995)*100,0)</f>
        <v>0</v>
      </c>
      <c r="P3995">
        <f>ROUND($E3995/$L3995,0)</f>
        <v>3</v>
      </c>
      <c r="Q3995" t="s">
        <v>8317</v>
      </c>
      <c r="R3995" t="s">
        <v>8318</v>
      </c>
      <c r="S3995" s="10">
        <f t="shared" si="124"/>
        <v>42137.531388888885</v>
      </c>
      <c r="T3995" s="9">
        <f t="shared" si="125"/>
        <v>42107.656388888885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>ROUND(($E3996/$D3996)*100,0)</f>
        <v>0</v>
      </c>
      <c r="P3996">
        <f>ROUND($E3996/$L3996,0)</f>
        <v>5</v>
      </c>
      <c r="Q3996" t="s">
        <v>8317</v>
      </c>
      <c r="R3996" t="s">
        <v>8318</v>
      </c>
      <c r="S3996" s="10">
        <f t="shared" si="124"/>
        <v>41839.056597222218</v>
      </c>
      <c r="T3996" s="9">
        <f t="shared" si="125"/>
        <v>41809.181597222218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>ROUND(($E3997/$D3997)*100,0)</f>
        <v>35</v>
      </c>
      <c r="P3997">
        <f>ROUND($E3997/$L3997,0)</f>
        <v>18</v>
      </c>
      <c r="Q3997" t="s">
        <v>8317</v>
      </c>
      <c r="R3997" t="s">
        <v>8318</v>
      </c>
      <c r="S3997" s="10">
        <f t="shared" si="124"/>
        <v>42049.143749999996</v>
      </c>
      <c r="T3997" s="9">
        <f t="shared" si="125"/>
        <v>42019.475428240738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>ROUND(($E3998/$D3998)*100,0)</f>
        <v>17</v>
      </c>
      <c r="P3998">
        <f>ROUND($E3998/$L3998,0)</f>
        <v>29</v>
      </c>
      <c r="Q3998" t="s">
        <v>8317</v>
      </c>
      <c r="R3998" t="s">
        <v>8318</v>
      </c>
      <c r="S3998" s="10">
        <f t="shared" si="124"/>
        <v>41963.336111111108</v>
      </c>
      <c r="T3998" s="9">
        <f t="shared" si="125"/>
        <v>41950.058611111112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>ROUND(($E3999/$D3999)*100,0)</f>
        <v>0</v>
      </c>
      <c r="P3999" t="e">
        <f>ROUND($E3999/$L3999,0)</f>
        <v>#DIV/0!</v>
      </c>
      <c r="Q3999" t="s">
        <v>8317</v>
      </c>
      <c r="R3999" t="s">
        <v>8318</v>
      </c>
      <c r="S3999" s="10">
        <f t="shared" si="124"/>
        <v>42099.016446759262</v>
      </c>
      <c r="T3999" s="9">
        <f t="shared" si="125"/>
        <v>42069.183113425919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>ROUND(($E4000/$D4000)*100,0)</f>
        <v>57</v>
      </c>
      <c r="P4000">
        <f>ROUND($E4000/$L4000,0)</f>
        <v>60</v>
      </c>
      <c r="Q4000" t="s">
        <v>8317</v>
      </c>
      <c r="R4000" t="s">
        <v>8318</v>
      </c>
      <c r="S4000" s="10">
        <f t="shared" si="124"/>
        <v>42091.588263888887</v>
      </c>
      <c r="T4000" s="9">
        <f t="shared" si="125"/>
        <v>42061.754930555551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>ROUND(($E4001/$D4001)*100,0)</f>
        <v>17</v>
      </c>
      <c r="P4001">
        <f>ROUND($E4001/$L4001,0)</f>
        <v>83</v>
      </c>
      <c r="Q4001" t="s">
        <v>8317</v>
      </c>
      <c r="R4001" t="s">
        <v>8318</v>
      </c>
      <c r="S4001" s="10">
        <f t="shared" si="124"/>
        <v>41882.494317129625</v>
      </c>
      <c r="T4001" s="9">
        <f t="shared" si="125"/>
        <v>41842.620347222219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>ROUND(($E4002/$D4002)*100,0)</f>
        <v>0</v>
      </c>
      <c r="P4002">
        <f>ROUND($E4002/$L4002,0)</f>
        <v>10</v>
      </c>
      <c r="Q4002" t="s">
        <v>8317</v>
      </c>
      <c r="R4002" t="s">
        <v>8318</v>
      </c>
      <c r="S4002" s="10">
        <f t="shared" si="124"/>
        <v>42497.27034722222</v>
      </c>
      <c r="T4002" s="9">
        <f t="shared" si="125"/>
        <v>42437.437013888884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>ROUND(($E4003/$D4003)*100,0)</f>
        <v>38</v>
      </c>
      <c r="P4003">
        <f>ROUND($E4003/$L4003,0)</f>
        <v>32</v>
      </c>
      <c r="Q4003" t="s">
        <v>8317</v>
      </c>
      <c r="R4003" t="s">
        <v>8318</v>
      </c>
      <c r="S4003" s="10">
        <f t="shared" si="124"/>
        <v>42795.458333333336</v>
      </c>
      <c r="T4003" s="9">
        <f t="shared" si="125"/>
        <v>42775.755879629629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>ROUND(($E4004/$D4004)*100,0)</f>
        <v>2</v>
      </c>
      <c r="P4004">
        <f>ROUND($E4004/$L4004,0)</f>
        <v>6</v>
      </c>
      <c r="Q4004" t="s">
        <v>8317</v>
      </c>
      <c r="R4004" t="s">
        <v>8318</v>
      </c>
      <c r="S4004" s="10">
        <f t="shared" si="124"/>
        <v>41908.710196759253</v>
      </c>
      <c r="T4004" s="9">
        <f t="shared" si="125"/>
        <v>41878.835196759253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>ROUND(($E4005/$D4005)*100,0)</f>
        <v>10</v>
      </c>
      <c r="P4005">
        <f>ROUND($E4005/$L4005,0)</f>
        <v>101</v>
      </c>
      <c r="Q4005" t="s">
        <v>8317</v>
      </c>
      <c r="R4005" t="s">
        <v>8318</v>
      </c>
      <c r="S4005" s="10">
        <f t="shared" si="124"/>
        <v>42050.254016203697</v>
      </c>
      <c r="T4005" s="9">
        <f t="shared" si="125"/>
        <v>42020.379016203697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>ROUND(($E4006/$D4006)*100,0)</f>
        <v>0</v>
      </c>
      <c r="P4006">
        <f>ROUND($E4006/$L4006,0)</f>
        <v>1</v>
      </c>
      <c r="Q4006" t="s">
        <v>8317</v>
      </c>
      <c r="R4006" t="s">
        <v>8318</v>
      </c>
      <c r="S4006" s="10">
        <f t="shared" si="124"/>
        <v>41919.829363425924</v>
      </c>
      <c r="T4006" s="9">
        <f t="shared" si="125"/>
        <v>41889.954363425924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>ROUND(($E4007/$D4007)*100,0)</f>
        <v>1</v>
      </c>
      <c r="P4007">
        <f>ROUND($E4007/$L4007,0)</f>
        <v>20</v>
      </c>
      <c r="Q4007" t="s">
        <v>8317</v>
      </c>
      <c r="R4007" t="s">
        <v>8318</v>
      </c>
      <c r="S4007" s="10">
        <f t="shared" si="124"/>
        <v>41932.474363425921</v>
      </c>
      <c r="T4007" s="9">
        <f t="shared" si="125"/>
        <v>41872.599363425921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>ROUND(($E4008/$D4008)*100,0)</f>
        <v>0</v>
      </c>
      <c r="P4008">
        <f>ROUND($E4008/$L4008,0)</f>
        <v>2</v>
      </c>
      <c r="Q4008" t="s">
        <v>8317</v>
      </c>
      <c r="R4008" t="s">
        <v>8318</v>
      </c>
      <c r="S4008" s="10">
        <f t="shared" si="124"/>
        <v>42416.439664351848</v>
      </c>
      <c r="T4008" s="9">
        <f t="shared" si="125"/>
        <v>42391.564664351848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>ROUND(($E4009/$D4009)*100,0)</f>
        <v>0</v>
      </c>
      <c r="P4009">
        <f>ROUND($E4009/$L4009,0)</f>
        <v>5</v>
      </c>
      <c r="Q4009" t="s">
        <v>8317</v>
      </c>
      <c r="R4009" t="s">
        <v>8318</v>
      </c>
      <c r="S4009" s="10">
        <f t="shared" si="124"/>
        <v>41877.352777777771</v>
      </c>
      <c r="T4009" s="9">
        <f t="shared" si="125"/>
        <v>41848.564594907402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>ROUND(($E4010/$D4010)*100,0)</f>
        <v>6</v>
      </c>
      <c r="P4010">
        <f>ROUND($E4010/$L4010,0)</f>
        <v>15</v>
      </c>
      <c r="Q4010" t="s">
        <v>8317</v>
      </c>
      <c r="R4010" t="s">
        <v>8318</v>
      </c>
      <c r="S4010" s="10">
        <f t="shared" si="124"/>
        <v>42207.630868055552</v>
      </c>
      <c r="T4010" s="9">
        <f t="shared" si="125"/>
        <v>42177.755868055552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>ROUND(($E4011/$D4011)*100,0)</f>
        <v>4</v>
      </c>
      <c r="P4011">
        <f>ROUND($E4011/$L4011,0)</f>
        <v>25</v>
      </c>
      <c r="Q4011" t="s">
        <v>8317</v>
      </c>
      <c r="R4011" t="s">
        <v>8318</v>
      </c>
      <c r="S4011" s="10">
        <f t="shared" si="124"/>
        <v>41891.367592592593</v>
      </c>
      <c r="T4011" s="9">
        <f t="shared" si="125"/>
        <v>41851.492592592593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>ROUND(($E4012/$D4012)*100,0)</f>
        <v>24</v>
      </c>
      <c r="P4012">
        <f>ROUND($E4012/$L4012,0)</f>
        <v>46</v>
      </c>
      <c r="Q4012" t="s">
        <v>8317</v>
      </c>
      <c r="R4012" t="s">
        <v>8318</v>
      </c>
      <c r="S4012" s="10">
        <f t="shared" si="124"/>
        <v>41938.437106481477</v>
      </c>
      <c r="T4012" s="9">
        <f t="shared" si="125"/>
        <v>41921.562106481477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>ROUND(($E4013/$D4013)*100,0)</f>
        <v>8</v>
      </c>
      <c r="P4013">
        <f>ROUND($E4013/$L4013,0)</f>
        <v>5</v>
      </c>
      <c r="Q4013" t="s">
        <v>8317</v>
      </c>
      <c r="R4013" t="s">
        <v>8318</v>
      </c>
      <c r="S4013" s="10">
        <f t="shared" si="124"/>
        <v>42032.211550925924</v>
      </c>
      <c r="T4013" s="9">
        <f t="shared" si="125"/>
        <v>42002.336550925924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>ROUND(($E4014/$D4014)*100,0)</f>
        <v>0</v>
      </c>
      <c r="P4014" t="e">
        <f>ROUND($E4014/$L4014,0)</f>
        <v>#DIV/0!</v>
      </c>
      <c r="Q4014" t="s">
        <v>8317</v>
      </c>
      <c r="R4014" t="s">
        <v>8318</v>
      </c>
      <c r="S4014" s="10">
        <f t="shared" si="124"/>
        <v>42126.211215277777</v>
      </c>
      <c r="T4014" s="9">
        <f t="shared" si="125"/>
        <v>42096.336215277777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>ROUND(($E4015/$D4015)*100,0)</f>
        <v>1</v>
      </c>
      <c r="P4015">
        <f>ROUND($E4015/$L4015,0)</f>
        <v>13</v>
      </c>
      <c r="Q4015" t="s">
        <v>8317</v>
      </c>
      <c r="R4015" t="s">
        <v>8318</v>
      </c>
      <c r="S4015" s="10">
        <f t="shared" si="124"/>
        <v>42050.967858796292</v>
      </c>
      <c r="T4015" s="9">
        <f t="shared" si="125"/>
        <v>42021.092858796292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>ROUND(($E4016/$D4016)*100,0)</f>
        <v>0</v>
      </c>
      <c r="P4016" t="e">
        <f>ROUND($E4016/$L4016,0)</f>
        <v>#DIV/0!</v>
      </c>
      <c r="Q4016" t="s">
        <v>8317</v>
      </c>
      <c r="R4016" t="s">
        <v>8318</v>
      </c>
      <c r="S4016" s="10">
        <f t="shared" si="124"/>
        <v>42433.912835648145</v>
      </c>
      <c r="T4016" s="9">
        <f t="shared" si="125"/>
        <v>42419.037835648145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>ROUND(($E4017/$D4017)*100,0)</f>
        <v>0</v>
      </c>
      <c r="P4017">
        <f>ROUND($E4017/$L4017,0)</f>
        <v>1</v>
      </c>
      <c r="Q4017" t="s">
        <v>8317</v>
      </c>
      <c r="R4017" t="s">
        <v>8318</v>
      </c>
      <c r="S4017" s="10">
        <f t="shared" si="124"/>
        <v>42204.447488425925</v>
      </c>
      <c r="T4017" s="9">
        <f t="shared" si="125"/>
        <v>42174.572488425925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>ROUND(($E4018/$D4018)*100,0)</f>
        <v>14</v>
      </c>
      <c r="P4018">
        <f>ROUND($E4018/$L4018,0)</f>
        <v>10</v>
      </c>
      <c r="Q4018" t="s">
        <v>8317</v>
      </c>
      <c r="R4018" t="s">
        <v>8318</v>
      </c>
      <c r="S4018" s="10">
        <f t="shared" si="124"/>
        <v>41899.539351851847</v>
      </c>
      <c r="T4018" s="9">
        <f t="shared" si="125"/>
        <v>41869.664351851847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>ROUND(($E4019/$D4019)*100,0)</f>
        <v>1</v>
      </c>
      <c r="P4019">
        <f>ROUND($E4019/$L4019,0)</f>
        <v>53</v>
      </c>
      <c r="Q4019" t="s">
        <v>8317</v>
      </c>
      <c r="R4019" t="s">
        <v>8318</v>
      </c>
      <c r="S4019" s="10">
        <f t="shared" si="124"/>
        <v>41886.338819444441</v>
      </c>
      <c r="T4019" s="9">
        <f t="shared" si="125"/>
        <v>41856.463819444441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>ROUND(($E4020/$D4020)*100,0)</f>
        <v>9</v>
      </c>
      <c r="P4020">
        <f>ROUND($E4020/$L4020,0)</f>
        <v>33</v>
      </c>
      <c r="Q4020" t="s">
        <v>8317</v>
      </c>
      <c r="R4020" t="s">
        <v>8318</v>
      </c>
      <c r="S4020" s="10">
        <f t="shared" si="124"/>
        <v>42650.577638888884</v>
      </c>
      <c r="T4020" s="9">
        <f t="shared" si="125"/>
        <v>42620.702638888884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>ROUND(($E4021/$D4021)*100,0)</f>
        <v>1</v>
      </c>
      <c r="P4021">
        <f>ROUND($E4021/$L4021,0)</f>
        <v>7</v>
      </c>
      <c r="Q4021" t="s">
        <v>8317</v>
      </c>
      <c r="R4021" t="s">
        <v>8318</v>
      </c>
      <c r="S4021" s="10">
        <f t="shared" si="124"/>
        <v>42475.352777777771</v>
      </c>
      <c r="T4021" s="9">
        <f t="shared" si="125"/>
        <v>42417.467546296299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>ROUND(($E4022/$D4022)*100,0)</f>
        <v>17</v>
      </c>
      <c r="P4022">
        <f>ROUND($E4022/$L4022,0)</f>
        <v>33</v>
      </c>
      <c r="Q4022" t="s">
        <v>8317</v>
      </c>
      <c r="R4022" t="s">
        <v>8318</v>
      </c>
      <c r="S4022" s="10">
        <f t="shared" si="124"/>
        <v>42086.815960648142</v>
      </c>
      <c r="T4022" s="9">
        <f t="shared" si="125"/>
        <v>42056.982627314814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>ROUND(($E4023/$D4023)*100,0)</f>
        <v>1</v>
      </c>
      <c r="P4023">
        <f>ROUND($E4023/$L4023,0)</f>
        <v>63</v>
      </c>
      <c r="Q4023" t="s">
        <v>8317</v>
      </c>
      <c r="R4023" t="s">
        <v>8318</v>
      </c>
      <c r="S4023" s="10">
        <f t="shared" si="124"/>
        <v>41938.578217592592</v>
      </c>
      <c r="T4023" s="9">
        <f t="shared" si="125"/>
        <v>41878.703217592592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>ROUND(($E4024/$D4024)*100,0)</f>
        <v>70</v>
      </c>
      <c r="P4024">
        <f>ROUND($E4024/$L4024,0)</f>
        <v>64</v>
      </c>
      <c r="Q4024" t="s">
        <v>8317</v>
      </c>
      <c r="R4024" t="s">
        <v>8318</v>
      </c>
      <c r="S4024" s="10">
        <f t="shared" si="124"/>
        <v>42035.787499999999</v>
      </c>
      <c r="T4024" s="9">
        <f t="shared" si="125"/>
        <v>41990.375775462962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>ROUND(($E4025/$D4025)*100,0)</f>
        <v>0</v>
      </c>
      <c r="P4025" t="e">
        <f>ROUND($E4025/$L4025,0)</f>
        <v>#DIV/0!</v>
      </c>
      <c r="Q4025" t="s">
        <v>8317</v>
      </c>
      <c r="R4025" t="s">
        <v>8318</v>
      </c>
      <c r="S4025" s="10">
        <f t="shared" si="124"/>
        <v>42453.624571759261</v>
      </c>
      <c r="T4025" s="9">
        <f t="shared" si="125"/>
        <v>42408.791238425925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>ROUND(($E4026/$D4026)*100,0)</f>
        <v>1</v>
      </c>
      <c r="P4026">
        <f>ROUND($E4026/$L4026,0)</f>
        <v>10</v>
      </c>
      <c r="Q4026" t="s">
        <v>8317</v>
      </c>
      <c r="R4026" t="s">
        <v>8318</v>
      </c>
      <c r="S4026" s="10">
        <f t="shared" si="124"/>
        <v>42247.336770833332</v>
      </c>
      <c r="T4026" s="9">
        <f t="shared" si="125"/>
        <v>42217.461770833332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>ROUND(($E4027/$D4027)*100,0)</f>
        <v>5</v>
      </c>
      <c r="P4027">
        <f>ROUND($E4027/$L4027,0)</f>
        <v>63</v>
      </c>
      <c r="Q4027" t="s">
        <v>8317</v>
      </c>
      <c r="R4027" t="s">
        <v>8318</v>
      </c>
      <c r="S4027" s="10">
        <f t="shared" si="124"/>
        <v>42210.904351851852</v>
      </c>
      <c r="T4027" s="9">
        <f t="shared" si="125"/>
        <v>42151.029351851852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>ROUND(($E4028/$D4028)*100,0)</f>
        <v>0</v>
      </c>
      <c r="P4028" t="e">
        <f>ROUND($E4028/$L4028,0)</f>
        <v>#DIV/0!</v>
      </c>
      <c r="Q4028" t="s">
        <v>8317</v>
      </c>
      <c r="R4028" t="s">
        <v>8318</v>
      </c>
      <c r="S4028" s="10">
        <f t="shared" si="124"/>
        <v>42342.363877314812</v>
      </c>
      <c r="T4028" s="9">
        <f t="shared" si="125"/>
        <v>42282.447210648148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>ROUND(($E4029/$D4029)*100,0)</f>
        <v>7</v>
      </c>
      <c r="P4029">
        <f>ROUND($E4029/$L4029,0)</f>
        <v>31</v>
      </c>
      <c r="Q4029" t="s">
        <v>8317</v>
      </c>
      <c r="R4029" t="s">
        <v>8318</v>
      </c>
      <c r="S4029" s="10">
        <f t="shared" si="124"/>
        <v>42788.708333333336</v>
      </c>
      <c r="T4029" s="9">
        <f t="shared" si="125"/>
        <v>42768.762511574074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>ROUND(($E4030/$D4030)*100,0)</f>
        <v>28</v>
      </c>
      <c r="P4030">
        <f>ROUND($E4030/$L4030,0)</f>
        <v>51</v>
      </c>
      <c r="Q4030" t="s">
        <v>8317</v>
      </c>
      <c r="R4030" t="s">
        <v>8318</v>
      </c>
      <c r="S4030" s="10">
        <f t="shared" si="124"/>
        <v>41795.605324074073</v>
      </c>
      <c r="T4030" s="9">
        <f t="shared" si="125"/>
        <v>41765.730324074073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>ROUND(($E4031/$D4031)*100,0)</f>
        <v>0</v>
      </c>
      <c r="P4031" t="e">
        <f>ROUND($E4031/$L4031,0)</f>
        <v>#DIV/0!</v>
      </c>
      <c r="Q4031" t="s">
        <v>8317</v>
      </c>
      <c r="R4031" t="s">
        <v>8318</v>
      </c>
      <c r="S4031" s="10">
        <f t="shared" si="124"/>
        <v>42351.691782407404</v>
      </c>
      <c r="T4031" s="9">
        <f t="shared" si="125"/>
        <v>42321.816782407404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>ROUND(($E4032/$D4032)*100,0)</f>
        <v>16</v>
      </c>
      <c r="P4032">
        <f>ROUND($E4032/$L4032,0)</f>
        <v>67</v>
      </c>
      <c r="Q4032" t="s">
        <v>8317</v>
      </c>
      <c r="R4032" t="s">
        <v>8318</v>
      </c>
      <c r="S4032" s="10">
        <f t="shared" si="124"/>
        <v>42403.450694444444</v>
      </c>
      <c r="T4032" s="9">
        <f t="shared" si="125"/>
        <v>42374.446747685179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>ROUND(($E4033/$D4033)*100,0)</f>
        <v>0</v>
      </c>
      <c r="P4033" t="e">
        <f>ROUND($E4033/$L4033,0)</f>
        <v>#DIV/0!</v>
      </c>
      <c r="Q4033" t="s">
        <v>8317</v>
      </c>
      <c r="R4033" t="s">
        <v>8318</v>
      </c>
      <c r="S4033" s="10">
        <f t="shared" si="124"/>
        <v>41991.293564814812</v>
      </c>
      <c r="T4033" s="9">
        <f t="shared" si="125"/>
        <v>41941.376898148148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>ROUND(($E4034/$D4034)*100,0)</f>
        <v>7</v>
      </c>
      <c r="P4034">
        <f>ROUND($E4034/$L4034,0)</f>
        <v>59</v>
      </c>
      <c r="Q4034" t="s">
        <v>8317</v>
      </c>
      <c r="R4034" t="s">
        <v>8318</v>
      </c>
      <c r="S4034" s="10">
        <f t="shared" si="124"/>
        <v>42353.517546296294</v>
      </c>
      <c r="T4034" s="9">
        <f t="shared" si="125"/>
        <v>42293.60087962963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>ROUND(($E4035/$D4035)*100,0)</f>
        <v>26</v>
      </c>
      <c r="P4035">
        <f>ROUND($E4035/$L4035,0)</f>
        <v>65</v>
      </c>
      <c r="Q4035" t="s">
        <v>8317</v>
      </c>
      <c r="R4035" t="s">
        <v>8318</v>
      </c>
      <c r="S4035" s="10">
        <f t="shared" ref="S4035:S4098" si="126">($I4035/86400)+25569+(-8/24)</f>
        <v>42645.041666666664</v>
      </c>
      <c r="T4035" s="9">
        <f t="shared" ref="T4035:T4098" si="127">($J4035/86400)+25569+(-5/24)</f>
        <v>42614.06046296296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>ROUND(($E4036/$D4036)*100,0)</f>
        <v>1</v>
      </c>
      <c r="P4036">
        <f>ROUND($E4036/$L4036,0)</f>
        <v>100</v>
      </c>
      <c r="Q4036" t="s">
        <v>8317</v>
      </c>
      <c r="R4036" t="s">
        <v>8318</v>
      </c>
      <c r="S4036" s="10">
        <f t="shared" si="126"/>
        <v>42097.572337962956</v>
      </c>
      <c r="T4036" s="9">
        <f t="shared" si="127"/>
        <v>42067.739004629628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>ROUND(($E4037/$D4037)*100,0)</f>
        <v>37</v>
      </c>
      <c r="P4037">
        <f>ROUND($E4037/$L4037,0)</f>
        <v>147</v>
      </c>
      <c r="Q4037" t="s">
        <v>8317</v>
      </c>
      <c r="R4037" t="s">
        <v>8318</v>
      </c>
      <c r="S4037" s="10">
        <f t="shared" si="126"/>
        <v>41933.549618055556</v>
      </c>
      <c r="T4037" s="9">
        <f t="shared" si="127"/>
        <v>41903.674618055556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>ROUND(($E4038/$D4038)*100,0)</f>
        <v>47</v>
      </c>
      <c r="P4038">
        <f>ROUND($E4038/$L4038,0)</f>
        <v>166</v>
      </c>
      <c r="Q4038" t="s">
        <v>8317</v>
      </c>
      <c r="R4038" t="s">
        <v>8318</v>
      </c>
      <c r="S4038" s="10">
        <f t="shared" si="126"/>
        <v>41821.604166666664</v>
      </c>
      <c r="T4038" s="9">
        <f t="shared" si="127"/>
        <v>41804.728750000002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>ROUND(($E4039/$D4039)*100,0)</f>
        <v>11</v>
      </c>
      <c r="P4039">
        <f>ROUND($E4039/$L4039,0)</f>
        <v>40</v>
      </c>
      <c r="Q4039" t="s">
        <v>8317</v>
      </c>
      <c r="R4039" t="s">
        <v>8318</v>
      </c>
      <c r="S4039" s="10">
        <f t="shared" si="126"/>
        <v>42514.267361111109</v>
      </c>
      <c r="T4039" s="9">
        <f t="shared" si="127"/>
        <v>42496.862442129626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>ROUND(($E4040/$D4040)*100,0)</f>
        <v>12</v>
      </c>
      <c r="P4040">
        <f>ROUND($E4040/$L4040,0)</f>
        <v>75</v>
      </c>
      <c r="Q4040" t="s">
        <v>8317</v>
      </c>
      <c r="R4040" t="s">
        <v>8318</v>
      </c>
      <c r="S4040" s="10">
        <f t="shared" si="126"/>
        <v>41929.465393518512</v>
      </c>
      <c r="T4040" s="9">
        <f t="shared" si="127"/>
        <v>41869.590393518512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>ROUND(($E4041/$D4041)*100,0)</f>
        <v>60</v>
      </c>
      <c r="P4041">
        <f>ROUND($E4041/$L4041,0)</f>
        <v>60</v>
      </c>
      <c r="Q4041" t="s">
        <v>8317</v>
      </c>
      <c r="R4041" t="s">
        <v>8318</v>
      </c>
      <c r="S4041" s="10">
        <f t="shared" si="126"/>
        <v>42338.915972222218</v>
      </c>
      <c r="T4041" s="9">
        <f t="shared" si="127"/>
        <v>42305.462581018517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>ROUND(($E4042/$D4042)*100,0)</f>
        <v>31</v>
      </c>
      <c r="P4042">
        <f>ROUND($E4042/$L4042,0)</f>
        <v>1250</v>
      </c>
      <c r="Q4042" t="s">
        <v>8317</v>
      </c>
      <c r="R4042" t="s">
        <v>8318</v>
      </c>
      <c r="S4042" s="10">
        <f t="shared" si="126"/>
        <v>42202.791666666664</v>
      </c>
      <c r="T4042" s="9">
        <f t="shared" si="127"/>
        <v>42144.023194444446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>ROUND(($E4043/$D4043)*100,0)</f>
        <v>0</v>
      </c>
      <c r="P4043">
        <f>ROUND($E4043/$L4043,0)</f>
        <v>11</v>
      </c>
      <c r="Q4043" t="s">
        <v>8317</v>
      </c>
      <c r="R4043" t="s">
        <v>8318</v>
      </c>
      <c r="S4043" s="10">
        <f t="shared" si="126"/>
        <v>42619.140671296293</v>
      </c>
      <c r="T4043" s="9">
        <f t="shared" si="127"/>
        <v>42559.265671296293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>ROUND(($E4044/$D4044)*100,0)</f>
        <v>0</v>
      </c>
      <c r="P4044">
        <f>ROUND($E4044/$L4044,0)</f>
        <v>7</v>
      </c>
      <c r="Q4044" t="s">
        <v>8317</v>
      </c>
      <c r="R4044" t="s">
        <v>8318</v>
      </c>
      <c r="S4044" s="10">
        <f t="shared" si="126"/>
        <v>42024.469444444439</v>
      </c>
      <c r="T4044" s="9">
        <f t="shared" si="127"/>
        <v>41994.875740740739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>ROUND(($E4045/$D4045)*100,0)</f>
        <v>0</v>
      </c>
      <c r="P4045" t="e">
        <f>ROUND($E4045/$L4045,0)</f>
        <v>#DIV/0!</v>
      </c>
      <c r="Q4045" t="s">
        <v>8317</v>
      </c>
      <c r="R4045" t="s">
        <v>8318</v>
      </c>
      <c r="S4045" s="10">
        <f t="shared" si="126"/>
        <v>41963.624131944445</v>
      </c>
      <c r="T4045" s="9">
        <f t="shared" si="127"/>
        <v>41948.749131944445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>ROUND(($E4046/$D4046)*100,0)</f>
        <v>38</v>
      </c>
      <c r="P4046">
        <f>ROUND($E4046/$L4046,0)</f>
        <v>56</v>
      </c>
      <c r="Q4046" t="s">
        <v>8317</v>
      </c>
      <c r="R4046" t="s">
        <v>8318</v>
      </c>
      <c r="S4046" s="10">
        <f t="shared" si="126"/>
        <v>42103.874999999993</v>
      </c>
      <c r="T4046" s="9">
        <f t="shared" si="127"/>
        <v>42074.011365740742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>ROUND(($E4047/$D4047)*100,0)</f>
        <v>0</v>
      </c>
      <c r="P4047">
        <f>ROUND($E4047/$L4047,0)</f>
        <v>1</v>
      </c>
      <c r="Q4047" t="s">
        <v>8317</v>
      </c>
      <c r="R4047" t="s">
        <v>8318</v>
      </c>
      <c r="S4047" s="10">
        <f t="shared" si="126"/>
        <v>41871.867928240739</v>
      </c>
      <c r="T4047" s="9">
        <f t="shared" si="127"/>
        <v>41841.992928240739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>ROUND(($E4048/$D4048)*100,0)</f>
        <v>8</v>
      </c>
      <c r="P4048">
        <f>ROUND($E4048/$L4048,0)</f>
        <v>38</v>
      </c>
      <c r="Q4048" t="s">
        <v>8317</v>
      </c>
      <c r="R4048" t="s">
        <v>8318</v>
      </c>
      <c r="S4048" s="10">
        <f t="shared" si="126"/>
        <v>41934.317245370366</v>
      </c>
      <c r="T4048" s="9">
        <f t="shared" si="127"/>
        <v>41904.442245370366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>ROUND(($E4049/$D4049)*100,0)</f>
        <v>2</v>
      </c>
      <c r="P4049">
        <f>ROUND($E4049/$L4049,0)</f>
        <v>28</v>
      </c>
      <c r="Q4049" t="s">
        <v>8317</v>
      </c>
      <c r="R4049" t="s">
        <v>8318</v>
      </c>
      <c r="S4049" s="10">
        <f t="shared" si="126"/>
        <v>42014.708333333336</v>
      </c>
      <c r="T4049" s="9">
        <f t="shared" si="127"/>
        <v>41990.814155092587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>ROUND(($E4050/$D4050)*100,0)</f>
        <v>18</v>
      </c>
      <c r="P4050">
        <f>ROUND($E4050/$L4050,0)</f>
        <v>33</v>
      </c>
      <c r="Q4050" t="s">
        <v>8317</v>
      </c>
      <c r="R4050" t="s">
        <v>8318</v>
      </c>
      <c r="S4050" s="10">
        <f t="shared" si="126"/>
        <v>42471.134108796294</v>
      </c>
      <c r="T4050" s="9">
        <f t="shared" si="127"/>
        <v>42436.300775462958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>ROUND(($E4051/$D4051)*100,0)</f>
        <v>0</v>
      </c>
      <c r="P4051">
        <f>ROUND($E4051/$L4051,0)</f>
        <v>16</v>
      </c>
      <c r="Q4051" t="s">
        <v>8317</v>
      </c>
      <c r="R4051" t="s">
        <v>8318</v>
      </c>
      <c r="S4051" s="10">
        <f t="shared" si="126"/>
        <v>42199.625173611108</v>
      </c>
      <c r="T4051" s="9">
        <f t="shared" si="127"/>
        <v>42169.750173611108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>ROUND(($E4052/$D4052)*100,0)</f>
        <v>0</v>
      </c>
      <c r="P4052">
        <f>ROUND($E4052/$L4052,0)</f>
        <v>1</v>
      </c>
      <c r="Q4052" t="s">
        <v>8317</v>
      </c>
      <c r="R4052" t="s">
        <v>8318</v>
      </c>
      <c r="S4052" s="10">
        <f t="shared" si="126"/>
        <v>41935.303136574068</v>
      </c>
      <c r="T4052" s="9">
        <f t="shared" si="127"/>
        <v>41905.428136574068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>ROUND(($E4053/$D4053)*100,0)</f>
        <v>0</v>
      </c>
      <c r="P4053" t="e">
        <f>ROUND($E4053/$L4053,0)</f>
        <v>#DIV/0!</v>
      </c>
      <c r="Q4053" t="s">
        <v>8317</v>
      </c>
      <c r="R4053" t="s">
        <v>8318</v>
      </c>
      <c r="S4053" s="10">
        <f t="shared" si="126"/>
        <v>41767.953472222223</v>
      </c>
      <c r="T4053" s="9">
        <f t="shared" si="127"/>
        <v>41761.601817129624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>ROUND(($E4054/$D4054)*100,0)</f>
        <v>38</v>
      </c>
      <c r="P4054">
        <f>ROUND($E4054/$L4054,0)</f>
        <v>87</v>
      </c>
      <c r="Q4054" t="s">
        <v>8317</v>
      </c>
      <c r="R4054" t="s">
        <v>8318</v>
      </c>
      <c r="S4054" s="10">
        <f t="shared" si="126"/>
        <v>41925.545324074068</v>
      </c>
      <c r="T4054" s="9">
        <f t="shared" si="127"/>
        <v>41865.670324074068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>ROUND(($E4055/$D4055)*100,0)</f>
        <v>22</v>
      </c>
      <c r="P4055">
        <f>ROUND($E4055/$L4055,0)</f>
        <v>55</v>
      </c>
      <c r="Q4055" t="s">
        <v>8317</v>
      </c>
      <c r="R4055" t="s">
        <v>8318</v>
      </c>
      <c r="S4055" s="10">
        <f t="shared" si="126"/>
        <v>41958.499999999993</v>
      </c>
      <c r="T4055" s="9">
        <f t="shared" si="127"/>
        <v>41928.481805555552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>ROUND(($E4056/$D4056)*100,0)</f>
        <v>0</v>
      </c>
      <c r="P4056" t="e">
        <f>ROUND($E4056/$L4056,0)</f>
        <v>#DIV/0!</v>
      </c>
      <c r="Q4056" t="s">
        <v>8317</v>
      </c>
      <c r="R4056" t="s">
        <v>8318</v>
      </c>
      <c r="S4056" s="10">
        <f t="shared" si="126"/>
        <v>42643.833333333336</v>
      </c>
      <c r="T4056" s="9">
        <f t="shared" si="127"/>
        <v>42613.632928240739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>ROUND(($E4057/$D4057)*100,0)</f>
        <v>18</v>
      </c>
      <c r="P4057">
        <f>ROUND($E4057/$L4057,0)</f>
        <v>42</v>
      </c>
      <c r="Q4057" t="s">
        <v>8317</v>
      </c>
      <c r="R4057" t="s">
        <v>8318</v>
      </c>
      <c r="S4057" s="10">
        <f t="shared" si="126"/>
        <v>41809.31517361111</v>
      </c>
      <c r="T4057" s="9">
        <f t="shared" si="127"/>
        <v>41779.44017361111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>ROUND(($E4058/$D4058)*100,0)</f>
        <v>53</v>
      </c>
      <c r="P4058">
        <f>ROUND($E4058/$L4058,0)</f>
        <v>88</v>
      </c>
      <c r="Q4058" t="s">
        <v>8317</v>
      </c>
      <c r="R4058" t="s">
        <v>8318</v>
      </c>
      <c r="S4058" s="10">
        <f t="shared" si="126"/>
        <v>42554.499305555553</v>
      </c>
      <c r="T4058" s="9">
        <f t="shared" si="127"/>
        <v>42534.724988425922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>ROUND(($E4059/$D4059)*100,0)</f>
        <v>22</v>
      </c>
      <c r="P4059">
        <f>ROUND($E4059/$L4059,0)</f>
        <v>129</v>
      </c>
      <c r="Q4059" t="s">
        <v>8317</v>
      </c>
      <c r="R4059" t="s">
        <v>8318</v>
      </c>
      <c r="S4059" s="10">
        <f t="shared" si="126"/>
        <v>42333.624999999993</v>
      </c>
      <c r="T4059" s="9">
        <f t="shared" si="127"/>
        <v>42310.760185185187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>ROUND(($E4060/$D4060)*100,0)</f>
        <v>3</v>
      </c>
      <c r="P4060">
        <f>ROUND($E4060/$L4060,0)</f>
        <v>24</v>
      </c>
      <c r="Q4060" t="s">
        <v>8317</v>
      </c>
      <c r="R4060" t="s">
        <v>8318</v>
      </c>
      <c r="S4060" s="10">
        <f t="shared" si="126"/>
        <v>42460.832638888889</v>
      </c>
      <c r="T4060" s="9">
        <f t="shared" si="127"/>
        <v>42445.852361111109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>ROUND(($E4061/$D4061)*100,0)</f>
        <v>3</v>
      </c>
      <c r="P4061">
        <f>ROUND($E4061/$L4061,0)</f>
        <v>36</v>
      </c>
      <c r="Q4061" t="s">
        <v>8317</v>
      </c>
      <c r="R4061" t="s">
        <v>8318</v>
      </c>
      <c r="S4061" s="10">
        <f t="shared" si="126"/>
        <v>41897.791666666664</v>
      </c>
      <c r="T4061" s="9">
        <f t="shared" si="127"/>
        <v>41866.432314814811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>ROUND(($E4062/$D4062)*100,0)</f>
        <v>3</v>
      </c>
      <c r="P4062">
        <f>ROUND($E4062/$L4062,0)</f>
        <v>57</v>
      </c>
      <c r="Q4062" t="s">
        <v>8317</v>
      </c>
      <c r="R4062" t="s">
        <v>8318</v>
      </c>
      <c r="S4062" s="10">
        <f t="shared" si="126"/>
        <v>41813.333333333328</v>
      </c>
      <c r="T4062" s="9">
        <f t="shared" si="127"/>
        <v>41779.486759259256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>ROUND(($E4063/$D4063)*100,0)</f>
        <v>0</v>
      </c>
      <c r="P4063" t="e">
        <f>ROUND($E4063/$L4063,0)</f>
        <v>#DIV/0!</v>
      </c>
      <c r="Q4063" t="s">
        <v>8317</v>
      </c>
      <c r="R4063" t="s">
        <v>8318</v>
      </c>
      <c r="S4063" s="10">
        <f t="shared" si="126"/>
        <v>42480.766469907401</v>
      </c>
      <c r="T4063" s="9">
        <f t="shared" si="127"/>
        <v>42420.933136574073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>ROUND(($E4064/$D4064)*100,0)</f>
        <v>2</v>
      </c>
      <c r="P4064">
        <f>ROUND($E4064/$L4064,0)</f>
        <v>163</v>
      </c>
      <c r="Q4064" t="s">
        <v>8317</v>
      </c>
      <c r="R4064" t="s">
        <v>8318</v>
      </c>
      <c r="S4064" s="10">
        <f t="shared" si="126"/>
        <v>42553.405879629623</v>
      </c>
      <c r="T4064" s="9">
        <f t="shared" si="127"/>
        <v>42523.530879629623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>ROUND(($E4065/$D4065)*100,0)</f>
        <v>1</v>
      </c>
      <c r="P4065">
        <f>ROUND($E4065/$L4065,0)</f>
        <v>15</v>
      </c>
      <c r="Q4065" t="s">
        <v>8317</v>
      </c>
      <c r="R4065" t="s">
        <v>8318</v>
      </c>
      <c r="S4065" s="10">
        <f t="shared" si="126"/>
        <v>41817.348194444443</v>
      </c>
      <c r="T4065" s="9">
        <f t="shared" si="127"/>
        <v>41787.473194444443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>ROUND(($E4066/$D4066)*100,0)</f>
        <v>19</v>
      </c>
      <c r="P4066">
        <f>ROUND($E4066/$L4066,0)</f>
        <v>64</v>
      </c>
      <c r="Q4066" t="s">
        <v>8317</v>
      </c>
      <c r="R4066" t="s">
        <v>8318</v>
      </c>
      <c r="S4066" s="10">
        <f t="shared" si="126"/>
        <v>42123.254930555551</v>
      </c>
      <c r="T4066" s="9">
        <f t="shared" si="127"/>
        <v>42093.379930555551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>ROUND(($E4067/$D4067)*100,0)</f>
        <v>1</v>
      </c>
      <c r="P4067">
        <f>ROUND($E4067/$L4067,0)</f>
        <v>7</v>
      </c>
      <c r="Q4067" t="s">
        <v>8317</v>
      </c>
      <c r="R4067" t="s">
        <v>8318</v>
      </c>
      <c r="S4067" s="10">
        <f t="shared" si="126"/>
        <v>41863.61818287037</v>
      </c>
      <c r="T4067" s="9">
        <f t="shared" si="127"/>
        <v>41833.74318287037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>ROUND(($E4068/$D4068)*100,0)</f>
        <v>0</v>
      </c>
      <c r="P4068">
        <f>ROUND($E4068/$L4068,0)</f>
        <v>25</v>
      </c>
      <c r="Q4068" t="s">
        <v>8317</v>
      </c>
      <c r="R4068" t="s">
        <v>8318</v>
      </c>
      <c r="S4068" s="10">
        <f t="shared" si="126"/>
        <v>42508.705879629626</v>
      </c>
      <c r="T4068" s="9">
        <f t="shared" si="127"/>
        <v>42478.830879629626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>ROUND(($E4069/$D4069)*100,0)</f>
        <v>61</v>
      </c>
      <c r="P4069">
        <f>ROUND($E4069/$L4069,0)</f>
        <v>179</v>
      </c>
      <c r="Q4069" t="s">
        <v>8317</v>
      </c>
      <c r="R4069" t="s">
        <v>8318</v>
      </c>
      <c r="S4069" s="10">
        <f t="shared" si="126"/>
        <v>42274.784143518518</v>
      </c>
      <c r="T4069" s="9">
        <f t="shared" si="127"/>
        <v>42234.909143518518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>ROUND(($E4070/$D4070)*100,0)</f>
        <v>1</v>
      </c>
      <c r="P4070">
        <f>ROUND($E4070/$L4070,0)</f>
        <v>35</v>
      </c>
      <c r="Q4070" t="s">
        <v>8317</v>
      </c>
      <c r="R4070" t="s">
        <v>8318</v>
      </c>
      <c r="S4070" s="10">
        <f t="shared" si="126"/>
        <v>42748.628472222219</v>
      </c>
      <c r="T4070" s="9">
        <f t="shared" si="127"/>
        <v>42718.755266203698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>ROUND(($E4071/$D4071)*100,0)</f>
        <v>34</v>
      </c>
      <c r="P4071">
        <f>ROUND($E4071/$L4071,0)</f>
        <v>33</v>
      </c>
      <c r="Q4071" t="s">
        <v>8317</v>
      </c>
      <c r="R4071" t="s">
        <v>8318</v>
      </c>
      <c r="S4071" s="10">
        <f t="shared" si="126"/>
        <v>42063.166666666664</v>
      </c>
      <c r="T4071" s="9">
        <f t="shared" si="127"/>
        <v>42022.453194444439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>ROUND(($E4072/$D4072)*100,0)</f>
        <v>17</v>
      </c>
      <c r="P4072">
        <f>ROUND($E4072/$L4072,0)</f>
        <v>28</v>
      </c>
      <c r="Q4072" t="s">
        <v>8317</v>
      </c>
      <c r="R4072" t="s">
        <v>8318</v>
      </c>
      <c r="S4072" s="10">
        <f t="shared" si="126"/>
        <v>42063.791666666664</v>
      </c>
      <c r="T4072" s="9">
        <f t="shared" si="127"/>
        <v>42031.458564814813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>ROUND(($E4073/$D4073)*100,0)</f>
        <v>0</v>
      </c>
      <c r="P4073" t="e">
        <f>ROUND($E4073/$L4073,0)</f>
        <v>#DIV/0!</v>
      </c>
      <c r="Q4073" t="s">
        <v>8317</v>
      </c>
      <c r="R4073" t="s">
        <v>8318</v>
      </c>
      <c r="S4073" s="10">
        <f t="shared" si="126"/>
        <v>42730.47142361111</v>
      </c>
      <c r="T4073" s="9">
        <f t="shared" si="127"/>
        <v>42700.59642361111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>ROUND(($E4074/$D4074)*100,0)</f>
        <v>0</v>
      </c>
      <c r="P4074">
        <f>ROUND($E4074/$L4074,0)</f>
        <v>2</v>
      </c>
      <c r="Q4074" t="s">
        <v>8317</v>
      </c>
      <c r="R4074" t="s">
        <v>8318</v>
      </c>
      <c r="S4074" s="10">
        <f t="shared" si="126"/>
        <v>41872.441099537034</v>
      </c>
      <c r="T4074" s="9">
        <f t="shared" si="127"/>
        <v>41812.566099537034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>ROUND(($E4075/$D4075)*100,0)</f>
        <v>1</v>
      </c>
      <c r="P4075">
        <f>ROUND($E4075/$L4075,0)</f>
        <v>19</v>
      </c>
      <c r="Q4075" t="s">
        <v>8317</v>
      </c>
      <c r="R4075" t="s">
        <v>8318</v>
      </c>
      <c r="S4075" s="10">
        <f t="shared" si="126"/>
        <v>42132.833333333336</v>
      </c>
      <c r="T4075" s="9">
        <f t="shared" si="127"/>
        <v>42078.136874999997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>ROUND(($E4076/$D4076)*100,0)</f>
        <v>27</v>
      </c>
      <c r="P4076">
        <f>ROUND($E4076/$L4076,0)</f>
        <v>35</v>
      </c>
      <c r="Q4076" t="s">
        <v>8317</v>
      </c>
      <c r="R4076" t="s">
        <v>8318</v>
      </c>
      <c r="S4076" s="10">
        <f t="shared" si="126"/>
        <v>42313.261284722219</v>
      </c>
      <c r="T4076" s="9">
        <f t="shared" si="127"/>
        <v>42283.344618055555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>ROUND(($E4077/$D4077)*100,0)</f>
        <v>29</v>
      </c>
      <c r="P4077">
        <f>ROUND($E4077/$L4077,0)</f>
        <v>44</v>
      </c>
      <c r="Q4077" t="s">
        <v>8317</v>
      </c>
      <c r="R4077" t="s">
        <v>8318</v>
      </c>
      <c r="S4077" s="10">
        <f t="shared" si="126"/>
        <v>41820.394444444442</v>
      </c>
      <c r="T4077" s="9">
        <f t="shared" si="127"/>
        <v>41778.837604166663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>ROUND(($E4078/$D4078)*100,0)</f>
        <v>0</v>
      </c>
      <c r="P4078" t="e">
        <f>ROUND($E4078/$L4078,0)</f>
        <v>#DIV/0!</v>
      </c>
      <c r="Q4078" t="s">
        <v>8317</v>
      </c>
      <c r="R4078" t="s">
        <v>8318</v>
      </c>
      <c r="S4078" s="10">
        <f t="shared" si="126"/>
        <v>41933.493750000001</v>
      </c>
      <c r="T4078" s="9">
        <f t="shared" si="127"/>
        <v>41905.587372685179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>ROUND(($E4079/$D4079)*100,0)</f>
        <v>9</v>
      </c>
      <c r="P4079">
        <f>ROUND($E4079/$L4079,0)</f>
        <v>223</v>
      </c>
      <c r="Q4079" t="s">
        <v>8317</v>
      </c>
      <c r="R4079" t="s">
        <v>8318</v>
      </c>
      <c r="S4079" s="10">
        <f t="shared" si="126"/>
        <v>42725.377245370364</v>
      </c>
      <c r="T4079" s="9">
        <f t="shared" si="127"/>
        <v>42695.502245370364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>ROUND(($E4080/$D4080)*100,0)</f>
        <v>0</v>
      </c>
      <c r="P4080" t="e">
        <f>ROUND($E4080/$L4080,0)</f>
        <v>#DIV/0!</v>
      </c>
      <c r="Q4080" t="s">
        <v>8317</v>
      </c>
      <c r="R4080" t="s">
        <v>8318</v>
      </c>
      <c r="S4080" s="10">
        <f t="shared" si="126"/>
        <v>42762.454189814809</v>
      </c>
      <c r="T4080" s="9">
        <f t="shared" si="127"/>
        <v>42732.579189814809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>ROUND(($E4081/$D4081)*100,0)</f>
        <v>0</v>
      </c>
      <c r="P4081">
        <f>ROUND($E4081/$L4081,0)</f>
        <v>5</v>
      </c>
      <c r="Q4081" t="s">
        <v>8317</v>
      </c>
      <c r="R4081" t="s">
        <v>8318</v>
      </c>
      <c r="S4081" s="10">
        <f t="shared" si="126"/>
        <v>42540.605567129627</v>
      </c>
      <c r="T4081" s="9">
        <f t="shared" si="127"/>
        <v>42510.730567129627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>ROUND(($E4082/$D4082)*100,0)</f>
        <v>0</v>
      </c>
      <c r="P4082" t="e">
        <f>ROUND($E4082/$L4082,0)</f>
        <v>#DIV/0!</v>
      </c>
      <c r="Q4082" t="s">
        <v>8317</v>
      </c>
      <c r="R4082" t="s">
        <v>8318</v>
      </c>
      <c r="S4082" s="10">
        <f t="shared" si="126"/>
        <v>42535.454166666663</v>
      </c>
      <c r="T4082" s="9">
        <f t="shared" si="127"/>
        <v>42511.489768518521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>ROUND(($E4083/$D4083)*100,0)</f>
        <v>16</v>
      </c>
      <c r="P4083">
        <f>ROUND($E4083/$L4083,0)</f>
        <v>29</v>
      </c>
      <c r="Q4083" t="s">
        <v>8317</v>
      </c>
      <c r="R4083" t="s">
        <v>8318</v>
      </c>
      <c r="S4083" s="10">
        <f t="shared" si="126"/>
        <v>42071.206307870372</v>
      </c>
      <c r="T4083" s="9">
        <f t="shared" si="127"/>
        <v>42041.372974537029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>ROUND(($E4084/$D4084)*100,0)</f>
        <v>2</v>
      </c>
      <c r="P4084">
        <f>ROUND($E4084/$L4084,0)</f>
        <v>2</v>
      </c>
      <c r="Q4084" t="s">
        <v>8317</v>
      </c>
      <c r="R4084" t="s">
        <v>8318</v>
      </c>
      <c r="S4084" s="10">
        <f t="shared" si="126"/>
        <v>42322.624999999993</v>
      </c>
      <c r="T4084" s="9">
        <f t="shared" si="127"/>
        <v>42306.980937499997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>ROUND(($E4085/$D4085)*100,0)</f>
        <v>22</v>
      </c>
      <c r="P4085">
        <f>ROUND($E4085/$L4085,0)</f>
        <v>127</v>
      </c>
      <c r="Q4085" t="s">
        <v>8317</v>
      </c>
      <c r="R4085" t="s">
        <v>8318</v>
      </c>
      <c r="S4085" s="10">
        <f t="shared" si="126"/>
        <v>42383.428425925922</v>
      </c>
      <c r="T4085" s="9">
        <f t="shared" si="127"/>
        <v>42353.553425925922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>ROUND(($E4086/$D4086)*100,0)</f>
        <v>0</v>
      </c>
      <c r="P4086">
        <f>ROUND($E4086/$L4086,0)</f>
        <v>10</v>
      </c>
      <c r="Q4086" t="s">
        <v>8317</v>
      </c>
      <c r="R4086" t="s">
        <v>8318</v>
      </c>
      <c r="S4086" s="10">
        <f t="shared" si="126"/>
        <v>42652.103078703702</v>
      </c>
      <c r="T4086" s="9">
        <f t="shared" si="127"/>
        <v>42622.228078703702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>ROUND(($E4087/$D4087)*100,0)</f>
        <v>0</v>
      </c>
      <c r="P4087">
        <f>ROUND($E4087/$L4087,0)</f>
        <v>10</v>
      </c>
      <c r="Q4087" t="s">
        <v>8317</v>
      </c>
      <c r="R4087" t="s">
        <v>8318</v>
      </c>
      <c r="S4087" s="10">
        <f t="shared" si="126"/>
        <v>42086.832638888889</v>
      </c>
      <c r="T4087" s="9">
        <f t="shared" si="127"/>
        <v>42058.395543981482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>ROUND(($E4088/$D4088)*100,0)</f>
        <v>5</v>
      </c>
      <c r="P4088">
        <f>ROUND($E4088/$L4088,0)</f>
        <v>9</v>
      </c>
      <c r="Q4088" t="s">
        <v>8317</v>
      </c>
      <c r="R4088" t="s">
        <v>8318</v>
      </c>
      <c r="S4088" s="10">
        <f t="shared" si="126"/>
        <v>42328.833333333336</v>
      </c>
      <c r="T4088" s="9">
        <f t="shared" si="127"/>
        <v>42304.732627314814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>ROUND(($E4089/$D4089)*100,0)</f>
        <v>0</v>
      </c>
      <c r="P4089" t="e">
        <f>ROUND($E4089/$L4089,0)</f>
        <v>#DIV/0!</v>
      </c>
      <c r="Q4089" t="s">
        <v>8317</v>
      </c>
      <c r="R4089" t="s">
        <v>8318</v>
      </c>
      <c r="S4089" s="10">
        <f t="shared" si="126"/>
        <v>42568.40956018518</v>
      </c>
      <c r="T4089" s="9">
        <f t="shared" si="127"/>
        <v>42538.53456018518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>ROUND(($E4090/$D4090)*100,0)</f>
        <v>11</v>
      </c>
      <c r="P4090">
        <f>ROUND($E4090/$L4090,0)</f>
        <v>72</v>
      </c>
      <c r="Q4090" t="s">
        <v>8317</v>
      </c>
      <c r="R4090" t="s">
        <v>8318</v>
      </c>
      <c r="S4090" s="10">
        <f t="shared" si="126"/>
        <v>42020.101388888885</v>
      </c>
      <c r="T4090" s="9">
        <f t="shared" si="127"/>
        <v>41990.40421296296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>ROUND(($E4091/$D4091)*100,0)</f>
        <v>5</v>
      </c>
      <c r="P4091">
        <f>ROUND($E4091/$L4091,0)</f>
        <v>30</v>
      </c>
      <c r="Q4091" t="s">
        <v>8317</v>
      </c>
      <c r="R4091" t="s">
        <v>8318</v>
      </c>
      <c r="S4091" s="10">
        <f t="shared" si="126"/>
        <v>42155.399305555555</v>
      </c>
      <c r="T4091" s="9">
        <f t="shared" si="127"/>
        <v>42122.524166666662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>ROUND(($E4092/$D4092)*100,0)</f>
        <v>3</v>
      </c>
      <c r="P4092">
        <f>ROUND($E4092/$L4092,0)</f>
        <v>11</v>
      </c>
      <c r="Q4092" t="s">
        <v>8317</v>
      </c>
      <c r="R4092" t="s">
        <v>8318</v>
      </c>
      <c r="S4092" s="10">
        <f t="shared" si="126"/>
        <v>42223.291666666664</v>
      </c>
      <c r="T4092" s="9">
        <f t="shared" si="127"/>
        <v>42209.464548611104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>ROUND(($E4093/$D4093)*100,0)</f>
        <v>13</v>
      </c>
      <c r="P4093">
        <f>ROUND($E4093/$L4093,0)</f>
        <v>26</v>
      </c>
      <c r="Q4093" t="s">
        <v>8317</v>
      </c>
      <c r="R4093" t="s">
        <v>8318</v>
      </c>
      <c r="S4093" s="10">
        <f t="shared" si="126"/>
        <v>42020.173043981478</v>
      </c>
      <c r="T4093" s="9">
        <f t="shared" si="127"/>
        <v>41990.298043981478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>ROUND(($E4094/$D4094)*100,0)</f>
        <v>0</v>
      </c>
      <c r="P4094">
        <f>ROUND($E4094/$L4094,0)</f>
        <v>20</v>
      </c>
      <c r="Q4094" t="s">
        <v>8317</v>
      </c>
      <c r="R4094" t="s">
        <v>8318</v>
      </c>
      <c r="S4094" s="10">
        <f t="shared" si="126"/>
        <v>42098.819988425923</v>
      </c>
      <c r="T4094" s="9">
        <f t="shared" si="127"/>
        <v>42038.986655092587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>ROUND(($E4095/$D4095)*100,0)</f>
        <v>2</v>
      </c>
      <c r="P4095">
        <f>ROUND($E4095/$L4095,0)</f>
        <v>15</v>
      </c>
      <c r="Q4095" t="s">
        <v>8317</v>
      </c>
      <c r="R4095" t="s">
        <v>8318</v>
      </c>
      <c r="S4095" s="10">
        <f t="shared" si="126"/>
        <v>42238.482557870368</v>
      </c>
      <c r="T4095" s="9">
        <f t="shared" si="127"/>
        <v>42178.607557870368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>ROUND(($E4096/$D4096)*100,0)</f>
        <v>37</v>
      </c>
      <c r="P4096">
        <f>ROUND($E4096/$L4096,0)</f>
        <v>91</v>
      </c>
      <c r="Q4096" t="s">
        <v>8317</v>
      </c>
      <c r="R4096" t="s">
        <v>8318</v>
      </c>
      <c r="S4096" s="10">
        <f t="shared" si="126"/>
        <v>41933.874305555553</v>
      </c>
      <c r="T4096" s="9">
        <f t="shared" si="127"/>
        <v>41889.878472222219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>ROUND(($E4097/$D4097)*100,0)</f>
        <v>3</v>
      </c>
      <c r="P4097">
        <f>ROUND($E4097/$L4097,0)</f>
        <v>800</v>
      </c>
      <c r="Q4097" t="s">
        <v>8317</v>
      </c>
      <c r="R4097" t="s">
        <v>8318</v>
      </c>
      <c r="S4097" s="10">
        <f t="shared" si="126"/>
        <v>42722.698495370372</v>
      </c>
      <c r="T4097" s="9">
        <f t="shared" si="127"/>
        <v>42692.823495370372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>ROUND(($E4098/$D4098)*100,0)</f>
        <v>11</v>
      </c>
      <c r="P4098">
        <f>ROUND($E4098/$L4098,0)</f>
        <v>80</v>
      </c>
      <c r="Q4098" t="s">
        <v>8317</v>
      </c>
      <c r="R4098" t="s">
        <v>8318</v>
      </c>
      <c r="S4098" s="10">
        <f t="shared" si="126"/>
        <v>42794.035416666666</v>
      </c>
      <c r="T4098" s="9">
        <f t="shared" si="127"/>
        <v>42750.321979166663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>ROUND(($E4099/$D4099)*100,0)</f>
        <v>0</v>
      </c>
      <c r="P4099" t="e">
        <f>ROUND($E4099/$L4099,0)</f>
        <v>#DIV/0!</v>
      </c>
      <c r="Q4099" t="s">
        <v>8317</v>
      </c>
      <c r="R4099" t="s">
        <v>8318</v>
      </c>
      <c r="S4099" s="10">
        <f t="shared" ref="S4099:S4115" si="128">($I4099/86400)+25569+(-8/24)</f>
        <v>42400.663194444445</v>
      </c>
      <c r="T4099" s="9">
        <f t="shared" ref="T4099:T4115" si="129">($J4099/86400)+25569+(-5/24)</f>
        <v>42344.616168981483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>ROUND(($E4100/$D4100)*100,0)</f>
        <v>0</v>
      </c>
      <c r="P4100" t="e">
        <f>ROUND($E4100/$L4100,0)</f>
        <v>#DIV/0!</v>
      </c>
      <c r="Q4100" t="s">
        <v>8317</v>
      </c>
      <c r="R4100" t="s">
        <v>8318</v>
      </c>
      <c r="S4100" s="10">
        <f t="shared" si="128"/>
        <v>42525.38885416666</v>
      </c>
      <c r="T4100" s="9">
        <f t="shared" si="129"/>
        <v>42495.51385416666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>ROUND(($E4101/$D4101)*100,0)</f>
        <v>1</v>
      </c>
      <c r="P4101">
        <f>ROUND($E4101/$L4101,0)</f>
        <v>50</v>
      </c>
      <c r="Q4101" t="s">
        <v>8317</v>
      </c>
      <c r="R4101" t="s">
        <v>8318</v>
      </c>
      <c r="S4101" s="10">
        <f t="shared" si="128"/>
        <v>42615.517048611109</v>
      </c>
      <c r="T4101" s="9">
        <f t="shared" si="129"/>
        <v>42570.642048611109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>ROUND(($E4102/$D4102)*100,0)</f>
        <v>0</v>
      </c>
      <c r="P4102" t="e">
        <f>ROUND($E4102/$L4102,0)</f>
        <v>#DIV/0!</v>
      </c>
      <c r="Q4102" t="s">
        <v>8317</v>
      </c>
      <c r="R4102" t="s">
        <v>8318</v>
      </c>
      <c r="S4102" s="10">
        <f t="shared" si="128"/>
        <v>41936.791550925926</v>
      </c>
      <c r="T4102" s="9">
        <f t="shared" si="129"/>
        <v>41926.916550925926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>ROUND(($E4103/$D4103)*100,0)</f>
        <v>0</v>
      </c>
      <c r="P4103" t="e">
        <f>ROUND($E4103/$L4103,0)</f>
        <v>#DIV/0!</v>
      </c>
      <c r="Q4103" t="s">
        <v>8317</v>
      </c>
      <c r="R4103" t="s">
        <v>8318</v>
      </c>
      <c r="S4103" s="10">
        <f t="shared" si="128"/>
        <v>42760.570393518516</v>
      </c>
      <c r="T4103" s="9">
        <f t="shared" si="129"/>
        <v>42730.695393518516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>ROUND(($E4104/$D4104)*100,0)</f>
        <v>27</v>
      </c>
      <c r="P4104">
        <f>ROUND($E4104/$L4104,0)</f>
        <v>23</v>
      </c>
      <c r="Q4104" t="s">
        <v>8317</v>
      </c>
      <c r="R4104" t="s">
        <v>8318</v>
      </c>
      <c r="S4104" s="10">
        <f t="shared" si="128"/>
        <v>42505.514733796292</v>
      </c>
      <c r="T4104" s="9">
        <f t="shared" si="129"/>
        <v>42475.639733796292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>ROUND(($E4105/$D4105)*100,0)</f>
        <v>10</v>
      </c>
      <c r="P4105">
        <f>ROUND($E4105/$L4105,0)</f>
        <v>17</v>
      </c>
      <c r="Q4105" t="s">
        <v>8317</v>
      </c>
      <c r="R4105" t="s">
        <v>8318</v>
      </c>
      <c r="S4105" s="10">
        <f t="shared" si="128"/>
        <v>42242.438888888886</v>
      </c>
      <c r="T4105" s="9">
        <f t="shared" si="129"/>
        <v>42188.624606481484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>ROUND(($E4106/$D4106)*100,0)</f>
        <v>21</v>
      </c>
      <c r="P4106">
        <f>ROUND($E4106/$L4106,0)</f>
        <v>46</v>
      </c>
      <c r="Q4106" t="s">
        <v>8317</v>
      </c>
      <c r="R4106" t="s">
        <v>8318</v>
      </c>
      <c r="S4106" s="10">
        <f t="shared" si="128"/>
        <v>42669.944837962961</v>
      </c>
      <c r="T4106" s="9">
        <f t="shared" si="129"/>
        <v>42640.069837962961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>ROUND(($E4107/$D4107)*100,0)</f>
        <v>7</v>
      </c>
      <c r="P4107">
        <f>ROUND($E4107/$L4107,0)</f>
        <v>383</v>
      </c>
      <c r="Q4107" t="s">
        <v>8317</v>
      </c>
      <c r="R4107" t="s">
        <v>8318</v>
      </c>
      <c r="S4107" s="10">
        <f t="shared" si="128"/>
        <v>42729.677187499998</v>
      </c>
      <c r="T4107" s="9">
        <f t="shared" si="129"/>
        <v>42696.802187499998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>ROUND(($E4108/$D4108)*100,0)</f>
        <v>71</v>
      </c>
      <c r="P4108">
        <f>ROUND($E4108/$L4108,0)</f>
        <v>107</v>
      </c>
      <c r="Q4108" t="s">
        <v>8317</v>
      </c>
      <c r="R4108" t="s">
        <v>8318</v>
      </c>
      <c r="S4108" s="10">
        <f t="shared" si="128"/>
        <v>42095.708333333336</v>
      </c>
      <c r="T4108" s="9">
        <f t="shared" si="129"/>
        <v>42052.841041666667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>ROUND(($E4109/$D4109)*100,0)</f>
        <v>2</v>
      </c>
      <c r="P4109">
        <f>ROUND($E4109/$L4109,0)</f>
        <v>10</v>
      </c>
      <c r="Q4109" t="s">
        <v>8317</v>
      </c>
      <c r="R4109" t="s">
        <v>8318</v>
      </c>
      <c r="S4109" s="10">
        <f t="shared" si="128"/>
        <v>41906.583344907405</v>
      </c>
      <c r="T4109" s="9">
        <f t="shared" si="129"/>
        <v>41883.708344907405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>ROUND(($E4110/$D4110)*100,0)</f>
        <v>2</v>
      </c>
      <c r="P4110">
        <f>ROUND($E4110/$L4110,0)</f>
        <v>59</v>
      </c>
      <c r="Q4110" t="s">
        <v>8317</v>
      </c>
      <c r="R4110" t="s">
        <v>8318</v>
      </c>
      <c r="S4110" s="10">
        <f t="shared" si="128"/>
        <v>42796.874999999993</v>
      </c>
      <c r="T4110" s="9">
        <f t="shared" si="129"/>
        <v>42766.823344907403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>ROUND(($E4111/$D4111)*100,0)</f>
        <v>0</v>
      </c>
      <c r="P4111" t="e">
        <f>ROUND($E4111/$L4111,0)</f>
        <v>#DIV/0!</v>
      </c>
      <c r="Q4111" t="s">
        <v>8317</v>
      </c>
      <c r="R4111" t="s">
        <v>8318</v>
      </c>
      <c r="S4111" s="10">
        <f t="shared" si="128"/>
        <v>42337.247731481482</v>
      </c>
      <c r="T4111" s="9">
        <f t="shared" si="129"/>
        <v>42307.331064814811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>ROUND(($E4112/$D4112)*100,0)</f>
        <v>29</v>
      </c>
      <c r="P4112">
        <f>ROUND($E4112/$L4112,0)</f>
        <v>14</v>
      </c>
      <c r="Q4112" t="s">
        <v>8317</v>
      </c>
      <c r="R4112" t="s">
        <v>8318</v>
      </c>
      <c r="S4112" s="10">
        <f t="shared" si="128"/>
        <v>42572.293414351851</v>
      </c>
      <c r="T4112" s="9">
        <f t="shared" si="129"/>
        <v>42512.418414351851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ROUND(($E4113/$D4113)*100,0)</f>
        <v>3</v>
      </c>
      <c r="P4113">
        <f>ROUND($E4113/$L4113,0)</f>
        <v>16</v>
      </c>
      <c r="Q4113" t="s">
        <v>8317</v>
      </c>
      <c r="R4113" t="s">
        <v>8318</v>
      </c>
      <c r="S4113" s="10">
        <f t="shared" si="128"/>
        <v>42058.802546296291</v>
      </c>
      <c r="T4113" s="9">
        <f t="shared" si="129"/>
        <v>42028.927546296291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ROUND(($E4114/$D4114)*100,0)</f>
        <v>0</v>
      </c>
      <c r="P4114">
        <f>ROUND($E4114/$L4114,0)</f>
        <v>1</v>
      </c>
      <c r="Q4114" t="s">
        <v>8317</v>
      </c>
      <c r="R4114" t="s">
        <v>8318</v>
      </c>
      <c r="S4114" s="10">
        <f t="shared" si="128"/>
        <v>42427.666666666664</v>
      </c>
      <c r="T4114" s="9">
        <f t="shared" si="129"/>
        <v>42400.738263888888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ROUND(($E4115/$D4115)*100,0)</f>
        <v>0</v>
      </c>
      <c r="P4115">
        <f>ROUND($E4115/$L4115,0)</f>
        <v>1</v>
      </c>
      <c r="Q4115" t="s">
        <v>8317</v>
      </c>
      <c r="R4115" t="s">
        <v>8318</v>
      </c>
      <c r="S4115" s="10">
        <f t="shared" si="128"/>
        <v>42376.94027777778</v>
      </c>
      <c r="T4115" s="9">
        <f t="shared" si="129"/>
        <v>42358.364849537036</v>
      </c>
    </row>
  </sheetData>
  <autoFilter ref="A1:R4115" xr:uid="{065D166C-B0CD-1940-9C78-2421BF1BA375}"/>
  <conditionalFormatting sqref="F2:F4115">
    <cfRule type="containsText" dxfId="3" priority="2" operator="containsText" text="canceled">
      <formula>NOT(ISERROR(SEARCH("canceled",F2)))</formula>
    </cfRule>
    <cfRule type="containsText" dxfId="2" priority="3" operator="containsText" text="live">
      <formula>NOT(ISERROR(SEARCH("live",F2)))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F8393-224A-1D48-9A38-0CC892FEC87D}">
  <sheetPr codeName="Sheet1"/>
  <dimension ref="A2:F15"/>
  <sheetViews>
    <sheetView zoomScale="110" workbookViewId="0">
      <selection activeCell="H27" sqref="H27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9.83203125" bestFit="1" customWidth="1"/>
    <col min="8" max="8" width="14.83203125" bestFit="1" customWidth="1"/>
    <col min="9" max="9" width="10.1640625" bestFit="1" customWidth="1"/>
    <col min="10" max="10" width="19.1640625" bestFit="1" customWidth="1"/>
    <col min="11" max="11" width="14" bestFit="1" customWidth="1"/>
  </cols>
  <sheetData>
    <row r="2" spans="1:6" x14ac:dyDescent="0.2">
      <c r="A2" s="7" t="s">
        <v>8223</v>
      </c>
      <c r="B2" t="s">
        <v>8366</v>
      </c>
    </row>
    <row r="4" spans="1:6" x14ac:dyDescent="0.2">
      <c r="A4" s="7" t="s">
        <v>8360</v>
      </c>
      <c r="B4" s="7" t="s">
        <v>8363</v>
      </c>
    </row>
    <row r="5" spans="1:6" x14ac:dyDescent="0.2">
      <c r="A5" s="7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8" t="s">
        <v>8310</v>
      </c>
      <c r="B6" s="6">
        <v>300</v>
      </c>
      <c r="C6" s="6">
        <v>180</v>
      </c>
      <c r="D6" s="6">
        <v>40</v>
      </c>
      <c r="E6" s="6"/>
      <c r="F6" s="6">
        <v>520</v>
      </c>
    </row>
    <row r="7" spans="1:6" x14ac:dyDescent="0.2">
      <c r="A7" s="8" t="s">
        <v>8336</v>
      </c>
      <c r="B7" s="6">
        <v>34</v>
      </c>
      <c r="C7" s="6">
        <v>140</v>
      </c>
      <c r="D7" s="6">
        <v>20</v>
      </c>
      <c r="E7" s="6">
        <v>6</v>
      </c>
      <c r="F7" s="6">
        <v>200</v>
      </c>
    </row>
    <row r="8" spans="1:6" x14ac:dyDescent="0.2">
      <c r="A8" s="8" t="s">
        <v>8333</v>
      </c>
      <c r="B8" s="6">
        <v>80</v>
      </c>
      <c r="C8" s="6">
        <v>140</v>
      </c>
      <c r="D8" s="6"/>
      <c r="E8" s="6"/>
      <c r="F8" s="6">
        <v>220</v>
      </c>
    </row>
    <row r="9" spans="1:6" x14ac:dyDescent="0.2">
      <c r="A9" s="8" t="s">
        <v>8331</v>
      </c>
      <c r="B9" s="6"/>
      <c r="C9" s="6"/>
      <c r="D9" s="6">
        <v>24</v>
      </c>
      <c r="E9" s="6"/>
      <c r="F9" s="6">
        <v>24</v>
      </c>
    </row>
    <row r="10" spans="1:6" x14ac:dyDescent="0.2">
      <c r="A10" s="8" t="s">
        <v>8325</v>
      </c>
      <c r="B10" s="6">
        <v>540</v>
      </c>
      <c r="C10" s="6">
        <v>120</v>
      </c>
      <c r="D10" s="6">
        <v>20</v>
      </c>
      <c r="E10" s="6">
        <v>20</v>
      </c>
      <c r="F10" s="6">
        <v>700</v>
      </c>
    </row>
    <row r="11" spans="1:6" x14ac:dyDescent="0.2">
      <c r="A11" s="8" t="s">
        <v>8338</v>
      </c>
      <c r="B11" s="6">
        <v>103</v>
      </c>
      <c r="C11" s="6">
        <v>117</v>
      </c>
      <c r="D11" s="6"/>
      <c r="E11" s="6"/>
      <c r="F11" s="6">
        <v>220</v>
      </c>
    </row>
    <row r="12" spans="1:6" x14ac:dyDescent="0.2">
      <c r="A12" s="8" t="s">
        <v>8322</v>
      </c>
      <c r="B12" s="6">
        <v>80</v>
      </c>
      <c r="C12" s="6">
        <v>127</v>
      </c>
      <c r="D12" s="6">
        <v>30</v>
      </c>
      <c r="E12" s="6"/>
      <c r="F12" s="6">
        <v>237</v>
      </c>
    </row>
    <row r="13" spans="1:6" x14ac:dyDescent="0.2">
      <c r="A13" s="8" t="s">
        <v>8319</v>
      </c>
      <c r="B13" s="6">
        <v>209</v>
      </c>
      <c r="C13" s="6">
        <v>213</v>
      </c>
      <c r="D13" s="6">
        <v>178</v>
      </c>
      <c r="E13" s="6"/>
      <c r="F13" s="6">
        <v>600</v>
      </c>
    </row>
    <row r="14" spans="1:6" x14ac:dyDescent="0.2">
      <c r="A14" s="8" t="s">
        <v>8317</v>
      </c>
      <c r="B14" s="6">
        <v>839</v>
      </c>
      <c r="C14" s="6">
        <v>493</v>
      </c>
      <c r="D14" s="6">
        <v>37</v>
      </c>
      <c r="E14" s="6">
        <v>24</v>
      </c>
      <c r="F14" s="6">
        <v>1393</v>
      </c>
    </row>
    <row r="15" spans="1:6" x14ac:dyDescent="0.2">
      <c r="A15" s="8" t="s">
        <v>8362</v>
      </c>
      <c r="B15" s="6">
        <v>2185</v>
      </c>
      <c r="C15" s="6">
        <v>1530</v>
      </c>
      <c r="D15" s="6">
        <v>349</v>
      </c>
      <c r="E15" s="6">
        <v>50</v>
      </c>
      <c r="F15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FECA8-415E-F648-BFA2-0BE6E06AD397}">
  <sheetPr codeName="Sheet2"/>
  <dimension ref="A2:F47"/>
  <sheetViews>
    <sheetView topLeftCell="A7" zoomScaleNormal="150" workbookViewId="0">
      <selection activeCell="H37" sqref="H37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1640625" bestFit="1" customWidth="1"/>
    <col min="6" max="6" width="10" bestFit="1" customWidth="1"/>
    <col min="7" max="7" width="18.33203125" bestFit="1" customWidth="1"/>
    <col min="8" max="8" width="14" bestFit="1" customWidth="1"/>
    <col min="9" max="10" width="18.33203125" bestFit="1" customWidth="1"/>
    <col min="11" max="11" width="22.6640625" bestFit="1" customWidth="1"/>
    <col min="12" max="12" width="19.1640625" bestFit="1" customWidth="1"/>
    <col min="13" max="13" width="18.33203125" bestFit="1" customWidth="1"/>
  </cols>
  <sheetData>
    <row r="2" spans="1:6" x14ac:dyDescent="0.2">
      <c r="A2" s="7" t="s">
        <v>8308</v>
      </c>
      <c r="B2" t="s">
        <v>8366</v>
      </c>
    </row>
    <row r="4" spans="1:6" x14ac:dyDescent="0.2">
      <c r="A4" s="7" t="s">
        <v>8367</v>
      </c>
      <c r="B4" s="7" t="s">
        <v>8363</v>
      </c>
    </row>
    <row r="5" spans="1:6" x14ac:dyDescent="0.2">
      <c r="A5" s="7" t="s">
        <v>8361</v>
      </c>
      <c r="B5" t="s">
        <v>8219</v>
      </c>
      <c r="C5" t="s">
        <v>8221</v>
      </c>
      <c r="D5" t="s">
        <v>8222</v>
      </c>
      <c r="E5" t="s">
        <v>8220</v>
      </c>
      <c r="F5" t="s">
        <v>8362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/>
      <c r="C7" s="6"/>
      <c r="D7" s="6"/>
      <c r="E7" s="6">
        <v>20</v>
      </c>
      <c r="F7" s="6">
        <v>20</v>
      </c>
    </row>
    <row r="8" spans="1:6" x14ac:dyDescent="0.2">
      <c r="A8" s="8" t="s">
        <v>8332</v>
      </c>
      <c r="B8" s="6"/>
      <c r="C8" s="6"/>
      <c r="D8" s="6"/>
      <c r="E8" s="6">
        <v>24</v>
      </c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>
        <v>40</v>
      </c>
      <c r="C10" s="6"/>
      <c r="D10" s="6"/>
      <c r="E10" s="6"/>
      <c r="F10" s="6">
        <v>40</v>
      </c>
    </row>
    <row r="11" spans="1:6" x14ac:dyDescent="0.2">
      <c r="A11" s="8" t="s">
        <v>8315</v>
      </c>
      <c r="B11" s="6">
        <v>180</v>
      </c>
      <c r="C11" s="6"/>
      <c r="D11" s="6"/>
      <c r="E11" s="6"/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>
        <v>40</v>
      </c>
      <c r="C13" s="6"/>
      <c r="D13" s="6"/>
      <c r="E13" s="6"/>
      <c r="F13" s="6">
        <v>40</v>
      </c>
    </row>
    <row r="14" spans="1:6" x14ac:dyDescent="0.2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/>
      <c r="C16" s="6">
        <v>120</v>
      </c>
      <c r="D16" s="6"/>
      <c r="E16" s="6">
        <v>20</v>
      </c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2">
      <c r="A19" s="8" t="s">
        <v>8329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">
      <c r="A22" s="8" t="s">
        <v>8327</v>
      </c>
      <c r="B22" s="6">
        <v>20</v>
      </c>
      <c r="C22" s="6"/>
      <c r="D22" s="6"/>
      <c r="E22" s="6"/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60</v>
      </c>
      <c r="C24" s="6">
        <v>60</v>
      </c>
      <c r="D24" s="6"/>
      <c r="E24" s="6">
        <v>20</v>
      </c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>
        <v>60</v>
      </c>
      <c r="C26" s="6"/>
      <c r="D26" s="6"/>
      <c r="E26" s="6"/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8318</v>
      </c>
      <c r="B30" s="6">
        <v>694</v>
      </c>
      <c r="C30" s="6">
        <v>353</v>
      </c>
      <c r="D30" s="6">
        <v>19</v>
      </c>
      <c r="E30" s="6"/>
      <c r="F30" s="6">
        <v>1066</v>
      </c>
    </row>
    <row r="31" spans="1:6" x14ac:dyDescent="0.2">
      <c r="A31" s="8" t="s">
        <v>8346</v>
      </c>
      <c r="B31" s="6">
        <v>40</v>
      </c>
      <c r="C31" s="6"/>
      <c r="D31" s="6"/>
      <c r="E31" s="6"/>
      <c r="F31" s="6">
        <v>40</v>
      </c>
    </row>
    <row r="32" spans="1:6" x14ac:dyDescent="0.2">
      <c r="A32" s="8" t="s">
        <v>8342</v>
      </c>
      <c r="B32" s="6">
        <v>20</v>
      </c>
      <c r="C32" s="6"/>
      <c r="D32" s="6"/>
      <c r="E32" s="6"/>
      <c r="F32" s="6">
        <v>20</v>
      </c>
    </row>
    <row r="33" spans="1:6" x14ac:dyDescent="0.2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8326</v>
      </c>
      <c r="B34" s="6">
        <v>260</v>
      </c>
      <c r="C34" s="6"/>
      <c r="D34" s="6"/>
      <c r="E34" s="6"/>
      <c r="F34" s="6">
        <v>260</v>
      </c>
    </row>
    <row r="35" spans="1:6" x14ac:dyDescent="0.2">
      <c r="A35" s="8" t="s">
        <v>8313</v>
      </c>
      <c r="B35" s="6"/>
      <c r="C35" s="6"/>
      <c r="D35" s="6"/>
      <c r="E35" s="6">
        <v>40</v>
      </c>
      <c r="F35" s="6">
        <v>40</v>
      </c>
    </row>
    <row r="36" spans="1:6" x14ac:dyDescent="0.2">
      <c r="A36" s="8" t="s">
        <v>8312</v>
      </c>
      <c r="B36" s="6">
        <v>60</v>
      </c>
      <c r="C36" s="6"/>
      <c r="D36" s="6"/>
      <c r="E36" s="6"/>
      <c r="F36" s="6">
        <v>60</v>
      </c>
    </row>
    <row r="37" spans="1:6" x14ac:dyDescent="0.2">
      <c r="A37" s="8" t="s">
        <v>8352</v>
      </c>
      <c r="B37" s="6">
        <v>34</v>
      </c>
      <c r="C37" s="6"/>
      <c r="D37" s="6">
        <v>6</v>
      </c>
      <c r="E37" s="6"/>
      <c r="F37" s="6">
        <v>40</v>
      </c>
    </row>
    <row r="38" spans="1:6" x14ac:dyDescent="0.2">
      <c r="A38" s="8" t="s">
        <v>8355</v>
      </c>
      <c r="B38" s="6">
        <v>40</v>
      </c>
      <c r="C38" s="6">
        <v>2</v>
      </c>
      <c r="D38" s="6"/>
      <c r="E38" s="6">
        <v>18</v>
      </c>
      <c r="F38" s="6">
        <v>60</v>
      </c>
    </row>
    <row r="39" spans="1:6" x14ac:dyDescent="0.2">
      <c r="A39" s="8" t="s">
        <v>8357</v>
      </c>
      <c r="B39" s="6">
        <v>85</v>
      </c>
      <c r="C39" s="6">
        <v>80</v>
      </c>
      <c r="D39" s="6">
        <v>5</v>
      </c>
      <c r="E39" s="6">
        <v>17</v>
      </c>
      <c r="F39" s="6">
        <v>187</v>
      </c>
    </row>
    <row r="40" spans="1:6" x14ac:dyDescent="0.2">
      <c r="A40" s="8" t="s">
        <v>8351</v>
      </c>
      <c r="B40" s="6">
        <v>80</v>
      </c>
      <c r="C40" s="6"/>
      <c r="D40" s="6"/>
      <c r="E40" s="6"/>
      <c r="F40" s="6">
        <v>80</v>
      </c>
    </row>
    <row r="41" spans="1:6" x14ac:dyDescent="0.2">
      <c r="A41" s="8" t="s">
        <v>8311</v>
      </c>
      <c r="B41" s="6">
        <v>60</v>
      </c>
      <c r="C41" s="6"/>
      <c r="D41" s="6"/>
      <c r="E41" s="6"/>
      <c r="F41" s="6">
        <v>60</v>
      </c>
    </row>
    <row r="42" spans="1:6" x14ac:dyDescent="0.2">
      <c r="A42" s="8" t="s">
        <v>8341</v>
      </c>
      <c r="B42" s="6"/>
      <c r="C42" s="6">
        <v>47</v>
      </c>
      <c r="D42" s="6"/>
      <c r="E42" s="6">
        <v>10</v>
      </c>
      <c r="F42" s="6">
        <v>57</v>
      </c>
    </row>
    <row r="43" spans="1:6" x14ac:dyDescent="0.2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8321</v>
      </c>
      <c r="B44" s="6">
        <v>20</v>
      </c>
      <c r="C44" s="6">
        <v>120</v>
      </c>
      <c r="D44" s="6"/>
      <c r="E44" s="6">
        <v>60</v>
      </c>
      <c r="F44" s="6">
        <v>200</v>
      </c>
    </row>
    <row r="45" spans="1:6" x14ac:dyDescent="0.2">
      <c r="A45" s="8" t="s">
        <v>8320</v>
      </c>
      <c r="B45" s="6"/>
      <c r="C45" s="6">
        <v>60</v>
      </c>
      <c r="D45" s="6"/>
      <c r="E45" s="6">
        <v>100</v>
      </c>
      <c r="F45" s="6">
        <v>160</v>
      </c>
    </row>
    <row r="46" spans="1:6" x14ac:dyDescent="0.2">
      <c r="A46" s="8" t="s">
        <v>8340</v>
      </c>
      <c r="B46" s="6"/>
      <c r="C46" s="6"/>
      <c r="D46" s="6"/>
      <c r="E46" s="6">
        <v>20</v>
      </c>
      <c r="F46" s="6">
        <v>20</v>
      </c>
    </row>
    <row r="47" spans="1:6" x14ac:dyDescent="0.2">
      <c r="A47" s="8" t="s">
        <v>8362</v>
      </c>
      <c r="B47" s="6">
        <v>2185</v>
      </c>
      <c r="C47" s="6">
        <v>1530</v>
      </c>
      <c r="D47" s="6">
        <v>50</v>
      </c>
      <c r="E47" s="6">
        <v>349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E68D-F6E1-9F41-9E0A-4CD07567CCBD}">
  <sheetPr codeName="Sheet3"/>
  <dimension ref="A3:F26"/>
  <sheetViews>
    <sheetView zoomScale="125" workbookViewId="0">
      <selection activeCell="K18" sqref="K18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  <col min="7" max="7" width="14.83203125" bestFit="1" customWidth="1"/>
    <col min="8" max="8" width="14" bestFit="1" customWidth="1"/>
    <col min="9" max="9" width="14.83203125" bestFit="1" customWidth="1"/>
    <col min="10" max="10" width="18.33203125" bestFit="1" customWidth="1"/>
    <col min="11" max="11" width="19.1640625" bestFit="1" customWidth="1"/>
    <col min="12" max="20" width="14.83203125" bestFit="1" customWidth="1"/>
    <col min="21" max="21" width="18.33203125" bestFit="1" customWidth="1"/>
    <col min="22" max="22" width="1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3" spans="1:6" x14ac:dyDescent="0.2">
      <c r="A3" s="7" t="s">
        <v>8365</v>
      </c>
      <c r="B3" s="7" t="s">
        <v>8363</v>
      </c>
    </row>
    <row r="4" spans="1:6" x14ac:dyDescent="0.2">
      <c r="A4" s="7" t="s">
        <v>8361</v>
      </c>
      <c r="B4" t="s">
        <v>8219</v>
      </c>
      <c r="C4" t="s">
        <v>8220</v>
      </c>
      <c r="D4" t="s">
        <v>8221</v>
      </c>
      <c r="E4" t="s">
        <v>8222</v>
      </c>
      <c r="F4" t="s">
        <v>8362</v>
      </c>
    </row>
    <row r="5" spans="1:6" x14ac:dyDescent="0.2">
      <c r="A5" s="8" t="s">
        <v>8239</v>
      </c>
      <c r="B5" s="6">
        <v>3</v>
      </c>
      <c r="C5" s="6"/>
      <c r="D5" s="6">
        <v>2</v>
      </c>
      <c r="E5" s="6">
        <v>1</v>
      </c>
      <c r="F5" s="6">
        <v>6</v>
      </c>
    </row>
    <row r="6" spans="1:6" x14ac:dyDescent="0.2">
      <c r="A6" s="8" t="s">
        <v>8226</v>
      </c>
      <c r="B6" s="6">
        <v>19</v>
      </c>
      <c r="C6" s="6">
        <v>14</v>
      </c>
      <c r="D6" s="6">
        <v>41</v>
      </c>
      <c r="E6" s="6"/>
      <c r="F6" s="6">
        <v>74</v>
      </c>
    </row>
    <row r="7" spans="1:6" x14ac:dyDescent="0.2">
      <c r="A7" s="8" t="s">
        <v>8242</v>
      </c>
      <c r="B7" s="6">
        <v>1</v>
      </c>
      <c r="C7" s="6"/>
      <c r="D7" s="6">
        <v>1</v>
      </c>
      <c r="E7" s="6"/>
      <c r="F7" s="6">
        <v>2</v>
      </c>
    </row>
    <row r="8" spans="1:6" x14ac:dyDescent="0.2">
      <c r="A8" s="8" t="s">
        <v>8229</v>
      </c>
      <c r="B8" s="6">
        <v>64</v>
      </c>
      <c r="C8" s="6">
        <v>17</v>
      </c>
      <c r="D8" s="6">
        <v>64</v>
      </c>
      <c r="E8" s="6">
        <v>1</v>
      </c>
      <c r="F8" s="6">
        <v>146</v>
      </c>
    </row>
    <row r="9" spans="1:6" x14ac:dyDescent="0.2">
      <c r="A9" s="8" t="s">
        <v>8240</v>
      </c>
      <c r="B9" s="6">
        <v>1</v>
      </c>
      <c r="C9" s="6">
        <v>3</v>
      </c>
      <c r="D9" s="6">
        <v>2</v>
      </c>
      <c r="E9" s="6"/>
      <c r="F9" s="6">
        <v>6</v>
      </c>
    </row>
    <row r="10" spans="1:6" x14ac:dyDescent="0.2">
      <c r="A10" s="8" t="s">
        <v>8236</v>
      </c>
      <c r="B10" s="6">
        <v>23</v>
      </c>
      <c r="C10" s="6">
        <v>3</v>
      </c>
      <c r="D10" s="6">
        <v>27</v>
      </c>
      <c r="E10" s="6"/>
      <c r="F10" s="6">
        <v>53</v>
      </c>
    </row>
    <row r="11" spans="1:6" x14ac:dyDescent="0.2">
      <c r="A11" s="8" t="s">
        <v>8232</v>
      </c>
      <c r="B11" s="6">
        <v>4</v>
      </c>
      <c r="C11" s="6">
        <v>4</v>
      </c>
      <c r="D11" s="6">
        <v>6</v>
      </c>
      <c r="E11" s="6"/>
      <c r="F11" s="6">
        <v>14</v>
      </c>
    </row>
    <row r="12" spans="1:6" x14ac:dyDescent="0.2">
      <c r="A12" s="8" t="s">
        <v>8227</v>
      </c>
      <c r="B12" s="6">
        <v>11</v>
      </c>
      <c r="C12" s="6">
        <v>1</v>
      </c>
      <c r="D12" s="6">
        <v>9</v>
      </c>
      <c r="E12" s="6"/>
      <c r="F12" s="6">
        <v>21</v>
      </c>
    </row>
    <row r="13" spans="1:6" x14ac:dyDescent="0.2">
      <c r="A13" s="8" t="s">
        <v>8230</v>
      </c>
      <c r="B13" s="6">
        <v>10</v>
      </c>
      <c r="C13" s="6">
        <v>5</v>
      </c>
      <c r="D13" s="6">
        <v>10</v>
      </c>
      <c r="E13" s="6">
        <v>2</v>
      </c>
      <c r="F13" s="6">
        <v>27</v>
      </c>
    </row>
    <row r="14" spans="1:6" x14ac:dyDescent="0.2">
      <c r="A14" s="8" t="s">
        <v>8225</v>
      </c>
      <c r="B14" s="6">
        <v>366</v>
      </c>
      <c r="C14" s="6">
        <v>25</v>
      </c>
      <c r="D14" s="6">
        <v>205</v>
      </c>
      <c r="E14" s="6">
        <v>8</v>
      </c>
      <c r="F14" s="6">
        <v>604</v>
      </c>
    </row>
    <row r="15" spans="1:6" x14ac:dyDescent="0.2">
      <c r="A15" s="8" t="s">
        <v>8231</v>
      </c>
      <c r="B15" s="6"/>
      <c r="C15" s="6">
        <v>1</v>
      </c>
      <c r="D15" s="6">
        <v>2</v>
      </c>
      <c r="E15" s="6"/>
      <c r="F15" s="6">
        <v>3</v>
      </c>
    </row>
    <row r="16" spans="1:6" x14ac:dyDescent="0.2">
      <c r="A16" s="8" t="s">
        <v>8241</v>
      </c>
      <c r="B16" s="6">
        <v>8</v>
      </c>
      <c r="C16" s="6">
        <v>2</v>
      </c>
      <c r="D16" s="6">
        <v>4</v>
      </c>
      <c r="E16" s="6">
        <v>1</v>
      </c>
      <c r="F16" s="6">
        <v>15</v>
      </c>
    </row>
    <row r="17" spans="1:6" x14ac:dyDescent="0.2">
      <c r="A17" s="8" t="s">
        <v>8237</v>
      </c>
      <c r="B17" s="6">
        <v>7</v>
      </c>
      <c r="C17" s="6">
        <v>3</v>
      </c>
      <c r="D17" s="6">
        <v>19</v>
      </c>
      <c r="E17" s="6"/>
      <c r="F17" s="6">
        <v>29</v>
      </c>
    </row>
    <row r="18" spans="1:6" x14ac:dyDescent="0.2">
      <c r="A18" s="8" t="s">
        <v>8243</v>
      </c>
      <c r="B18" s="6">
        <v>2</v>
      </c>
      <c r="C18" s="6"/>
      <c r="D18" s="6"/>
      <c r="E18" s="6"/>
      <c r="F18" s="6">
        <v>2</v>
      </c>
    </row>
    <row r="19" spans="1:6" x14ac:dyDescent="0.2">
      <c r="A19" s="8" t="s">
        <v>8238</v>
      </c>
      <c r="B19" s="6"/>
      <c r="C19" s="6">
        <v>1</v>
      </c>
      <c r="D19" s="6">
        <v>8</v>
      </c>
      <c r="E19" s="6">
        <v>3</v>
      </c>
      <c r="F19" s="6">
        <v>12</v>
      </c>
    </row>
    <row r="20" spans="1:6" x14ac:dyDescent="0.2">
      <c r="A20" s="8" t="s">
        <v>8233</v>
      </c>
      <c r="B20" s="6">
        <v>2</v>
      </c>
      <c r="C20" s="6">
        <v>4</v>
      </c>
      <c r="D20" s="6">
        <v>14</v>
      </c>
      <c r="E20" s="6">
        <v>1</v>
      </c>
      <c r="F20" s="6">
        <v>21</v>
      </c>
    </row>
    <row r="21" spans="1:6" x14ac:dyDescent="0.2">
      <c r="A21" s="8" t="s">
        <v>8234</v>
      </c>
      <c r="B21" s="6">
        <v>2</v>
      </c>
      <c r="C21" s="6"/>
      <c r="D21" s="6">
        <v>5</v>
      </c>
      <c r="E21" s="6"/>
      <c r="F21" s="6">
        <v>7</v>
      </c>
    </row>
    <row r="22" spans="1:6" x14ac:dyDescent="0.2">
      <c r="A22" s="8" t="s">
        <v>8228</v>
      </c>
      <c r="B22" s="6">
        <v>3</v>
      </c>
      <c r="C22" s="6">
        <v>4</v>
      </c>
      <c r="D22" s="6">
        <v>5</v>
      </c>
      <c r="E22" s="6"/>
      <c r="F22" s="6">
        <v>12</v>
      </c>
    </row>
    <row r="23" spans="1:6" x14ac:dyDescent="0.2">
      <c r="A23" s="8" t="s">
        <v>8235</v>
      </c>
      <c r="B23" s="6">
        <v>7</v>
      </c>
      <c r="C23" s="6">
        <v>5</v>
      </c>
      <c r="D23" s="6">
        <v>9</v>
      </c>
      <c r="E23" s="6"/>
      <c r="F23" s="6">
        <v>21</v>
      </c>
    </row>
    <row r="24" spans="1:6" x14ac:dyDescent="0.2">
      <c r="A24" s="8" t="s">
        <v>8244</v>
      </c>
      <c r="B24" s="6">
        <v>1</v>
      </c>
      <c r="C24" s="6"/>
      <c r="D24" s="6"/>
      <c r="E24" s="6"/>
      <c r="F24" s="6">
        <v>1</v>
      </c>
    </row>
    <row r="25" spans="1:6" x14ac:dyDescent="0.2">
      <c r="A25" s="8" t="s">
        <v>8224</v>
      </c>
      <c r="B25" s="6">
        <v>1651</v>
      </c>
      <c r="C25" s="6">
        <v>257</v>
      </c>
      <c r="D25" s="6">
        <v>1097</v>
      </c>
      <c r="E25" s="6">
        <v>33</v>
      </c>
      <c r="F25" s="6">
        <v>3038</v>
      </c>
    </row>
    <row r="26" spans="1:6" x14ac:dyDescent="0.2">
      <c r="A26" s="8" t="s">
        <v>8362</v>
      </c>
      <c r="B26" s="6">
        <v>2185</v>
      </c>
      <c r="C26" s="6">
        <v>349</v>
      </c>
      <c r="D26" s="6">
        <v>1530</v>
      </c>
      <c r="E26" s="6">
        <v>50</v>
      </c>
      <c r="F26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6AB1B-BEE1-D544-9A9C-B979A3E8B06E}">
  <sheetPr codeName="Sheet4"/>
  <dimension ref="A2:E21"/>
  <sheetViews>
    <sheetView zoomScale="143" zoomScaleNormal="143" workbookViewId="0">
      <selection activeCell="A22" sqref="A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33203125" bestFit="1" customWidth="1"/>
    <col min="6" max="7" width="10" bestFit="1" customWidth="1"/>
    <col min="8" max="8" width="14.83203125" bestFit="1" customWidth="1"/>
    <col min="9" max="9" width="11.83203125" bestFit="1" customWidth="1"/>
    <col min="10" max="10" width="14.83203125" bestFit="1" customWidth="1"/>
    <col min="11" max="11" width="11.83203125" bestFit="1" customWidth="1"/>
    <col min="12" max="12" width="19.1640625" bestFit="1" customWidth="1"/>
    <col min="13" max="13" width="16" bestFit="1" customWidth="1"/>
  </cols>
  <sheetData>
    <row r="2" spans="1:5" x14ac:dyDescent="0.2">
      <c r="A2" s="7" t="s">
        <v>8308</v>
      </c>
      <c r="B2" t="s">
        <v>8366</v>
      </c>
    </row>
    <row r="4" spans="1:5" x14ac:dyDescent="0.2">
      <c r="A4" s="7" t="s">
        <v>8364</v>
      </c>
      <c r="B4" s="7" t="s">
        <v>8363</v>
      </c>
    </row>
    <row r="5" spans="1:5" x14ac:dyDescent="0.2">
      <c r="A5" s="7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8" t="s">
        <v>8381</v>
      </c>
      <c r="B6" s="6">
        <v>128</v>
      </c>
      <c r="C6" s="6">
        <v>123</v>
      </c>
      <c r="D6" s="6">
        <v>25</v>
      </c>
      <c r="E6" s="6">
        <v>276</v>
      </c>
    </row>
    <row r="7" spans="1:5" x14ac:dyDescent="0.2">
      <c r="A7" s="8" t="s">
        <v>8375</v>
      </c>
      <c r="B7" s="6">
        <v>155</v>
      </c>
      <c r="C7" s="6">
        <v>128</v>
      </c>
      <c r="D7" s="6">
        <v>29</v>
      </c>
      <c r="E7" s="6">
        <v>312</v>
      </c>
    </row>
    <row r="8" spans="1:5" x14ac:dyDescent="0.2">
      <c r="A8" s="8" t="s">
        <v>8376</v>
      </c>
      <c r="B8" s="6">
        <v>205</v>
      </c>
      <c r="C8" s="6">
        <v>124</v>
      </c>
      <c r="D8" s="6">
        <v>29</v>
      </c>
      <c r="E8" s="6">
        <v>358</v>
      </c>
    </row>
    <row r="9" spans="1:5" x14ac:dyDescent="0.2">
      <c r="A9" s="8" t="s">
        <v>8377</v>
      </c>
      <c r="B9" s="6">
        <v>187</v>
      </c>
      <c r="C9" s="6">
        <v>95</v>
      </c>
      <c r="D9" s="6">
        <v>28</v>
      </c>
      <c r="E9" s="6">
        <v>310</v>
      </c>
    </row>
    <row r="10" spans="1:5" x14ac:dyDescent="0.2">
      <c r="A10" s="8" t="s">
        <v>8378</v>
      </c>
      <c r="B10" s="6">
        <v>208</v>
      </c>
      <c r="C10" s="6">
        <v>123</v>
      </c>
      <c r="D10" s="6">
        <v>28</v>
      </c>
      <c r="E10" s="6">
        <v>359</v>
      </c>
    </row>
    <row r="11" spans="1:5" x14ac:dyDescent="0.2">
      <c r="A11" s="8" t="s">
        <v>8379</v>
      </c>
      <c r="B11" s="6">
        <v>215</v>
      </c>
      <c r="C11" s="6">
        <v>120</v>
      </c>
      <c r="D11" s="6">
        <v>23</v>
      </c>
      <c r="E11" s="6">
        <v>358</v>
      </c>
    </row>
    <row r="12" spans="1:5" x14ac:dyDescent="0.2">
      <c r="A12" s="8" t="s">
        <v>8380</v>
      </c>
      <c r="B12" s="6">
        <v>224</v>
      </c>
      <c r="C12" s="6">
        <v>136</v>
      </c>
      <c r="D12" s="6">
        <v>35</v>
      </c>
      <c r="E12" s="6">
        <v>395</v>
      </c>
    </row>
    <row r="13" spans="1:5" x14ac:dyDescent="0.2">
      <c r="A13" s="8" t="s">
        <v>8370</v>
      </c>
      <c r="B13" s="6">
        <v>195</v>
      </c>
      <c r="C13" s="6">
        <v>155</v>
      </c>
      <c r="D13" s="6">
        <v>37</v>
      </c>
      <c r="E13" s="6">
        <v>387</v>
      </c>
    </row>
    <row r="14" spans="1:5" x14ac:dyDescent="0.2">
      <c r="A14" s="8" t="s">
        <v>8371</v>
      </c>
      <c r="B14" s="6">
        <v>160</v>
      </c>
      <c r="C14" s="6">
        <v>136</v>
      </c>
      <c r="D14" s="6">
        <v>25</v>
      </c>
      <c r="E14" s="6">
        <v>321</v>
      </c>
    </row>
    <row r="15" spans="1:5" x14ac:dyDescent="0.2">
      <c r="A15" s="8" t="s">
        <v>8372</v>
      </c>
      <c r="B15" s="6">
        <v>158</v>
      </c>
      <c r="C15" s="6">
        <v>144</v>
      </c>
      <c r="D15" s="6">
        <v>33</v>
      </c>
      <c r="E15" s="6">
        <v>335</v>
      </c>
    </row>
    <row r="16" spans="1:5" x14ac:dyDescent="0.2">
      <c r="A16" s="8" t="s">
        <v>8373</v>
      </c>
      <c r="B16" s="6">
        <v>161</v>
      </c>
      <c r="C16" s="6">
        <v>135</v>
      </c>
      <c r="D16" s="6">
        <v>21</v>
      </c>
      <c r="E16" s="6">
        <v>317</v>
      </c>
    </row>
    <row r="17" spans="1:5" x14ac:dyDescent="0.2">
      <c r="A17" s="8" t="s">
        <v>8374</v>
      </c>
      <c r="B17" s="6">
        <v>189</v>
      </c>
      <c r="C17" s="6">
        <v>111</v>
      </c>
      <c r="D17" s="6">
        <v>36</v>
      </c>
      <c r="E17" s="6">
        <v>336</v>
      </c>
    </row>
    <row r="18" spans="1:5" x14ac:dyDescent="0.2">
      <c r="A18" s="8" t="s">
        <v>8362</v>
      </c>
      <c r="B18" s="6">
        <v>2185</v>
      </c>
      <c r="C18" s="6">
        <v>1530</v>
      </c>
      <c r="D18" s="6">
        <v>349</v>
      </c>
      <c r="E18" s="6">
        <v>4064</v>
      </c>
    </row>
    <row r="21" spans="1:5" x14ac:dyDescent="0.2">
      <c r="A21" s="8" t="s">
        <v>8402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E29DB-3632-1343-9CC8-0D194CFAF385}">
  <sheetPr codeName="Sheet5"/>
  <dimension ref="A2:E18"/>
  <sheetViews>
    <sheetView workbookViewId="0">
      <selection activeCell="L28" sqref="L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5.5" bestFit="1" customWidth="1"/>
    <col min="5" max="6" width="10" bestFit="1" customWidth="1"/>
    <col min="7" max="7" width="6.83203125" bestFit="1" customWidth="1"/>
    <col min="8" max="15" width="7.83203125" bestFit="1" customWidth="1"/>
    <col min="16" max="16" width="6.83203125" bestFit="1" customWidth="1"/>
    <col min="17" max="24" width="7.83203125" bestFit="1" customWidth="1"/>
    <col min="25" max="25" width="6.83203125" bestFit="1" customWidth="1"/>
    <col min="26" max="26" width="7.83203125" bestFit="1" customWidth="1"/>
    <col min="27" max="27" width="6.83203125" bestFit="1" customWidth="1"/>
    <col min="28" max="30" width="7.83203125" bestFit="1" customWidth="1"/>
    <col min="31" max="33" width="6.83203125" bestFit="1" customWidth="1"/>
    <col min="34" max="38" width="7.83203125" bestFit="1" customWidth="1"/>
    <col min="39" max="41" width="6.83203125" bestFit="1" customWidth="1"/>
    <col min="42" max="56" width="7.83203125" bestFit="1" customWidth="1"/>
    <col min="57" max="57" width="6.83203125" bestFit="1" customWidth="1"/>
    <col min="58" max="71" width="7.83203125" bestFit="1" customWidth="1"/>
    <col min="72" max="78" width="8.83203125" bestFit="1" customWidth="1"/>
    <col min="79" max="81" width="7.83203125" bestFit="1" customWidth="1"/>
    <col min="82" max="94" width="8.83203125" bestFit="1" customWidth="1"/>
    <col min="95" max="99" width="7.83203125" bestFit="1" customWidth="1"/>
    <col min="100" max="103" width="8.83203125" bestFit="1" customWidth="1"/>
    <col min="104" max="107" width="6.83203125" bestFit="1" customWidth="1"/>
    <col min="108" max="124" width="7.83203125" bestFit="1" customWidth="1"/>
    <col min="125" max="127" width="6.83203125" bestFit="1" customWidth="1"/>
    <col min="128" max="141" width="7.83203125" bestFit="1" customWidth="1"/>
    <col min="142" max="147" width="6.83203125" bestFit="1" customWidth="1"/>
    <col min="148" max="158" width="7.83203125" bestFit="1" customWidth="1"/>
    <col min="159" max="160" width="6.83203125" bestFit="1" customWidth="1"/>
    <col min="161" max="169" width="7.83203125" bestFit="1" customWidth="1"/>
    <col min="170" max="171" width="6.83203125" bestFit="1" customWidth="1"/>
    <col min="172" max="176" width="7.83203125" bestFit="1" customWidth="1"/>
    <col min="177" max="184" width="6.83203125" bestFit="1" customWidth="1"/>
    <col min="185" max="190" width="7.83203125" bestFit="1" customWidth="1"/>
    <col min="191" max="192" width="6.83203125" bestFit="1" customWidth="1"/>
    <col min="193" max="200" width="7.83203125" bestFit="1" customWidth="1"/>
    <col min="201" max="204" width="6.83203125" bestFit="1" customWidth="1"/>
    <col min="205" max="213" width="7.83203125" bestFit="1" customWidth="1"/>
    <col min="214" max="219" width="8.83203125" bestFit="1" customWidth="1"/>
    <col min="220" max="222" width="7.83203125" bestFit="1" customWidth="1"/>
    <col min="223" max="229" width="8.83203125" bestFit="1" customWidth="1"/>
    <col min="230" max="233" width="7.83203125" bestFit="1" customWidth="1"/>
    <col min="234" max="234" width="8.83203125" bestFit="1" customWidth="1"/>
    <col min="235" max="237" width="6.83203125" bestFit="1" customWidth="1"/>
    <col min="238" max="246" width="7.83203125" bestFit="1" customWidth="1"/>
    <col min="247" max="250" width="6.83203125" bestFit="1" customWidth="1"/>
    <col min="251" max="254" width="7.83203125" bestFit="1" customWidth="1"/>
    <col min="255" max="257" width="6.83203125" bestFit="1" customWidth="1"/>
    <col min="258" max="261" width="7.83203125" bestFit="1" customWidth="1"/>
    <col min="262" max="265" width="6.83203125" bestFit="1" customWidth="1"/>
    <col min="266" max="269" width="7.83203125" bestFit="1" customWidth="1"/>
    <col min="270" max="271" width="6.83203125" bestFit="1" customWidth="1"/>
    <col min="272" max="277" width="7.83203125" bestFit="1" customWidth="1"/>
    <col min="278" max="281" width="6.83203125" bestFit="1" customWidth="1"/>
    <col min="282" max="289" width="7.83203125" bestFit="1" customWidth="1"/>
    <col min="290" max="292" width="6.83203125" bestFit="1" customWidth="1"/>
    <col min="293" max="297" width="7.83203125" bestFit="1" customWidth="1"/>
    <col min="298" max="299" width="6.83203125" bestFit="1" customWidth="1"/>
    <col min="300" max="307" width="7.83203125" bestFit="1" customWidth="1"/>
    <col min="308" max="310" width="6.83203125" bestFit="1" customWidth="1"/>
    <col min="311" max="313" width="7.83203125" bestFit="1" customWidth="1"/>
    <col min="314" max="315" width="8.83203125" bestFit="1" customWidth="1"/>
    <col min="316" max="319" width="7.83203125" bestFit="1" customWidth="1"/>
    <col min="320" max="325" width="8.83203125" bestFit="1" customWidth="1"/>
    <col min="326" max="329" width="7.83203125" bestFit="1" customWidth="1"/>
    <col min="330" max="333" width="8.83203125" bestFit="1" customWidth="1"/>
    <col min="334" max="334" width="6.83203125" bestFit="1" customWidth="1"/>
    <col min="335" max="341" width="7.83203125" bestFit="1" customWidth="1"/>
    <col min="342" max="345" width="6.83203125" bestFit="1" customWidth="1"/>
    <col min="346" max="349" width="7.83203125" bestFit="1" customWidth="1"/>
    <col min="350" max="350" width="6.83203125" bestFit="1" customWidth="1"/>
    <col min="351" max="351" width="12.33203125" bestFit="1" customWidth="1"/>
    <col min="352" max="358" width="7.83203125" bestFit="1" customWidth="1"/>
    <col min="359" max="359" width="6.83203125" bestFit="1" customWidth="1"/>
    <col min="360" max="360" width="7.83203125" bestFit="1" customWidth="1"/>
    <col min="361" max="362" width="6.83203125" bestFit="1" customWidth="1"/>
    <col min="363" max="364" width="7.83203125" bestFit="1" customWidth="1"/>
    <col min="365" max="365" width="6.83203125" bestFit="1" customWidth="1"/>
    <col min="366" max="367" width="7.83203125" bestFit="1" customWidth="1"/>
    <col min="368" max="370" width="8.83203125" bestFit="1" customWidth="1"/>
    <col min="371" max="374" width="7.83203125" bestFit="1" customWidth="1"/>
    <col min="375" max="376" width="6.83203125" bestFit="1" customWidth="1"/>
    <col min="377" max="382" width="7.83203125" bestFit="1" customWidth="1"/>
    <col min="383" max="383" width="6.83203125" bestFit="1" customWidth="1"/>
    <col min="384" max="384" width="7.83203125" bestFit="1" customWidth="1"/>
    <col min="385" max="385" width="6.83203125" bestFit="1" customWidth="1"/>
    <col min="386" max="388" width="7.83203125" bestFit="1" customWidth="1"/>
    <col min="389" max="389" width="8.83203125" bestFit="1" customWidth="1"/>
    <col min="390" max="390" width="7.83203125" bestFit="1" customWidth="1"/>
    <col min="391" max="394" width="8.83203125" bestFit="1" customWidth="1"/>
    <col min="395" max="397" width="7.83203125" bestFit="1" customWidth="1"/>
    <col min="398" max="398" width="8.83203125" bestFit="1" customWidth="1"/>
    <col min="399" max="407" width="7.83203125" bestFit="1" customWidth="1"/>
    <col min="408" max="409" width="6.83203125" bestFit="1" customWidth="1"/>
    <col min="410" max="413" width="7.83203125" bestFit="1" customWidth="1"/>
    <col min="414" max="415" width="6.83203125" bestFit="1" customWidth="1"/>
    <col min="416" max="419" width="7.83203125" bestFit="1" customWidth="1"/>
    <col min="420" max="422" width="6.83203125" bestFit="1" customWidth="1"/>
    <col min="423" max="432" width="7.83203125" bestFit="1" customWidth="1"/>
    <col min="433" max="434" width="6.83203125" bestFit="1" customWidth="1"/>
    <col min="435" max="437" width="7.83203125" bestFit="1" customWidth="1"/>
    <col min="438" max="439" width="6.83203125" bestFit="1" customWidth="1"/>
    <col min="440" max="444" width="7.83203125" bestFit="1" customWidth="1"/>
    <col min="445" max="448" width="8.83203125" bestFit="1" customWidth="1"/>
    <col min="449" max="450" width="7.83203125" bestFit="1" customWidth="1"/>
    <col min="451" max="453" width="8.83203125" bestFit="1" customWidth="1"/>
    <col min="454" max="455" width="7.83203125" bestFit="1" customWidth="1"/>
    <col min="456" max="458" width="8.83203125" bestFit="1" customWidth="1"/>
    <col min="459" max="459" width="6.83203125" bestFit="1" customWidth="1"/>
    <col min="460" max="461" width="7.83203125" bestFit="1" customWidth="1"/>
    <col min="462" max="463" width="6.83203125" bestFit="1" customWidth="1"/>
    <col min="464" max="464" width="7.83203125" bestFit="1" customWidth="1"/>
    <col min="465" max="466" width="6.83203125" bestFit="1" customWidth="1"/>
    <col min="467" max="467" width="7.83203125" bestFit="1" customWidth="1"/>
    <col min="468" max="470" width="6.83203125" bestFit="1" customWidth="1"/>
    <col min="471" max="472" width="7.83203125" bestFit="1" customWidth="1"/>
    <col min="473" max="473" width="6.83203125" bestFit="1" customWidth="1"/>
    <col min="474" max="481" width="7.83203125" bestFit="1" customWidth="1"/>
    <col min="482" max="483" width="6.83203125" bestFit="1" customWidth="1"/>
    <col min="484" max="487" width="7.83203125" bestFit="1" customWidth="1"/>
    <col min="488" max="489" width="6.83203125" bestFit="1" customWidth="1"/>
    <col min="490" max="492" width="7.83203125" bestFit="1" customWidth="1"/>
    <col min="493" max="494" width="6.83203125" bestFit="1" customWidth="1"/>
    <col min="495" max="503" width="7.83203125" bestFit="1" customWidth="1"/>
    <col min="504" max="519" width="8.83203125" bestFit="1" customWidth="1"/>
    <col min="520" max="522" width="7.83203125" bestFit="1" customWidth="1"/>
    <col min="523" max="525" width="8.83203125" bestFit="1" customWidth="1"/>
    <col min="526" max="530" width="6.83203125" bestFit="1" customWidth="1"/>
    <col min="531" max="541" width="7.83203125" bestFit="1" customWidth="1"/>
    <col min="542" max="543" width="6.83203125" bestFit="1" customWidth="1"/>
    <col min="544" max="550" width="7.83203125" bestFit="1" customWidth="1"/>
    <col min="551" max="552" width="6.83203125" bestFit="1" customWidth="1"/>
    <col min="553" max="564" width="7.83203125" bestFit="1" customWidth="1"/>
    <col min="565" max="574" width="6.83203125" bestFit="1" customWidth="1"/>
    <col min="575" max="599" width="7.83203125" bestFit="1" customWidth="1"/>
    <col min="600" max="612" width="6.83203125" bestFit="1" customWidth="1"/>
    <col min="613" max="637" width="7.83203125" bestFit="1" customWidth="1"/>
    <col min="638" max="657" width="6.83203125" bestFit="1" customWidth="1"/>
    <col min="658" max="718" width="7.83203125" bestFit="1" customWidth="1"/>
    <col min="719" max="735" width="6.83203125" bestFit="1" customWidth="1"/>
    <col min="736" max="771" width="7.83203125" bestFit="1" customWidth="1"/>
    <col min="772" max="785" width="6.83203125" bestFit="1" customWidth="1"/>
    <col min="786" max="824" width="7.83203125" bestFit="1" customWidth="1"/>
    <col min="825" max="864" width="8.83203125" bestFit="1" customWidth="1"/>
    <col min="865" max="880" width="7.83203125" bestFit="1" customWidth="1"/>
    <col min="881" max="905" width="8.83203125" bestFit="1" customWidth="1"/>
    <col min="906" max="926" width="7.83203125" bestFit="1" customWidth="1"/>
    <col min="927" max="947" width="8.83203125" bestFit="1" customWidth="1"/>
    <col min="948" max="959" width="6.83203125" bestFit="1" customWidth="1"/>
    <col min="960" max="1011" width="7.83203125" bestFit="1" customWidth="1"/>
    <col min="1012" max="1024" width="6.83203125" bestFit="1" customWidth="1"/>
    <col min="1025" max="1062" width="7.83203125" bestFit="1" customWidth="1"/>
    <col min="1063" max="1083" width="6.83203125" bestFit="1" customWidth="1"/>
    <col min="1084" max="1110" width="7.83203125" bestFit="1" customWidth="1"/>
    <col min="1111" max="1124" width="6.83203125" bestFit="1" customWidth="1"/>
    <col min="1125" max="1162" width="7.83203125" bestFit="1" customWidth="1"/>
    <col min="1163" max="1175" width="6.83203125" bestFit="1" customWidth="1"/>
    <col min="1176" max="1203" width="7.83203125" bestFit="1" customWidth="1"/>
    <col min="1204" max="1216" width="6.83203125" bestFit="1" customWidth="1"/>
    <col min="1217" max="1258" width="7.83203125" bestFit="1" customWidth="1"/>
    <col min="1259" max="1273" width="6.83203125" bestFit="1" customWidth="1"/>
    <col min="1274" max="1293" width="7.83203125" bestFit="1" customWidth="1"/>
    <col min="1294" max="1302" width="6.83203125" bestFit="1" customWidth="1"/>
    <col min="1303" max="1334" width="7.83203125" bestFit="1" customWidth="1"/>
    <col min="1335" max="1347" width="6.83203125" bestFit="1" customWidth="1"/>
    <col min="1348" max="1387" width="7.83203125" bestFit="1" customWidth="1"/>
    <col min="1388" max="1415" width="8.83203125" bestFit="1" customWidth="1"/>
    <col min="1416" max="1420" width="7.83203125" bestFit="1" customWidth="1"/>
    <col min="1421" max="1443" width="8.83203125" bestFit="1" customWidth="1"/>
    <col min="1444" max="1458" width="7.83203125" bestFit="1" customWidth="1"/>
    <col min="1459" max="1475" width="8.83203125" bestFit="1" customWidth="1"/>
    <col min="1476" max="1486" width="6.83203125" bestFit="1" customWidth="1"/>
    <col min="1487" max="1516" width="7.83203125" bestFit="1" customWidth="1"/>
    <col min="1517" max="1525" width="6.83203125" bestFit="1" customWidth="1"/>
    <col min="1526" max="1550" width="7.83203125" bestFit="1" customWidth="1"/>
    <col min="1551" max="1567" width="6.83203125" bestFit="1" customWidth="1"/>
    <col min="1568" max="1590" width="7.83203125" bestFit="1" customWidth="1"/>
    <col min="1591" max="1596" width="6.83203125" bestFit="1" customWidth="1"/>
    <col min="1597" max="1614" width="7.83203125" bestFit="1" customWidth="1"/>
    <col min="1615" max="1628" width="6.83203125" bestFit="1" customWidth="1"/>
    <col min="1629" max="1647" width="7.83203125" bestFit="1" customWidth="1"/>
    <col min="1648" max="1665" width="6.83203125" bestFit="1" customWidth="1"/>
    <col min="1666" max="1690" width="7.83203125" bestFit="1" customWidth="1"/>
    <col min="1691" max="1700" width="6.83203125" bestFit="1" customWidth="1"/>
    <col min="1701" max="1708" width="7.83203125" bestFit="1" customWidth="1"/>
    <col min="1709" max="1714" width="6.83203125" bestFit="1" customWidth="1"/>
    <col min="1715" max="1735" width="7.83203125" bestFit="1" customWidth="1"/>
    <col min="1736" max="1747" width="6.83203125" bestFit="1" customWidth="1"/>
    <col min="1748" max="1773" width="7.83203125" bestFit="1" customWidth="1"/>
    <col min="1774" max="1793" width="8.83203125" bestFit="1" customWidth="1"/>
    <col min="1794" max="1802" width="7.83203125" bestFit="1" customWidth="1"/>
    <col min="1803" max="1820" width="8.83203125" bestFit="1" customWidth="1"/>
    <col min="1821" max="1834" width="7.83203125" bestFit="1" customWidth="1"/>
    <col min="1835" max="1850" width="8.83203125" bestFit="1" customWidth="1"/>
    <col min="1851" max="1861" width="6.83203125" bestFit="1" customWidth="1"/>
    <col min="1862" max="1874" width="7.83203125" bestFit="1" customWidth="1"/>
    <col min="1875" max="1879" width="6.83203125" bestFit="1" customWidth="1"/>
    <col min="1880" max="1881" width="7.83203125" bestFit="1" customWidth="1"/>
    <col min="1882" max="1882" width="9.6640625" bestFit="1" customWidth="1"/>
    <col min="1883" max="1884" width="7.83203125" bestFit="1" customWidth="1"/>
    <col min="1885" max="1886" width="6.83203125" bestFit="1" customWidth="1"/>
    <col min="1887" max="1902" width="7.83203125" bestFit="1" customWidth="1"/>
    <col min="1903" max="1921" width="6.83203125" bestFit="1" customWidth="1"/>
    <col min="1922" max="1932" width="7.83203125" bestFit="1" customWidth="1"/>
    <col min="1933" max="1933" width="8.1640625" bestFit="1" customWidth="1"/>
    <col min="1934" max="1934" width="10.5" bestFit="1" customWidth="1"/>
    <col min="1935" max="1938" width="7.83203125" bestFit="1" customWidth="1"/>
    <col min="1939" max="1939" width="8.83203125" bestFit="1" customWidth="1"/>
    <col min="1940" max="1941" width="7.83203125" bestFit="1" customWidth="1"/>
    <col min="1942" max="1942" width="8.83203125" bestFit="1" customWidth="1"/>
    <col min="1943" max="1945" width="7.83203125" bestFit="1" customWidth="1"/>
    <col min="1946" max="1947" width="6.83203125" bestFit="1" customWidth="1"/>
    <col min="1948" max="1954" width="7.83203125" bestFit="1" customWidth="1"/>
    <col min="1955" max="1956" width="6.83203125" bestFit="1" customWidth="1"/>
    <col min="1957" max="1960" width="7.83203125" bestFit="1" customWidth="1"/>
    <col min="1961" max="1963" width="6.83203125" bestFit="1" customWidth="1"/>
    <col min="1964" max="1971" width="7.83203125" bestFit="1" customWidth="1"/>
    <col min="1972" max="1972" width="6.83203125" bestFit="1" customWidth="1"/>
    <col min="1973" max="1973" width="7.83203125" bestFit="1" customWidth="1"/>
    <col min="1974" max="1975" width="6.83203125" bestFit="1" customWidth="1"/>
    <col min="1976" max="1977" width="7.83203125" bestFit="1" customWidth="1"/>
    <col min="1978" max="1981" width="8.83203125" bestFit="1" customWidth="1"/>
    <col min="1982" max="1982" width="7.83203125" bestFit="1" customWidth="1"/>
    <col min="1983" max="1984" width="8.83203125" bestFit="1" customWidth="1"/>
    <col min="1985" max="1987" width="7.83203125" bestFit="1" customWidth="1"/>
    <col min="1988" max="1991" width="8.83203125" bestFit="1" customWidth="1"/>
    <col min="1992" max="2001" width="7.83203125" bestFit="1" customWidth="1"/>
    <col min="2002" max="2002" width="6.83203125" bestFit="1" customWidth="1"/>
    <col min="2003" max="2017" width="7.83203125" bestFit="1" customWidth="1"/>
    <col min="2018" max="2024" width="6.83203125" bestFit="1" customWidth="1"/>
    <col min="2025" max="2029" width="7.83203125" bestFit="1" customWidth="1"/>
    <col min="2030" max="2034" width="6.83203125" bestFit="1" customWidth="1"/>
    <col min="2035" max="2044" width="7.83203125" bestFit="1" customWidth="1"/>
    <col min="2045" max="2048" width="6.83203125" bestFit="1" customWidth="1"/>
    <col min="2049" max="2056" width="7.83203125" bestFit="1" customWidth="1"/>
    <col min="2057" max="2061" width="6.83203125" bestFit="1" customWidth="1"/>
    <col min="2062" max="2067" width="7.83203125" bestFit="1" customWidth="1"/>
    <col min="2068" max="2074" width="6.83203125" bestFit="1" customWidth="1"/>
    <col min="2075" max="2083" width="7.83203125" bestFit="1" customWidth="1"/>
    <col min="2084" max="2088" width="6.83203125" bestFit="1" customWidth="1"/>
    <col min="2089" max="2095" width="7.83203125" bestFit="1" customWidth="1"/>
    <col min="2096" max="2104" width="8.83203125" bestFit="1" customWidth="1"/>
    <col min="2105" max="2107" width="7.83203125" bestFit="1" customWidth="1"/>
    <col min="2108" max="2116" width="8.83203125" bestFit="1" customWidth="1"/>
    <col min="2117" max="2119" width="7.83203125" bestFit="1" customWidth="1"/>
    <col min="2120" max="2127" width="8.83203125" bestFit="1" customWidth="1"/>
    <col min="2128" max="2129" width="6.83203125" bestFit="1" customWidth="1"/>
    <col min="2130" max="2148" width="7.83203125" bestFit="1" customWidth="1"/>
    <col min="2149" max="2157" width="6.83203125" bestFit="1" customWidth="1"/>
    <col min="2158" max="2165" width="7.83203125" bestFit="1" customWidth="1"/>
    <col min="2166" max="2175" width="6.83203125" bestFit="1" customWidth="1"/>
    <col min="2176" max="2194" width="7.83203125" bestFit="1" customWidth="1"/>
    <col min="2195" max="2200" width="6.83203125" bestFit="1" customWidth="1"/>
    <col min="2201" max="2216" width="7.83203125" bestFit="1" customWidth="1"/>
    <col min="2217" max="2223" width="6.83203125" bestFit="1" customWidth="1"/>
    <col min="2224" max="2232" width="7.83203125" bestFit="1" customWidth="1"/>
    <col min="2233" max="2238" width="6.83203125" bestFit="1" customWidth="1"/>
    <col min="2239" max="2254" width="7.83203125" bestFit="1" customWidth="1"/>
    <col min="2255" max="2259" width="6.83203125" bestFit="1" customWidth="1"/>
    <col min="2260" max="2271" width="7.83203125" bestFit="1" customWidth="1"/>
    <col min="2272" max="2274" width="6.83203125" bestFit="1" customWidth="1"/>
    <col min="2275" max="2290" width="7.83203125" bestFit="1" customWidth="1"/>
    <col min="2291" max="2294" width="6.83203125" bestFit="1" customWidth="1"/>
    <col min="2295" max="2305" width="7.83203125" bestFit="1" customWidth="1"/>
    <col min="2306" max="2318" width="8.83203125" bestFit="1" customWidth="1"/>
    <col min="2319" max="2320" width="7.83203125" bestFit="1" customWidth="1"/>
    <col min="2321" max="2332" width="8.83203125" bestFit="1" customWidth="1"/>
    <col min="2333" max="2337" width="7.83203125" bestFit="1" customWidth="1"/>
    <col min="2338" max="2343" width="8.83203125" bestFit="1" customWidth="1"/>
    <col min="2344" max="2348" width="6.83203125" bestFit="1" customWidth="1"/>
    <col min="2349" max="2362" width="7.83203125" bestFit="1" customWidth="1"/>
    <col min="2363" max="2371" width="6.83203125" bestFit="1" customWidth="1"/>
    <col min="2372" max="2386" width="7.83203125" bestFit="1" customWidth="1"/>
    <col min="2387" max="2389" width="6.83203125" bestFit="1" customWidth="1"/>
    <col min="2390" max="2400" width="7.83203125" bestFit="1" customWidth="1"/>
    <col min="2401" max="2409" width="6.83203125" bestFit="1" customWidth="1"/>
    <col min="2410" max="2425" width="7.83203125" bestFit="1" customWidth="1"/>
    <col min="2426" max="2431" width="6.83203125" bestFit="1" customWidth="1"/>
    <col min="2432" max="2438" width="7.83203125" bestFit="1" customWidth="1"/>
    <col min="2439" max="2442" width="6.83203125" bestFit="1" customWidth="1"/>
    <col min="2443" max="2454" width="7.83203125" bestFit="1" customWidth="1"/>
    <col min="2455" max="2459" width="6.83203125" bestFit="1" customWidth="1"/>
    <col min="2460" max="2464" width="7.83203125" bestFit="1" customWidth="1"/>
    <col min="2465" max="2469" width="6.83203125" bestFit="1" customWidth="1"/>
    <col min="2470" max="2474" width="7.83203125" bestFit="1" customWidth="1"/>
    <col min="2475" max="2482" width="6.83203125" bestFit="1" customWidth="1"/>
    <col min="2483" max="2498" width="7.83203125" bestFit="1" customWidth="1"/>
    <col min="2499" max="2511" width="8.83203125" bestFit="1" customWidth="1"/>
    <col min="2512" max="2516" width="7.83203125" bestFit="1" customWidth="1"/>
    <col min="2517" max="2529" width="8.83203125" bestFit="1" customWidth="1"/>
    <col min="2530" max="2535" width="7.83203125" bestFit="1" customWidth="1"/>
    <col min="2536" max="2543" width="8.83203125" bestFit="1" customWidth="1"/>
    <col min="2544" max="2547" width="6.83203125" bestFit="1" customWidth="1"/>
    <col min="2548" max="2562" width="7.83203125" bestFit="1" customWidth="1"/>
    <col min="2563" max="2565" width="6.83203125" bestFit="1" customWidth="1"/>
    <col min="2566" max="2576" width="7.83203125" bestFit="1" customWidth="1"/>
    <col min="2577" max="2578" width="6.83203125" bestFit="1" customWidth="1"/>
    <col min="2579" max="2593" width="7.83203125" bestFit="1" customWidth="1"/>
    <col min="2594" max="2606" width="6.83203125" bestFit="1" customWidth="1"/>
    <col min="2607" max="2627" width="7.83203125" bestFit="1" customWidth="1"/>
    <col min="2628" max="2638" width="6.83203125" bestFit="1" customWidth="1"/>
    <col min="2639" max="2685" width="7.83203125" bestFit="1" customWidth="1"/>
    <col min="2686" max="2701" width="6.83203125" bestFit="1" customWidth="1"/>
    <col min="2702" max="2744" width="7.83203125" bestFit="1" customWidth="1"/>
    <col min="2745" max="2765" width="6.83203125" bestFit="1" customWidth="1"/>
    <col min="2766" max="2802" width="7.83203125" bestFit="1" customWidth="1"/>
    <col min="2803" max="2813" width="6.83203125" bestFit="1" customWidth="1"/>
    <col min="2814" max="2853" width="7.83203125" bestFit="1" customWidth="1"/>
    <col min="2854" max="2867" width="6.83203125" bestFit="1" customWidth="1"/>
    <col min="2868" max="2906" width="7.83203125" bestFit="1" customWidth="1"/>
    <col min="2907" max="2950" width="8.83203125" bestFit="1" customWidth="1"/>
    <col min="2951" max="2965" width="7.83203125" bestFit="1" customWidth="1"/>
    <col min="2966" max="2988" width="8.83203125" bestFit="1" customWidth="1"/>
    <col min="2989" max="3000" width="7.83203125" bestFit="1" customWidth="1"/>
    <col min="3001" max="3017" width="8.83203125" bestFit="1" customWidth="1"/>
    <col min="3018" max="3022" width="6.83203125" bestFit="1" customWidth="1"/>
    <col min="3023" max="3059" width="7.83203125" bestFit="1" customWidth="1"/>
    <col min="3060" max="3082" width="6.83203125" bestFit="1" customWidth="1"/>
    <col min="3083" max="3123" width="7.83203125" bestFit="1" customWidth="1"/>
    <col min="3124" max="3140" width="6.83203125" bestFit="1" customWidth="1"/>
    <col min="3141" max="3173" width="7.83203125" bestFit="1" customWidth="1"/>
    <col min="3174" max="3196" width="6.83203125" bestFit="1" customWidth="1"/>
    <col min="3197" max="3227" width="7.83203125" bestFit="1" customWidth="1"/>
    <col min="3228" max="3245" width="6.83203125" bestFit="1" customWidth="1"/>
    <col min="3246" max="3294" width="7.83203125" bestFit="1" customWidth="1"/>
    <col min="3295" max="3312" width="6.83203125" bestFit="1" customWidth="1"/>
    <col min="3313" max="3355" width="7.83203125" bestFit="1" customWidth="1"/>
    <col min="3356" max="3368" width="6.83203125" bestFit="1" customWidth="1"/>
    <col min="3369" max="3404" width="7.83203125" bestFit="1" customWidth="1"/>
    <col min="3405" max="3419" width="6.83203125" bestFit="1" customWidth="1"/>
    <col min="3420" max="3443" width="7.83203125" bestFit="1" customWidth="1"/>
    <col min="3444" max="3456" width="6.83203125" bestFit="1" customWidth="1"/>
    <col min="3457" max="3492" width="7.83203125" bestFit="1" customWidth="1"/>
    <col min="3493" max="3524" width="8.83203125" bestFit="1" customWidth="1"/>
    <col min="3525" max="3536" width="7.83203125" bestFit="1" customWidth="1"/>
    <col min="3537" max="3569" width="8.83203125" bestFit="1" customWidth="1"/>
    <col min="3570" max="3577" width="7.83203125" bestFit="1" customWidth="1"/>
    <col min="3578" max="3584" width="8.83203125" bestFit="1" customWidth="1"/>
    <col min="3585" max="3595" width="6.83203125" bestFit="1" customWidth="1"/>
    <col min="3596" max="3618" width="7.83203125" bestFit="1" customWidth="1"/>
    <col min="3619" max="3630" width="6.83203125" bestFit="1" customWidth="1"/>
    <col min="3631" max="3667" width="7.83203125" bestFit="1" customWidth="1"/>
    <col min="3668" max="3682" width="6.83203125" bestFit="1" customWidth="1"/>
    <col min="3683" max="3721" width="7.83203125" bestFit="1" customWidth="1"/>
    <col min="3722" max="3743" width="6.83203125" bestFit="1" customWidth="1"/>
    <col min="3744" max="3766" width="7.83203125" bestFit="1" customWidth="1"/>
    <col min="3767" max="3788" width="6.83203125" bestFit="1" customWidth="1"/>
    <col min="3789" max="3824" width="7.83203125" bestFit="1" customWidth="1"/>
    <col min="3825" max="3835" width="6.83203125" bestFit="1" customWidth="1"/>
    <col min="3836" max="3859" width="7.83203125" bestFit="1" customWidth="1"/>
    <col min="3860" max="3874" width="6.83203125" bestFit="1" customWidth="1"/>
    <col min="3875" max="3902" width="7.83203125" bestFit="1" customWidth="1"/>
    <col min="3903" max="3911" width="6.83203125" bestFit="1" customWidth="1"/>
    <col min="3912" max="3931" width="7.83203125" bestFit="1" customWidth="1"/>
    <col min="3932" max="3939" width="6.83203125" bestFit="1" customWidth="1"/>
    <col min="3940" max="3968" width="7.83203125" bestFit="1" customWidth="1"/>
    <col min="3969" max="3988" width="8.83203125" bestFit="1" customWidth="1"/>
    <col min="3989" max="4003" width="7.83203125" bestFit="1" customWidth="1"/>
    <col min="4004" max="4035" width="8.83203125" bestFit="1" customWidth="1"/>
    <col min="4036" max="4045" width="7.83203125" bestFit="1" customWidth="1"/>
    <col min="4046" max="4059" width="8.83203125" bestFit="1" customWidth="1"/>
    <col min="4060" max="4065" width="6.83203125" bestFit="1" customWidth="1"/>
    <col min="4066" max="4094" width="7.83203125" bestFit="1" customWidth="1"/>
    <col min="4095" max="4109" width="6.83203125" bestFit="1" customWidth="1"/>
    <col min="4110" max="4117" width="7.83203125" bestFit="1" customWidth="1"/>
    <col min="4118" max="4118" width="6.83203125" bestFit="1" customWidth="1"/>
    <col min="4119" max="4119" width="13" bestFit="1" customWidth="1"/>
    <col min="4120" max="4120" width="10" bestFit="1" customWidth="1"/>
  </cols>
  <sheetData>
    <row r="2" spans="1:5" x14ac:dyDescent="0.2">
      <c r="A2" s="7" t="s">
        <v>8308</v>
      </c>
      <c r="B2" t="s">
        <v>8366</v>
      </c>
    </row>
    <row r="4" spans="1:5" x14ac:dyDescent="0.2">
      <c r="A4" s="7" t="s">
        <v>8364</v>
      </c>
      <c r="B4" s="7" t="s">
        <v>8363</v>
      </c>
    </row>
    <row r="5" spans="1:5" x14ac:dyDescent="0.2">
      <c r="A5" s="7" t="s">
        <v>8361</v>
      </c>
      <c r="B5" t="s">
        <v>8219</v>
      </c>
      <c r="C5" t="s">
        <v>8220</v>
      </c>
      <c r="D5" t="s">
        <v>8221</v>
      </c>
      <c r="E5" t="s">
        <v>8362</v>
      </c>
    </row>
    <row r="6" spans="1:5" x14ac:dyDescent="0.2">
      <c r="A6" s="11" t="s">
        <v>8381</v>
      </c>
      <c r="B6" s="6">
        <v>183</v>
      </c>
      <c r="C6" s="6">
        <v>34</v>
      </c>
      <c r="D6" s="6">
        <v>149</v>
      </c>
      <c r="E6" s="6">
        <v>366</v>
      </c>
    </row>
    <row r="7" spans="1:5" x14ac:dyDescent="0.2">
      <c r="A7" s="11" t="s">
        <v>8375</v>
      </c>
      <c r="B7" s="6">
        <v>202</v>
      </c>
      <c r="C7" s="6">
        <v>27</v>
      </c>
      <c r="D7" s="6">
        <v>105</v>
      </c>
      <c r="E7" s="6">
        <v>334</v>
      </c>
    </row>
    <row r="8" spans="1:5" x14ac:dyDescent="0.2">
      <c r="A8" s="11" t="s">
        <v>8376</v>
      </c>
      <c r="B8" s="6">
        <v>179</v>
      </c>
      <c r="C8" s="6">
        <v>28</v>
      </c>
      <c r="D8" s="6">
        <v>108</v>
      </c>
      <c r="E8" s="6">
        <v>315</v>
      </c>
    </row>
    <row r="9" spans="1:5" x14ac:dyDescent="0.2">
      <c r="A9" s="11" t="s">
        <v>8377</v>
      </c>
      <c r="B9" s="6">
        <v>193</v>
      </c>
      <c r="C9" s="6">
        <v>27</v>
      </c>
      <c r="D9" s="6">
        <v>103</v>
      </c>
      <c r="E9" s="6">
        <v>323</v>
      </c>
    </row>
    <row r="10" spans="1:5" x14ac:dyDescent="0.2">
      <c r="A10" s="11" t="s">
        <v>8378</v>
      </c>
      <c r="B10" s="6">
        <v>233</v>
      </c>
      <c r="C10" s="6">
        <v>26</v>
      </c>
      <c r="D10" s="6">
        <v>126</v>
      </c>
      <c r="E10" s="6">
        <v>385</v>
      </c>
    </row>
    <row r="11" spans="1:5" x14ac:dyDescent="0.2">
      <c r="A11" s="11" t="s">
        <v>8379</v>
      </c>
      <c r="B11" s="6">
        <v>213</v>
      </c>
      <c r="C11" s="6">
        <v>27</v>
      </c>
      <c r="D11" s="6">
        <v>148</v>
      </c>
      <c r="E11" s="6">
        <v>388</v>
      </c>
    </row>
    <row r="12" spans="1:5" x14ac:dyDescent="0.2">
      <c r="A12" s="11" t="s">
        <v>8380</v>
      </c>
      <c r="B12" s="6">
        <v>192</v>
      </c>
      <c r="C12" s="6">
        <v>44</v>
      </c>
      <c r="D12" s="6">
        <v>148</v>
      </c>
      <c r="E12" s="6">
        <v>384</v>
      </c>
    </row>
    <row r="13" spans="1:5" x14ac:dyDescent="0.2">
      <c r="A13" s="11" t="s">
        <v>8370</v>
      </c>
      <c r="B13" s="6">
        <v>167</v>
      </c>
      <c r="C13" s="6">
        <v>32</v>
      </c>
      <c r="D13" s="6">
        <v>134</v>
      </c>
      <c r="E13" s="6">
        <v>333</v>
      </c>
    </row>
    <row r="14" spans="1:5" x14ac:dyDescent="0.2">
      <c r="A14" s="11" t="s">
        <v>8371</v>
      </c>
      <c r="B14" s="6">
        <v>148</v>
      </c>
      <c r="C14" s="6">
        <v>24</v>
      </c>
      <c r="D14" s="6">
        <v>127</v>
      </c>
      <c r="E14" s="6">
        <v>299</v>
      </c>
    </row>
    <row r="15" spans="1:5" x14ac:dyDescent="0.2">
      <c r="A15" s="11" t="s">
        <v>8372</v>
      </c>
      <c r="B15" s="6">
        <v>184</v>
      </c>
      <c r="C15" s="6">
        <v>20</v>
      </c>
      <c r="D15" s="6">
        <v>150</v>
      </c>
      <c r="E15" s="6">
        <v>354</v>
      </c>
    </row>
    <row r="16" spans="1:5" x14ac:dyDescent="0.2">
      <c r="A16" s="11" t="s">
        <v>8373</v>
      </c>
      <c r="B16" s="6">
        <v>180</v>
      </c>
      <c r="C16" s="6">
        <v>37</v>
      </c>
      <c r="D16" s="6">
        <v>113</v>
      </c>
      <c r="E16" s="6">
        <v>330</v>
      </c>
    </row>
    <row r="17" spans="1:5" x14ac:dyDescent="0.2">
      <c r="A17" s="11" t="s">
        <v>8374</v>
      </c>
      <c r="B17" s="6">
        <v>111</v>
      </c>
      <c r="C17" s="6">
        <v>23</v>
      </c>
      <c r="D17" s="6">
        <v>119</v>
      </c>
      <c r="E17" s="6">
        <v>253</v>
      </c>
    </row>
    <row r="18" spans="1:5" x14ac:dyDescent="0.2">
      <c r="A18" s="11" t="s">
        <v>8362</v>
      </c>
      <c r="B18" s="6">
        <v>2185</v>
      </c>
      <c r="C18" s="6">
        <v>349</v>
      </c>
      <c r="D18" s="6">
        <v>1530</v>
      </c>
      <c r="E18" s="6">
        <v>4064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71D20-0274-664F-8132-C7F95C1CC1AE}">
  <sheetPr codeName="Sheet7"/>
  <dimension ref="A1:H13"/>
  <sheetViews>
    <sheetView zoomScale="85" zoomScaleNormal="197" workbookViewId="0">
      <selection activeCell="J11" sqref="J11"/>
    </sheetView>
  </sheetViews>
  <sheetFormatPr baseColWidth="10" defaultRowHeight="15" x14ac:dyDescent="0.2"/>
  <cols>
    <col min="1" max="1" width="15.6640625" customWidth="1"/>
    <col min="2" max="3" width="15" customWidth="1"/>
    <col min="4" max="5" width="16.33203125" customWidth="1"/>
    <col min="6" max="6" width="17.1640625" customWidth="1"/>
    <col min="7" max="7" width="14.6640625" customWidth="1"/>
    <col min="8" max="8" width="18" customWidth="1"/>
    <col min="10" max="10" width="16.83203125" customWidth="1"/>
  </cols>
  <sheetData>
    <row r="1" spans="1:8" x14ac:dyDescent="0.2">
      <c r="A1" t="s">
        <v>8382</v>
      </c>
      <c r="B1" t="s">
        <v>8383</v>
      </c>
      <c r="C1" t="s">
        <v>8401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COUNTIFS(Sheet1!$F:$F,"successful", Sheet1!$D:$D,"&lt;1000")</f>
        <v>322</v>
      </c>
      <c r="C2">
        <f>COUNTIFS(Sheet1!$F:$F,"failed", Sheet1!$D:$D,"&lt;1000")</f>
        <v>113</v>
      </c>
      <c r="D2">
        <f>COUNTIFS(Sheet1!$F:$F,"canceled", Sheet1!$D:$D,"&lt;1000")</f>
        <v>18</v>
      </c>
      <c r="E2">
        <f>SUM(B2,D2,C2)</f>
        <v>453</v>
      </c>
      <c r="F2">
        <f>ROUND(($B2/$E2)*100,0)</f>
        <v>71</v>
      </c>
      <c r="G2">
        <f>ROUND(($C2/$E2)*100,0)</f>
        <v>25</v>
      </c>
      <c r="H2">
        <f>ROUND(($D2/$E2)*100,0)</f>
        <v>4</v>
      </c>
    </row>
    <row r="3" spans="1:8" x14ac:dyDescent="0.2">
      <c r="A3" t="s">
        <v>8390</v>
      </c>
      <c r="B3">
        <f>COUNTIFS(Sheet1!$F:$F,"successful", Sheet1!$D:$D,"&gt;=1000",Sheet1!$D:$D,"&lt;5000")</f>
        <v>932</v>
      </c>
      <c r="C3">
        <f>COUNTIFS(Sheet1!$F:$F,"failed", Sheet1!$D:$D,"&gt;=1000",Sheet1!$D:$D,"&lt;5000")</f>
        <v>420</v>
      </c>
      <c r="D3">
        <f>COUNTIFS(Sheet1!$F:$F,"canceled", Sheet1!$D:$D,"&gt;=1000",Sheet1!$D:$D,"&lt;5000")</f>
        <v>60</v>
      </c>
      <c r="E3">
        <f>SUM(B3,D3,C3)</f>
        <v>1412</v>
      </c>
      <c r="F3">
        <f>ROUND(($B3/$E3)*100,0)</f>
        <v>66</v>
      </c>
      <c r="G3">
        <f>ROUND(($C3/$E3)*100,0)</f>
        <v>30</v>
      </c>
      <c r="H3">
        <f>ROUND(($D3/$E3)*100,0)</f>
        <v>4</v>
      </c>
    </row>
    <row r="4" spans="1:8" x14ac:dyDescent="0.2">
      <c r="A4" t="s">
        <v>8391</v>
      </c>
      <c r="B4">
        <f>COUNTIFS(Sheet1!$F:$F,"successful",Sheet1!$D:$D,"&gt;=5000",Sheet1!$D:$D,"&lt;10000")</f>
        <v>381</v>
      </c>
      <c r="C4">
        <f>COUNTIFS(Sheet1!$F:$F,"failed",Sheet1!$D:$D,"&gt;=5000",Sheet1!$D:$D,"&lt;10000")</f>
        <v>283</v>
      </c>
      <c r="D4">
        <f>COUNTIFS(Sheet1!$F:$F,"canceled",Sheet1!$D:$D,"&gt;=5000",Sheet1!$D:$D,"&lt;10000")</f>
        <v>52</v>
      </c>
      <c r="E4">
        <f>SUM(B4,D4,C4)</f>
        <v>716</v>
      </c>
      <c r="F4">
        <f>ROUND(($B4/$E4)*100,0)</f>
        <v>53</v>
      </c>
      <c r="G4">
        <f>ROUND(($C4/$E4)*100,0)</f>
        <v>40</v>
      </c>
      <c r="H4">
        <f>ROUND(($D4/$E4)*100,0)</f>
        <v>7</v>
      </c>
    </row>
    <row r="5" spans="1:8" x14ac:dyDescent="0.2">
      <c r="A5" t="s">
        <v>8392</v>
      </c>
      <c r="B5">
        <f>COUNTIFS(Sheet1!$F:$F,"successful",Sheet1!$D:$D,"&gt;=10000",Sheet1!$D:$D,"&lt;15000")</f>
        <v>168</v>
      </c>
      <c r="C5">
        <f>COUNTIFS(Sheet1!$F:$F,"failed",Sheet1!$D:$D,"&gt;=10000",Sheet1!$D:$D,"&lt;15000")</f>
        <v>144</v>
      </c>
      <c r="D5">
        <f>COUNTIFS(Sheet1!$F:$F,"canceled",Sheet1!$D:$D,"&gt;=10000",Sheet1!$D:$D,"&lt;15000")</f>
        <v>40</v>
      </c>
      <c r="E5">
        <f>SUM(B5,D5,C5)</f>
        <v>352</v>
      </c>
      <c r="F5">
        <f>ROUND(($B5/$E5)*100,0)</f>
        <v>48</v>
      </c>
      <c r="G5">
        <f>ROUND(($C5/$E5)*100,0)</f>
        <v>41</v>
      </c>
      <c r="H5">
        <f>ROUND(($D5/$E5)*100,0)</f>
        <v>11</v>
      </c>
    </row>
    <row r="6" spans="1:8" x14ac:dyDescent="0.2">
      <c r="A6" t="s">
        <v>8393</v>
      </c>
      <c r="B6">
        <f>COUNTIFS(Sheet1!$F:$F,"successful",Sheet1!$D:$D,"&gt;=15000",Sheet1!$D:$D,"&lt;20000")</f>
        <v>94</v>
      </c>
      <c r="C6">
        <f>COUNTIFS(Sheet1!$F:$F,"failed",Sheet1!$D:$D,"&gt;=15000",Sheet1!$D:$D,"&lt;20000")</f>
        <v>90</v>
      </c>
      <c r="D6">
        <f>COUNTIFS(Sheet1!$F:$F,"canceled",Sheet1!$D:$D,"&gt;=15000",Sheet1!$D:$D,"&lt;20000")</f>
        <v>17</v>
      </c>
      <c r="E6">
        <f>SUM(B6,D6,C6)</f>
        <v>201</v>
      </c>
      <c r="F6">
        <f>ROUND(($B6/$E6)*100,0)</f>
        <v>47</v>
      </c>
      <c r="G6">
        <f>ROUND(($C6/$E6)*100,0)</f>
        <v>45</v>
      </c>
      <c r="H6">
        <f>ROUND(($D6/$E6)*100,0)</f>
        <v>8</v>
      </c>
    </row>
    <row r="7" spans="1:8" x14ac:dyDescent="0.2">
      <c r="A7" t="s">
        <v>8394</v>
      </c>
      <c r="B7">
        <f>COUNTIFS(Sheet1!$F:$F,"successful",Sheet1!$D:$D,"&gt;=20000",Sheet1!$D:$D,"&lt;25000")</f>
        <v>62</v>
      </c>
      <c r="C7">
        <f>COUNTIFS(Sheet1!$F:$F,"failed",Sheet1!$D:$D,"&gt;=20000",Sheet1!$D:$D,"&lt;25000")</f>
        <v>72</v>
      </c>
      <c r="D7">
        <f>COUNTIFS(Sheet1!$F:$F,"canceled",Sheet1!$D:$D,"&gt;=20000",Sheet1!$D:$D,"&lt;25000")</f>
        <v>14</v>
      </c>
      <c r="E7">
        <f>SUM(B7,D7,C7)</f>
        <v>148</v>
      </c>
      <c r="F7">
        <f>ROUND(($B7/$E7)*100,0)</f>
        <v>42</v>
      </c>
      <c r="G7">
        <f>ROUND(($C7/$E7)*100,0)</f>
        <v>49</v>
      </c>
      <c r="H7">
        <f>ROUND(($D7/$E7)*100,0)</f>
        <v>9</v>
      </c>
    </row>
    <row r="8" spans="1:8" x14ac:dyDescent="0.2">
      <c r="A8" t="s">
        <v>8395</v>
      </c>
      <c r="B8">
        <f>COUNTIFS(Sheet1!$F:$F,"successful",Sheet1!$D:$D,"&gt;=25000",Sheet1!$D:$D,"&lt;30000")</f>
        <v>55</v>
      </c>
      <c r="C8">
        <f>COUNTIFS(Sheet1!$F:$F,"failed",Sheet1!$D:$D,"&gt;=25000",Sheet1!$D:$D,"&lt;30000")</f>
        <v>64</v>
      </c>
      <c r="D8">
        <f>COUNTIFS(Sheet1!$F:$F,"canceled",Sheet1!$D:$D,"&gt;=25000",Sheet1!$D:$D,"&lt;30000")</f>
        <v>18</v>
      </c>
      <c r="E8">
        <f>SUM(B8,D8,C8)</f>
        <v>137</v>
      </c>
      <c r="F8">
        <f>ROUND(($B8/$E8)*100,0)</f>
        <v>40</v>
      </c>
      <c r="G8">
        <f>ROUND(($C8/$E8)*100,0)</f>
        <v>47</v>
      </c>
      <c r="H8">
        <f>ROUND(($D8/$E8)*100,0)</f>
        <v>13</v>
      </c>
    </row>
    <row r="9" spans="1:8" x14ac:dyDescent="0.2">
      <c r="A9" t="s">
        <v>8396</v>
      </c>
      <c r="B9">
        <f>COUNTIFS(Sheet1!$F:$F,"successful",Sheet1!$D:$D,"&gt;=30000",Sheet1!$D:$D,"&lt;35000")</f>
        <v>32</v>
      </c>
      <c r="C9">
        <f>COUNTIFS(Sheet1!$F:$F,"failed",Sheet1!$D:$D,"&gt;=30000",Sheet1!$D:$D,"&lt;35000")</f>
        <v>37</v>
      </c>
      <c r="D9">
        <f>COUNTIFS(Sheet1!$F:$F,"canceled",Sheet1!$D:$D,"&gt;=30000",Sheet1!$D:$D,"&lt;35000")</f>
        <v>13</v>
      </c>
      <c r="E9">
        <f>SUM(B9,D9,C9)</f>
        <v>82</v>
      </c>
      <c r="F9">
        <f>ROUND(($B9/$E9)*100,0)</f>
        <v>39</v>
      </c>
      <c r="G9">
        <f>ROUND(($C9/$E9)*100,0)</f>
        <v>45</v>
      </c>
      <c r="H9">
        <f>ROUND(($D9/$E9)*100,0)</f>
        <v>16</v>
      </c>
    </row>
    <row r="10" spans="1:8" x14ac:dyDescent="0.2">
      <c r="A10" t="s">
        <v>8397</v>
      </c>
      <c r="B10">
        <f>COUNTIFS(Sheet1!$F:$F,"successful",Sheet1!$D:$D,"&gt;=35000",Sheet1!$D:$D,"&lt;40000")</f>
        <v>26</v>
      </c>
      <c r="C10">
        <f>COUNTIFS(Sheet1!$F:$F,"failed",Sheet1!$D:$D,"&gt;=35000",Sheet1!$D:$D,"&lt;40000")</f>
        <v>22</v>
      </c>
      <c r="D10">
        <f>COUNTIFS(Sheet1!$F:$F,"canceled",Sheet1!$D:$D,"&gt;=35000",Sheet1!$D:$D,"&lt;40000")</f>
        <v>7</v>
      </c>
      <c r="E10">
        <f>SUM(B10,D10,C10)</f>
        <v>55</v>
      </c>
      <c r="F10">
        <f>ROUND(($B10/$E10)*100,0)</f>
        <v>47</v>
      </c>
      <c r="G10">
        <f>ROUND(($C10/$E10)*100,0)</f>
        <v>40</v>
      </c>
      <c r="H10">
        <f>ROUND(($D10/$E10)*100,0)</f>
        <v>13</v>
      </c>
    </row>
    <row r="11" spans="1:8" x14ac:dyDescent="0.2">
      <c r="A11" t="s">
        <v>8398</v>
      </c>
      <c r="B11">
        <f>COUNTIFS(Sheet1!$F:$F,"successful",Sheet1!$D:$D,"&gt;=40000",Sheet1!$D:$D,"&lt;50000")</f>
        <v>27</v>
      </c>
      <c r="C11">
        <f>COUNTIFS(Sheet1!$F:$F,"failed",Sheet1!$D:$D,"&gt;=40000",Sheet1!$D:$D,"&lt;45000")</f>
        <v>16</v>
      </c>
      <c r="D11">
        <f>COUNTIFS(Sheet1!$F:$F,"canceled",Sheet1!$D:$D,"&gt;=40000",Sheet1!$D:$D,"&lt;45000")</f>
        <v>6</v>
      </c>
      <c r="E11">
        <f>SUM(B11,D11,C11)</f>
        <v>49</v>
      </c>
      <c r="F11">
        <f>ROUND(($B11/$E11)*100,0)</f>
        <v>55</v>
      </c>
      <c r="G11">
        <f>ROUND(($C11/$E11)*100,0)</f>
        <v>33</v>
      </c>
      <c r="H11">
        <f>ROUND(($D11/$E11)*100,0)</f>
        <v>12</v>
      </c>
    </row>
    <row r="12" spans="1:8" x14ac:dyDescent="0.2">
      <c r="A12" t="s">
        <v>8399</v>
      </c>
      <c r="B12">
        <f>COUNTIFS(Sheet1!$F:$F,"successful",Sheet1!$D:$D,"&gt;=45000",Sheet1!$D:$D,"&lt;50000")</f>
        <v>6</v>
      </c>
      <c r="C12">
        <f>COUNTIFS(Sheet1!$F:$F,"failed",Sheet1!$D:$D,"&gt;=45000",Sheet1!$D:$D,"&lt;50000")</f>
        <v>11</v>
      </c>
      <c r="D12">
        <f>COUNTIFS(Sheet1!$F:$F,"canceled",Sheet1!$D:$D,"&gt;=45000",Sheet1!$D:$D,"&lt;50000")</f>
        <v>4</v>
      </c>
      <c r="E12">
        <f>SUM(B12,D12,C12)</f>
        <v>21</v>
      </c>
      <c r="F12">
        <f>ROUND(($B12/$E12)*100,0)</f>
        <v>29</v>
      </c>
      <c r="G12">
        <f>ROUND(($C12/$E12)*100,0)</f>
        <v>52</v>
      </c>
      <c r="H12">
        <f>ROUND(($D12/$E12)*100,0)</f>
        <v>19</v>
      </c>
    </row>
    <row r="13" spans="1:8" x14ac:dyDescent="0.2">
      <c r="A13" t="s">
        <v>8400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>SUM(B13,D13,C13)</f>
        <v>444</v>
      </c>
      <c r="F13">
        <f>ROUND(($B13/$E13)*100,0)</f>
        <v>19</v>
      </c>
      <c r="G13">
        <f>ROUND(($C13/$E13)*100,0)</f>
        <v>58</v>
      </c>
      <c r="H13">
        <f>ROUND(($D13/$E13)*100,0)</f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Sheet3</vt:lpstr>
      <vt:lpstr>Sheet5</vt:lpstr>
      <vt:lpstr>Sheet6</vt:lpstr>
      <vt:lpstr>Sheet7</vt:lpstr>
      <vt:lpstr>Sheet9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Charlotte Acevedo</cp:lastModifiedBy>
  <dcterms:created xsi:type="dcterms:W3CDTF">2017-04-20T15:17:24Z</dcterms:created>
  <dcterms:modified xsi:type="dcterms:W3CDTF">2019-01-18T08:17:14Z</dcterms:modified>
</cp:coreProperties>
</file>