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n\02_Innodata\07_ESG Project\Jurisdictions\Greece\"/>
    </mc:Choice>
  </mc:AlternateContent>
  <xr:revisionPtr revIDLastSave="0" documentId="13_ncr:1_{6CE7087E-3ADA-47EA-BD8E-BE68C7C70B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ecklist" sheetId="2" r:id="rId1"/>
    <sheet name="Setup" sheetId="3" state="hidden" r:id="rId2"/>
  </sheets>
  <externalReferences>
    <externalReference r:id="rId3"/>
  </externalReferences>
  <definedNames>
    <definedName name="_xlnm._FilterDatabase" localSheetId="1" hidden="1">Setup!$B$3:$B$10</definedName>
    <definedName name="actStat">[1]Lists!$D$3:$D$4</definedName>
    <definedName name="impctLvl">[1]Lists!$B$3:$B$5</definedName>
    <definedName name="innoeditors">Setup!$B$4:$B$11</definedName>
    <definedName name="prodTyp">[1]Lists!$E$3:$E$15</definedName>
    <definedName name="ukqa">Setup!$C$4:$C$10</definedName>
    <definedName name="Users">[1]Lists!$F$3:$F$14</definedName>
    <definedName name="vldInvld">[1]Lists!$C$3:$C$4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2" l="1"/>
  <c r="C5" i="2"/>
  <c r="D7" i="2"/>
  <c r="E36" i="2" a="1"/>
  <c r="E36" i="2"/>
  <c r="E16" i="2" s="1"/>
  <c r="E39" i="2" a="1"/>
  <c r="E39" i="2"/>
  <c r="E17" i="2" s="1"/>
  <c r="E34" i="2" a="1"/>
  <c r="E34" i="2" s="1"/>
  <c r="E15" i="2" s="1"/>
  <c r="E18" i="2" a="1"/>
  <c r="E18" i="2" s="1"/>
  <c r="E12" i="2" s="1"/>
  <c r="E30" i="2" a="1"/>
  <c r="E30" i="2" s="1"/>
  <c r="E14" i="2" s="1"/>
  <c r="E25" i="2"/>
  <c r="E1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<sst xmlns="http://schemas.openxmlformats.org/spreadsheetml/2006/main" count="242" uniqueCount="209">
  <si>
    <t>ESG Legislation Checklist</t>
  </si>
  <si>
    <t xml:space="preserve">Jurisdiction: </t>
  </si>
  <si>
    <t>Target Submission:</t>
  </si>
  <si>
    <t xml:space="preserve">Source Link: </t>
  </si>
  <si>
    <t>Actual Submission:</t>
  </si>
  <si>
    <t>Official Gazette/Journal:</t>
  </si>
  <si>
    <t>Status:</t>
  </si>
  <si>
    <t>Production SME:</t>
  </si>
  <si>
    <t>General</t>
  </si>
  <si>
    <t>Tasks/Steps</t>
  </si>
  <si>
    <t>Description</t>
  </si>
  <si>
    <t>Progress</t>
  </si>
  <si>
    <t>Reviewed by:</t>
  </si>
  <si>
    <t>1. Relevant Laws</t>
  </si>
  <si>
    <t>Confirm and analyse the main website and define rules for selecting relevant 
legislations. Provide an alternate link when necessary.</t>
  </si>
  <si>
    <t>2. Source URL Analysis</t>
  </si>
  <si>
    <t>Create a detailed step-by-step guide for script creation.</t>
  </si>
  <si>
    <t>3. Script Instruction</t>
  </si>
  <si>
    <t>Create and use the List to determine the existence of legislation in the main website.</t>
  </si>
  <si>
    <t>4.  Sample Output</t>
  </si>
  <si>
    <t>Provide an excel file with the required metadata specifying the proper format.</t>
  </si>
  <si>
    <t>5. List of Keywords</t>
  </si>
  <si>
    <t>Search for relevant legislations and match their existence in the main website.</t>
  </si>
  <si>
    <t>6. Feedback</t>
  </si>
  <si>
    <t>Backcheck the Script Ouput vs the Script Instruction.</t>
  </si>
  <si>
    <t>Step 1 – Research of Relevant Laws</t>
  </si>
  <si>
    <t>Adhered?</t>
  </si>
  <si>
    <t>Legislation Title</t>
  </si>
  <si>
    <t>State the name of the legislation mentioned in the source website.</t>
  </si>
  <si>
    <t>Keywords Used</t>
  </si>
  <si>
    <t>Extract a keyword from the legislation.</t>
  </si>
  <si>
    <t>With Result</t>
  </si>
  <si>
    <t>Determine if the keyword extracted will provide the legislation in the Source URL.</t>
  </si>
  <si>
    <t>Link in the Official Site</t>
  </si>
  <si>
    <t>State the URL for the legislation text.</t>
  </si>
  <si>
    <t>Info</t>
  </si>
  <si>
    <t>Provide a short information regarding the particular legislation mentioned in the source website.</t>
  </si>
  <si>
    <t>Source Website</t>
  </si>
  <si>
    <t>Indicate the main site where the information was taken.</t>
  </si>
  <si>
    <t>Tables/Figures — Check figures and tables have been correctly updated, are in correct numerical sequence and correctly referenced in text</t>
  </si>
  <si>
    <t>Step 2 – Creation of Source URL Analysis</t>
  </si>
  <si>
    <t>URL</t>
  </si>
  <si>
    <t>State the URL of the official website of the selected jurisdiction.</t>
  </si>
  <si>
    <t>Spelling — Correct errors in spelling (typos, mis-spellings, etc); use of British English</t>
  </si>
  <si>
    <t>URL Description</t>
  </si>
  <si>
    <t>Provide an introduction of the jurisdictions' official website.</t>
  </si>
  <si>
    <t>Spacing — Check spacing inconsistencies and correct spacing errors</t>
  </si>
  <si>
    <t>URL Functionality</t>
  </si>
  <si>
    <t>Discuss the website's functionality on where and how metadata can be taken.</t>
  </si>
  <si>
    <t>Screenshots</t>
  </si>
  <si>
    <t>Provide clear screenshots with labels. Use "Title Search" as search method (if available).</t>
  </si>
  <si>
    <t>Punctuation — Correct errors in style and punctuation (eg apostrophes, hyphens, colons, etc)</t>
  </si>
  <si>
    <t>Step 3 – Creation of Script Instruction</t>
  </si>
  <si>
    <t>Instructions (Main)</t>
  </si>
  <si>
    <t>Explain the rules and specifications in the script creation.</t>
  </si>
  <si>
    <t>Provide clear screenshots with labels.</t>
  </si>
  <si>
    <t>Instructions (Alternative)</t>
  </si>
  <si>
    <t>Discuss the fall back instructions in case the main instructions are not applicable.</t>
  </si>
  <si>
    <t>Step 4 – Creation of Sample Output</t>
  </si>
  <si>
    <t>Full Metadata Output</t>
  </si>
  <si>
    <t>Step 5 – Creation of List of Keywords</t>
  </si>
  <si>
    <t>Keyword</t>
  </si>
  <si>
    <t>List all the ESG terms relevant to jurisdiction and add them in the list of keywords files - template &amp; working file.</t>
  </si>
  <si>
    <t>Translation</t>
  </si>
  <si>
    <t>Translate English terms to target language. This only applies to non-English jurisdictions.</t>
  </si>
  <si>
    <t>Step 6 – Backchecking and Feedback</t>
  </si>
  <si>
    <t>Script Ouput</t>
  </si>
  <si>
    <t>Check if all relevant laws appear in the output. Otherwise, backcheck the script instruction and keywords and update accordingly.</t>
  </si>
  <si>
    <t>Reminders:</t>
  </si>
  <si>
    <t>Include only legislation that are national in scope.</t>
  </si>
  <si>
    <t>Mention any site limitation in the SUA such as years of coverage, results with no legislation title, PDF versions if no web versions; etc</t>
  </si>
  <si>
    <t>Specify the best Search method when Search options are available--one that will capture more relevant legislation while limiting the volume of results.</t>
  </si>
  <si>
    <t xml:space="preserve">Ensure the outcome only covers regulations applicable to the public (not specific persons/places, no bilateral agreements, etc).
</t>
  </si>
  <si>
    <t>Select the most accurate approach in determining the metadata (with client confirmation if necessary)</t>
  </si>
  <si>
    <t>Emphasize terms in the SI e.g., only, exclude, as follows</t>
  </si>
  <si>
    <t>Use 'in the title' as default search method</t>
  </si>
  <si>
    <t>Ensure source links land to the actual and full legislation text, whether PDF or Web version</t>
  </si>
  <si>
    <t>Common terms in titles of Relevant Laws</t>
  </si>
  <si>
    <t>Constitution</t>
  </si>
  <si>
    <t>Consumer</t>
  </si>
  <si>
    <t>Climate</t>
  </si>
  <si>
    <t>Chemicals</t>
  </si>
  <si>
    <t>Human Rights</t>
  </si>
  <si>
    <t>Civil</t>
  </si>
  <si>
    <t>Energy</t>
  </si>
  <si>
    <t>Finance</t>
  </si>
  <si>
    <t>Protection</t>
  </si>
  <si>
    <t>Waste</t>
  </si>
  <si>
    <t>Environment</t>
  </si>
  <si>
    <t>Aniwal Welfare</t>
  </si>
  <si>
    <t>Competition</t>
  </si>
  <si>
    <t>Companies</t>
  </si>
  <si>
    <t>Report/ing</t>
  </si>
  <si>
    <t>Labour/Labor</t>
  </si>
  <si>
    <t>Product Safety</t>
  </si>
  <si>
    <t>Equality</t>
  </si>
  <si>
    <t>Biodiversity</t>
  </si>
  <si>
    <t>Criminal/Penal</t>
  </si>
  <si>
    <t>Money Laundering</t>
  </si>
  <si>
    <t>Water/Air/Soil</t>
  </si>
  <si>
    <t>Pollution</t>
  </si>
  <si>
    <t>Production SME</t>
  </si>
  <si>
    <t>Lead SME</t>
  </si>
  <si>
    <t>Country</t>
  </si>
  <si>
    <t>Official Gazette/Journal</t>
  </si>
  <si>
    <t>Link</t>
  </si>
  <si>
    <t>Ronnie Elevera</t>
  </si>
  <si>
    <t>Richenn Lacamento</t>
  </si>
  <si>
    <t>2 - EU</t>
  </si>
  <si>
    <t>Official Journal of the European Union (EUR-Lex)</t>
  </si>
  <si>
    <t>https://eur-lex.europa.eu/oj/direct-access.html</t>
  </si>
  <si>
    <t>Marilit Armian</t>
  </si>
  <si>
    <t>No input.</t>
  </si>
  <si>
    <t>3 - United States</t>
  </si>
  <si>
    <t>Federal Register</t>
  </si>
  <si>
    <t>https://www.federalregister.gov/</t>
  </si>
  <si>
    <t>4 - United States</t>
  </si>
  <si>
    <t>GovInfo</t>
  </si>
  <si>
    <t>https://www.govinfo.gov/</t>
  </si>
  <si>
    <t>5 - Germany</t>
  </si>
  <si>
    <t>Bundesgesetzblatt</t>
  </si>
  <si>
    <t>https://www.recht.bund.de/de/bundesgesetzblatt/bundesgesetzblatt_node.html</t>
  </si>
  <si>
    <t>6 - United Kingdom</t>
  </si>
  <si>
    <t>The London Gazette</t>
  </si>
  <si>
    <t>https://www.legislation.gov.uk/new/2024-11-15?requested=2024-11-16</t>
  </si>
  <si>
    <t>7 - France</t>
  </si>
  <si>
    <t>Journal Officiel de la République Française (Légifrance)</t>
  </si>
  <si>
    <t>https://www.legifrance.gouv.fr/</t>
  </si>
  <si>
    <t>8 - Japan</t>
  </si>
  <si>
    <t>Official Gazette</t>
  </si>
  <si>
    <t>https://kanpou.npb.go.jp/</t>
  </si>
  <si>
    <t>9 - Canada</t>
  </si>
  <si>
    <t>Canada Gazette</t>
  </si>
  <si>
    <t>https://gazette.gc.ca/accueil-home-eng.html</t>
  </si>
  <si>
    <t>10 - Netherlands</t>
  </si>
  <si>
    <t>Staatscourant</t>
  </si>
  <si>
    <t>https://www.officielebekendmakingen.nl/</t>
  </si>
  <si>
    <t>11 - Switzerland</t>
  </si>
  <si>
    <t>Amtliche Sammlung des Bundesrechts/Recueil officiel du droit fédéral/Raccolta ufficiale delle leggi federali</t>
  </si>
  <si>
    <t>https://www.fedlex.admin.ch/fr/oc?news_period=last_day&amp;news_pageNb=1&amp;news_order=desc&amp;news_itemsPerPage=10</t>
  </si>
  <si>
    <t>12 - Sweden</t>
  </si>
  <si>
    <t>Svensk författningssamling (SFS)</t>
  </si>
  <si>
    <t>https://www.svenskforfattningssamling.se/</t>
  </si>
  <si>
    <t>13 - Italy</t>
  </si>
  <si>
    <t>Gazzetta Ufficiale della Repubblica Italiana</t>
  </si>
  <si>
    <t>https://www.gazzettaufficiale.it/30giorni/serie_generale</t>
  </si>
  <si>
    <t>14 - Spain</t>
  </si>
  <si>
    <t>Boletín Oficial del Estado (BOE)</t>
  </si>
  <si>
    <t>https://www.boe.es/diario_boe/</t>
  </si>
  <si>
    <t>15 - Norway</t>
  </si>
  <si>
    <t>Norsk Lovtidende</t>
  </si>
  <si>
    <t>https://lovdata.no/register/lovtidend</t>
  </si>
  <si>
    <t>16 - Australia</t>
  </si>
  <si>
    <t>Federal Register of Legislation</t>
  </si>
  <si>
    <t>https://www.legislation.gov.au/</t>
  </si>
  <si>
    <t>17 - Finland</t>
  </si>
  <si>
    <t>Virallinen lehti (Official Gazette)</t>
  </si>
  <si>
    <t>https://www.virallinenlehti.fi/fi/journal/list</t>
  </si>
  <si>
    <t>18 - Finland</t>
  </si>
  <si>
    <t>Suomen säädöskokoelma (Finland's Statute Book)</t>
  </si>
  <si>
    <t>https://www.finlex.fi/fi/</t>
  </si>
  <si>
    <t>19 - Denmark</t>
  </si>
  <si>
    <t>Lovtidende</t>
  </si>
  <si>
    <t>https://www.lovtidende.dk/</t>
  </si>
  <si>
    <t>20 - South Korea</t>
  </si>
  <si>
    <t>The Legal Information Center (KLIS)</t>
  </si>
  <si>
    <t>https://www.law.go.kr/</t>
  </si>
  <si>
    <t>21 - Austria</t>
  </si>
  <si>
    <t>Bundesgesetzblatt - Federal Law Gazette</t>
  </si>
  <si>
    <t>https://www.ris.bka.gv.at/Bundesrecht/</t>
  </si>
  <si>
    <t>22 - Ireland</t>
  </si>
  <si>
    <t>Irish State Gazette</t>
  </si>
  <si>
    <t>http://www.irisoifigiuil.ie/currentissues/</t>
  </si>
  <si>
    <t>23 - Poland</t>
  </si>
  <si>
    <t xml:space="preserve">Dziennik Ustaw - Journal of Laws </t>
  </si>
  <si>
    <t>https://www.dziennikustaw.gov.pl/DU</t>
  </si>
  <si>
    <t>24 - Belgium</t>
  </si>
  <si>
    <t>Moniteur Belge / Belgisch Staatsblad</t>
  </si>
  <si>
    <t>https://www.ejustice.just.fgov.be/cgi/welcome.pl?language=fr&amp;view_numac=</t>
  </si>
  <si>
    <t>25 - Israel</t>
  </si>
  <si>
    <t>Reshumot</t>
  </si>
  <si>
    <t>https://www.gov.il/he/departments/official_gazette/govil-landing-page</t>
  </si>
  <si>
    <t>26 - Portugal</t>
  </si>
  <si>
    <t>Diário da República</t>
  </si>
  <si>
    <t>https://diariodarepublica.pt/dr/home</t>
  </si>
  <si>
    <t>27 - Singapore</t>
  </si>
  <si>
    <t>Singapore Electronic Gazette</t>
  </si>
  <si>
    <t>https://www.egazette.gov.sg/egazette-browse/</t>
  </si>
  <si>
    <t>28 - Czech Republic</t>
  </si>
  <si>
    <t>Sbírka zákonů</t>
  </si>
  <si>
    <t>https://www.e-sbirka.cz/rejstriky/chronologicky/2024?zalozka=pravniakty</t>
  </si>
  <si>
    <t>29 - New Zealand</t>
  </si>
  <si>
    <t>New Zealand Legislation</t>
  </si>
  <si>
    <t>https://www.legislation.govt.nz/</t>
  </si>
  <si>
    <t>30 - Chile</t>
  </si>
  <si>
    <t>Diario Oficial de la República de Chile</t>
  </si>
  <si>
    <t>https://www.diariooficial.interior.gob.cl/edicionelectronica/</t>
  </si>
  <si>
    <t>31 - Hungary</t>
  </si>
  <si>
    <t>Magyar Közlöny</t>
  </si>
  <si>
    <t>http://magyarkozlony.hu</t>
  </si>
  <si>
    <t>32 - Saudi Arabia</t>
  </si>
  <si>
    <t>Umm Al-Qura</t>
  </si>
  <si>
    <t>https://uqn.gov.sa/DecisionsAndSystems</t>
  </si>
  <si>
    <t>33 - UAE</t>
  </si>
  <si>
    <t>https://uaelegislation.gov.ae/</t>
  </si>
  <si>
    <t>34 - Greece</t>
  </si>
  <si>
    <t>https://search.et.gr/el/</t>
  </si>
  <si>
    <t>Yes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</si>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</sst>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409]dd\-mmm\-yy;@"/>
  </numFmts>
  <fonts count="12" x14ac:knownFonts="1">
    <font>
      <sz val="10"/>
      <name val="Arial"/>
    </font>
    <font>
      <sz val="10"/>
      <name val="Trebuchet MS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20"/>
      <color rgb="FF1D4575"/>
      <name val="Calibri"/>
      <family val="2"/>
      <scheme val="minor"/>
    </font>
    <font>
      <b/>
      <sz val="11"/>
      <color rgb="FF1D4575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FFFFFF"/>
      <name val="Aptos Narrow"/>
      <family val="2"/>
    </font>
    <font>
      <sz val="11"/>
      <color rgb="FF000000"/>
      <name val="Aptos Narrow"/>
      <family val="2"/>
    </font>
    <font>
      <u/>
      <sz val="10"/>
      <color theme="10"/>
      <name val="Arial"/>
      <family val="2"/>
    </font>
    <font>
      <sz val="11"/>
      <color rgb="FF000000"/>
      <name val="Calibri"/>
      <charset val="1"/>
    </font>
    <font>
      <b/>
      <sz val="11"/>
      <color theme="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79998168889431442"/>
        <bgColor indexed="9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156082"/>
        <bgColor rgb="FF156082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/>
      <bottom style="thin">
        <color theme="0" tint="-0.4999847407452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theme="0" tint="-0.499984740745262"/>
      </bottom>
      <diagonal/>
    </border>
    <border>
      <left/>
      <right/>
      <top style="medium">
        <color rgb="FF000000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rgb="FF000000"/>
      </right>
      <top style="medium">
        <color rgb="FF000000"/>
      </top>
      <bottom style="thin">
        <color theme="0" tint="-0.499984740745262"/>
      </bottom>
      <diagonal/>
    </border>
    <border>
      <left style="medium">
        <color rgb="FF000000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rgb="FF000000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/>
      <top style="thin">
        <color theme="0" tint="-0.499984740745262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/>
      </left>
      <right style="medium">
        <color theme="1"/>
      </right>
      <top style="thin">
        <color theme="1" tint="0.499984740745262"/>
      </top>
      <bottom style="medium">
        <color theme="1"/>
      </bottom>
      <diagonal/>
    </border>
    <border>
      <left style="medium">
        <color theme="1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/>
      </left>
      <right/>
      <top style="thin">
        <color theme="1" tint="0.499984740745262"/>
      </top>
      <bottom style="medium">
        <color theme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medium">
        <color theme="1"/>
      </bottom>
      <diagonal/>
    </border>
    <border>
      <left/>
      <right style="medium">
        <color theme="1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medium">
        <color theme="1"/>
      </right>
      <top style="thin">
        <color theme="1" tint="0.499984740745262"/>
      </top>
      <bottom style="medium">
        <color theme="1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79">
    <xf numFmtId="0" fontId="0" fillId="0" borderId="0" xfId="0"/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5" xfId="1" quotePrefix="1" applyFont="1" applyBorder="1" applyAlignment="1">
      <alignment horizontal="left" vertical="center" wrapText="1" indent="3"/>
    </xf>
    <xf numFmtId="0" fontId="3" fillId="0" borderId="3" xfId="0" applyFont="1" applyBorder="1" applyAlignment="1">
      <alignment horizontal="left" vertical="center" indent="3"/>
    </xf>
    <xf numFmtId="0" fontId="3" fillId="0" borderId="3" xfId="0" quotePrefix="1" applyFont="1" applyBorder="1" applyAlignment="1">
      <alignment horizontal="left" vertical="center" indent="3"/>
    </xf>
    <xf numFmtId="0" fontId="2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6" borderId="0" xfId="0" applyFont="1" applyFill="1" applyAlignment="1">
      <alignment horizontal="left" vertical="center" indent="1"/>
    </xf>
    <xf numFmtId="0" fontId="2" fillId="6" borderId="0" xfId="0" applyFont="1" applyFill="1" applyAlignment="1">
      <alignment horizontal="left" vertical="center" indent="1"/>
    </xf>
    <xf numFmtId="0" fontId="3" fillId="6" borderId="0" xfId="0" quotePrefix="1" applyFont="1" applyFill="1" applyAlignment="1">
      <alignment horizontal="left" vertical="center" indent="1"/>
    </xf>
    <xf numFmtId="0" fontId="2" fillId="0" borderId="4" xfId="1" applyFont="1" applyBorder="1" applyAlignment="1">
      <alignment horizontal="left" vertical="center" wrapText="1" indent="2"/>
    </xf>
    <xf numFmtId="0" fontId="2" fillId="6" borderId="0" xfId="0" quotePrefix="1" applyFont="1" applyFill="1" applyAlignment="1">
      <alignment horizontal="left" vertical="center" indent="1"/>
    </xf>
    <xf numFmtId="0" fontId="5" fillId="7" borderId="2" xfId="1" applyFont="1" applyFill="1" applyBorder="1" applyAlignment="1">
      <alignment horizontal="left" vertical="center" wrapText="1" indent="1"/>
    </xf>
    <xf numFmtId="0" fontId="5" fillId="7" borderId="11" xfId="0" applyFont="1" applyFill="1" applyBorder="1" applyAlignment="1">
      <alignment horizontal="center" vertical="center" wrapText="1"/>
    </xf>
    <xf numFmtId="0" fontId="7" fillId="8" borderId="0" xfId="0" applyFont="1" applyFill="1"/>
    <xf numFmtId="0" fontId="8" fillId="0" borderId="0" xfId="0" applyFont="1"/>
    <xf numFmtId="0" fontId="8" fillId="9" borderId="0" xfId="0" applyFont="1" applyFill="1"/>
    <xf numFmtId="0" fontId="9" fillId="0" borderId="0" xfId="2" applyAlignment="1"/>
    <xf numFmtId="10" fontId="5" fillId="7" borderId="1" xfId="1" applyNumberFormat="1" applyFont="1" applyFill="1" applyBorder="1" applyAlignment="1">
      <alignment horizontal="right" vertical="center" wrapText="1" indent="1"/>
    </xf>
    <xf numFmtId="0" fontId="3" fillId="2" borderId="0" xfId="0" applyFont="1" applyFill="1" applyAlignment="1">
      <alignment horizontal="left" vertical="center" indent="2"/>
    </xf>
    <xf numFmtId="0" fontId="3" fillId="0" borderId="0" xfId="1" quotePrefix="1" applyFont="1" applyAlignment="1">
      <alignment horizontal="left" vertical="center" wrapText="1" indent="2"/>
    </xf>
    <xf numFmtId="0" fontId="2" fillId="0" borderId="0" xfId="1" applyFont="1" applyAlignment="1">
      <alignment horizontal="left" vertical="center" wrapText="1" indent="2"/>
    </xf>
    <xf numFmtId="0" fontId="2" fillId="2" borderId="0" xfId="0" applyFont="1" applyFill="1" applyAlignment="1">
      <alignment horizontal="center" vertical="center"/>
    </xf>
    <xf numFmtId="0" fontId="2" fillId="10" borderId="6" xfId="0" applyFont="1" applyFill="1" applyBorder="1" applyAlignment="1">
      <alignment horizontal="center" vertical="center" wrapText="1"/>
    </xf>
    <xf numFmtId="164" fontId="5" fillId="11" borderId="1" xfId="0" applyNumberFormat="1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left" vertical="center" indent="1"/>
    </xf>
    <xf numFmtId="0" fontId="5" fillId="11" borderId="2" xfId="0" applyFont="1" applyFill="1" applyBorder="1" applyAlignment="1">
      <alignment horizontal="left" vertical="center" indent="1"/>
    </xf>
    <xf numFmtId="0" fontId="5" fillId="7" borderId="15" xfId="1" applyFont="1" applyFill="1" applyBorder="1" applyAlignment="1">
      <alignment horizontal="left" vertical="center" wrapText="1" indent="1"/>
    </xf>
    <xf numFmtId="0" fontId="5" fillId="7" borderId="16" xfId="1" applyFont="1" applyFill="1" applyBorder="1" applyAlignment="1">
      <alignment horizontal="left" vertical="center" wrapText="1" indent="1"/>
    </xf>
    <xf numFmtId="10" fontId="5" fillId="7" borderId="16" xfId="1" applyNumberFormat="1" applyFont="1" applyFill="1" applyBorder="1" applyAlignment="1">
      <alignment horizontal="right" vertical="center" wrapText="1" indent="1"/>
    </xf>
    <xf numFmtId="0" fontId="5" fillId="7" borderId="17" xfId="0" applyFont="1" applyFill="1" applyBorder="1" applyAlignment="1">
      <alignment horizontal="center" vertical="center" wrapText="1"/>
    </xf>
    <xf numFmtId="0" fontId="2" fillId="0" borderId="20" xfId="1" quotePrefix="1" applyFont="1" applyBorder="1" applyAlignment="1">
      <alignment horizontal="left" vertical="center" wrapText="1" indent="3"/>
    </xf>
    <xf numFmtId="0" fontId="5" fillId="7" borderId="1" xfId="1" applyFont="1" applyFill="1" applyBorder="1" applyAlignment="1">
      <alignment horizontal="left" vertical="center" wrapText="1" indent="1"/>
    </xf>
    <xf numFmtId="0" fontId="5" fillId="7" borderId="25" xfId="1" quotePrefix="1" applyFont="1" applyFill="1" applyBorder="1" applyAlignment="1">
      <alignment horizontal="left" vertical="center" wrapText="1" indent="1"/>
    </xf>
    <xf numFmtId="0" fontId="3" fillId="0" borderId="24" xfId="1" applyFont="1" applyBorder="1" applyAlignment="1">
      <alignment horizontal="left" vertical="center" wrapText="1" indent="3"/>
    </xf>
    <xf numFmtId="0" fontId="3" fillId="0" borderId="29" xfId="1" applyFont="1" applyBorder="1" applyAlignment="1">
      <alignment horizontal="left" vertical="center" wrapText="1" indent="3"/>
    </xf>
    <xf numFmtId="0" fontId="5" fillId="7" borderId="21" xfId="1" applyFont="1" applyFill="1" applyBorder="1" applyAlignment="1">
      <alignment horizontal="right" vertical="center" wrapText="1" indent="1"/>
    </xf>
    <xf numFmtId="10" fontId="2" fillId="11" borderId="22" xfId="1" applyNumberFormat="1" applyFont="1" applyFill="1" applyBorder="1" applyAlignment="1">
      <alignment horizontal="right" vertical="center" wrapText="1" indent="1"/>
    </xf>
    <xf numFmtId="10" fontId="2" fillId="11" borderId="23" xfId="1" applyNumberFormat="1" applyFont="1" applyFill="1" applyBorder="1" applyAlignment="1">
      <alignment horizontal="right" vertical="center" wrapText="1" indent="1"/>
    </xf>
    <xf numFmtId="0" fontId="5" fillId="7" borderId="27" xfId="1" quotePrefix="1" applyFont="1" applyFill="1" applyBorder="1" applyAlignment="1">
      <alignment horizontal="center" vertical="center" wrapText="1"/>
    </xf>
    <xf numFmtId="0" fontId="2" fillId="10" borderId="32" xfId="1" applyFont="1" applyFill="1" applyBorder="1" applyAlignment="1">
      <alignment horizontal="center" vertical="center" wrapText="1"/>
    </xf>
    <xf numFmtId="0" fontId="2" fillId="10" borderId="33" xfId="1" applyFont="1" applyFill="1" applyBorder="1" applyAlignment="1">
      <alignment horizontal="center" vertical="center" wrapText="1"/>
    </xf>
    <xf numFmtId="0" fontId="2" fillId="0" borderId="18" xfId="1" quotePrefix="1" applyFont="1" applyBorder="1" applyAlignment="1">
      <alignment horizontal="left" vertical="center" indent="1"/>
    </xf>
    <xf numFmtId="0" fontId="2" fillId="0" borderId="2" xfId="1" quotePrefix="1" applyFont="1" applyBorder="1" applyAlignment="1">
      <alignment horizontal="left" vertical="center" indent="1"/>
    </xf>
    <xf numFmtId="0" fontId="2" fillId="0" borderId="2" xfId="1" quotePrefix="1" applyFont="1" applyBorder="1" applyAlignment="1">
      <alignment horizontal="left" vertical="center" indent="4"/>
    </xf>
    <xf numFmtId="0" fontId="2" fillId="0" borderId="19" xfId="1" quotePrefix="1" applyFont="1" applyBorder="1" applyAlignment="1">
      <alignment horizontal="left" vertical="center" indent="4"/>
    </xf>
    <xf numFmtId="0" fontId="2" fillId="0" borderId="18" xfId="1" quotePrefix="1" applyFont="1" applyBorder="1" applyAlignment="1">
      <alignment horizontal="left" vertical="center" indent="4"/>
    </xf>
    <xf numFmtId="0" fontId="5" fillId="7" borderId="5" xfId="1" applyFont="1" applyFill="1" applyBorder="1" applyAlignment="1">
      <alignment horizontal="left" vertical="center" wrapText="1" indent="1"/>
    </xf>
    <xf numFmtId="0" fontId="5" fillId="7" borderId="2" xfId="1" applyFont="1" applyFill="1" applyBorder="1" applyAlignment="1">
      <alignment horizontal="left" vertical="center" wrapText="1" indent="1"/>
    </xf>
    <xf numFmtId="0" fontId="2" fillId="0" borderId="2" xfId="1" quotePrefix="1" applyFont="1" applyBorder="1" applyAlignment="1">
      <alignment horizontal="left" vertical="center" wrapText="1" indent="1"/>
    </xf>
    <xf numFmtId="0" fontId="5" fillId="7" borderId="10" xfId="1" applyFont="1" applyFill="1" applyBorder="1" applyAlignment="1">
      <alignment horizontal="left" vertical="center" wrapText="1" indent="1"/>
    </xf>
    <xf numFmtId="0" fontId="5" fillId="7" borderId="1" xfId="1" applyFont="1" applyFill="1" applyBorder="1" applyAlignment="1">
      <alignment horizontal="left" vertical="center" wrapText="1" indent="1"/>
    </xf>
    <xf numFmtId="0" fontId="10" fillId="0" borderId="2" xfId="1" quotePrefix="1" applyFont="1" applyBorder="1" applyAlignment="1">
      <alignment horizontal="left" vertical="center" wrapText="1" indent="1"/>
    </xf>
    <xf numFmtId="0" fontId="2" fillId="0" borderId="34" xfId="1" quotePrefix="1" applyFont="1" applyBorder="1" applyAlignment="1">
      <alignment horizontal="left" vertical="center" wrapText="1" indent="1"/>
    </xf>
    <xf numFmtId="0" fontId="5" fillId="7" borderId="15" xfId="1" applyFont="1" applyFill="1" applyBorder="1" applyAlignment="1">
      <alignment horizontal="left" vertical="center" indent="1"/>
    </xf>
    <xf numFmtId="0" fontId="5" fillId="7" borderId="16" xfId="1" applyFont="1" applyFill="1" applyBorder="1" applyAlignment="1">
      <alignment horizontal="left" vertical="center" indent="1"/>
    </xf>
    <xf numFmtId="15" fontId="10" fillId="0" borderId="28" xfId="1" applyNumberFormat="1" applyFont="1" applyBorder="1" applyAlignment="1">
      <alignment horizontal="left" vertical="center" wrapText="1" indent="1"/>
    </xf>
    <xf numFmtId="15" fontId="2" fillId="0" borderId="30" xfId="1" applyNumberFormat="1" applyFont="1" applyBorder="1" applyAlignment="1">
      <alignment horizontal="left" vertical="center" wrapText="1" indent="1"/>
    </xf>
    <xf numFmtId="15" fontId="2" fillId="0" borderId="28" xfId="1" applyNumberFormat="1" applyFont="1" applyBorder="1" applyAlignment="1">
      <alignment horizontal="left" vertical="center" wrapText="1" indent="1"/>
    </xf>
    <xf numFmtId="0" fontId="2" fillId="0" borderId="18" xfId="1" quotePrefix="1" applyFont="1" applyBorder="1" applyAlignment="1">
      <alignment horizontal="left" vertical="center" indent="4"/>
    </xf>
    <xf numFmtId="0" fontId="2" fillId="0" borderId="2" xfId="1" quotePrefix="1" applyFont="1" applyBorder="1" applyAlignment="1">
      <alignment horizontal="left" vertical="center" indent="4"/>
    </xf>
    <xf numFmtId="0" fontId="2" fillId="0" borderId="19" xfId="1" quotePrefix="1" applyFont="1" applyBorder="1" applyAlignment="1">
      <alignment horizontal="left" vertical="center" indent="4"/>
    </xf>
    <xf numFmtId="0" fontId="4" fillId="3" borderId="7" xfId="0" quotePrefix="1" applyFont="1" applyFill="1" applyBorder="1" applyAlignment="1">
      <alignment horizontal="left" vertical="center" indent="22"/>
    </xf>
    <xf numFmtId="0" fontId="4" fillId="3" borderId="8" xfId="0" applyFont="1" applyFill="1" applyBorder="1" applyAlignment="1">
      <alignment horizontal="left" vertical="center" indent="22"/>
    </xf>
    <xf numFmtId="0" fontId="4" fillId="3" borderId="9" xfId="0" applyFont="1" applyFill="1" applyBorder="1" applyAlignment="1">
      <alignment horizontal="left" vertical="center" indent="22"/>
    </xf>
    <xf numFmtId="0" fontId="11" fillId="0" borderId="0" xfId="1" applyFont="1" applyAlignment="1">
      <alignment horizontal="left" vertical="center" wrapText="1" indent="2"/>
    </xf>
    <xf numFmtId="0" fontId="11" fillId="0" borderId="4" xfId="1" applyFont="1" applyBorder="1" applyAlignment="1">
      <alignment horizontal="left" vertical="center" wrapText="1" indent="2"/>
    </xf>
    <xf numFmtId="0" fontId="6" fillId="4" borderId="12" xfId="1" applyFont="1" applyFill="1" applyBorder="1" applyAlignment="1">
      <alignment horizontal="left" vertical="center" wrapText="1" indent="1"/>
    </xf>
    <xf numFmtId="0" fontId="6" fillId="4" borderId="13" xfId="1" applyFont="1" applyFill="1" applyBorder="1" applyAlignment="1">
      <alignment horizontal="left" vertical="center" wrapText="1" indent="1"/>
    </xf>
    <xf numFmtId="0" fontId="6" fillId="4" borderId="14" xfId="1" applyFont="1" applyFill="1" applyBorder="1" applyAlignment="1">
      <alignment horizontal="left" vertical="center" wrapText="1" indent="1"/>
    </xf>
    <xf numFmtId="0" fontId="5" fillId="7" borderId="25" xfId="1" quotePrefix="1" applyFont="1" applyFill="1" applyBorder="1" applyAlignment="1">
      <alignment horizontal="left" vertical="center" wrapText="1" indent="1"/>
    </xf>
    <xf numFmtId="0" fontId="5" fillId="7" borderId="26" xfId="1" quotePrefix="1" applyFont="1" applyFill="1" applyBorder="1" applyAlignment="1">
      <alignment horizontal="left" vertical="center" wrapText="1" indent="1"/>
    </xf>
    <xf numFmtId="15" fontId="2" fillId="0" borderId="28" xfId="1" applyNumberFormat="1" applyFont="1" applyBorder="1" applyAlignment="1">
      <alignment vertical="center" wrapText="1" indent="1"/>
    </xf>
    <xf numFmtId="15" fontId="2" fillId="0" borderId="30" xfId="1" applyNumberFormat="1" applyFont="1" applyBorder="1" applyAlignment="1">
      <alignment vertical="center" wrapText="1" indent="1"/>
    </xf>
    <xf numFmtId="15" fontId="2" fillId="0" borderId="29" xfId="1" applyNumberFormat="1" applyFont="1" applyBorder="1" applyAlignment="1">
      <alignment horizontal="left" vertical="center" wrapText="1" indent="1"/>
    </xf>
    <xf numFmtId="15" fontId="2" fillId="0" borderId="31" xfId="1" applyNumberFormat="1" applyFont="1" applyBorder="1" applyAlignment="1">
      <alignment horizontal="left" vertical="center" wrapText="1" indent="1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2"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9" defaultPivotStyle="PivotStyleLight16"/>
  <colors>
    <mruColors>
      <color rgb="FF1D45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1</xdr:row>
      <xdr:rowOff>85725</xdr:rowOff>
    </xdr:from>
    <xdr:to>
      <xdr:col>1</xdr:col>
      <xdr:colOff>1564015</xdr:colOff>
      <xdr:row>1</xdr:row>
      <xdr:rowOff>361952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0" y="381000"/>
          <a:ext cx="1430665" cy="27622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osalie%20Amante%20Calingasan/COSI%20Projects/WK%20UK%20-%20NEW!!!/Project%20Implementation/Live%20Run/QA/Quality%20Framework/WKUK%20ECM%20Pilot%20Quality%20Feedback_Consolidated_1709210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CopyEdit"/>
      <sheetName val="DataCapture"/>
      <sheetName val="Tabling"/>
      <sheetName val="Indexing"/>
      <sheetName val="Impact Level"/>
      <sheetName val="Lists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ovdata.no/register/lovtidend" TargetMode="External"/><Relationship Id="rId13" Type="http://schemas.openxmlformats.org/officeDocument/2006/relationships/hyperlink" Target="https://uqn.gov.sa/DecisionsAndSystems" TargetMode="External"/><Relationship Id="rId3" Type="http://schemas.openxmlformats.org/officeDocument/2006/relationships/hyperlink" Target="https://www.recht.bund.de/de/bundesgesetzblatt/bundesgesetzblatt_node.html" TargetMode="External"/><Relationship Id="rId7" Type="http://schemas.openxmlformats.org/officeDocument/2006/relationships/hyperlink" Target="https://www.boe.es/diario_boe/" TargetMode="External"/><Relationship Id="rId12" Type="http://schemas.openxmlformats.org/officeDocument/2006/relationships/hyperlink" Target="http://magyarkozlony.hu/" TargetMode="External"/><Relationship Id="rId2" Type="http://schemas.openxmlformats.org/officeDocument/2006/relationships/hyperlink" Target="https://www.federalregister.gov/" TargetMode="External"/><Relationship Id="rId1" Type="http://schemas.openxmlformats.org/officeDocument/2006/relationships/hyperlink" Target="https://eur-lex.europa.eu/oj/direct-access.html" TargetMode="External"/><Relationship Id="rId6" Type="http://schemas.openxmlformats.org/officeDocument/2006/relationships/hyperlink" Target="https://www.gazzettaufficiale.it/30giorni/serie_generale" TargetMode="External"/><Relationship Id="rId11" Type="http://schemas.openxmlformats.org/officeDocument/2006/relationships/hyperlink" Target="https://www.e-sbirka.cz/rejstriky/chronologicky/2024?zalozka=pravniakty" TargetMode="External"/><Relationship Id="rId5" Type="http://schemas.openxmlformats.org/officeDocument/2006/relationships/hyperlink" Target="https://www.fedlex.admin.ch/fr/oc?news_period=last_day&amp;news_pageNb=1&amp;news_order=desc&amp;news_itemsPerPage=10" TargetMode="External"/><Relationship Id="rId10" Type="http://schemas.openxmlformats.org/officeDocument/2006/relationships/hyperlink" Target="https://diariodarepublica.pt/dr/home" TargetMode="External"/><Relationship Id="rId4" Type="http://schemas.openxmlformats.org/officeDocument/2006/relationships/hyperlink" Target="https://www.legislation.gov.uk/new/2024-11-15?requested=2024-11-16" TargetMode="External"/><Relationship Id="rId9" Type="http://schemas.openxmlformats.org/officeDocument/2006/relationships/hyperlink" Target="https://www.ris.bka.gv.at/Bundesrecht/" TargetMode="External"/><Relationship Id="rId14" Type="http://schemas.openxmlformats.org/officeDocument/2006/relationships/hyperlink" Target="https://uaelegislation.gov.a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pageSetUpPr fitToPage="1"/>
  </sheetPr>
  <dimension ref="B1:F61"/>
  <sheetViews>
    <sheetView showGridLines="0" tabSelected="1" zoomScaleNormal="100" workbookViewId="0">
      <selection activeCell="F40" sqref="F40"/>
    </sheetView>
  </sheetViews>
  <sheetFormatPr defaultColWidth="9.109375" defaultRowHeight="14.4" x14ac:dyDescent="0.25"/>
  <cols>
    <col min="1" max="1" width="6.88671875" style="1" customWidth="1"/>
    <col min="2" max="2" width="29.5546875" style="1" customWidth="1"/>
    <col min="3" max="3" width="58" style="1" customWidth="1"/>
    <col min="4" max="4" width="25.33203125" style="1" customWidth="1"/>
    <col min="5" max="5" width="18.6640625" style="1" customWidth="1"/>
    <col min="6" max="6" width="23.44140625" style="1" customWidth="1"/>
    <col min="7" max="16384" width="9.109375" style="1"/>
  </cols>
  <sheetData>
    <row r="1" spans="2:6" ht="23.25" customHeight="1" x14ac:dyDescent="0.25"/>
    <row r="2" spans="2:6" ht="37.5" customHeight="1" x14ac:dyDescent="0.25">
      <c r="B2" s="65" t="s">
        <v>0</v>
      </c>
      <c r="C2" s="66"/>
      <c r="D2" s="66"/>
      <c r="E2" s="66"/>
      <c r="F2" s="67"/>
    </row>
    <row r="3" spans="2:6" ht="5.25" customHeight="1" x14ac:dyDescent="0.25">
      <c r="B3" s="2"/>
      <c r="F3" s="3"/>
    </row>
    <row r="4" spans="2:6" x14ac:dyDescent="0.25">
      <c r="B4" s="7" t="s">
        <v>1</v>
      </c>
      <c r="C4" s="28" t="s">
        <v>205</v>
      </c>
      <c r="D4" s="22" t="s">
        <v>2</v>
      </c>
      <c r="E4" s="27"/>
      <c r="F4" s="3"/>
    </row>
    <row r="5" spans="2:6" x14ac:dyDescent="0.25">
      <c r="B5" s="7" t="s">
        <v>3</v>
      </c>
      <c r="C5" s="29" t="str">
        <f>VLOOKUP($C$4,Setup!E3:$G$40, 3, FALSE)</f>
        <v>https://search.et.gr/el/</v>
      </c>
      <c r="D5" s="22" t="s">
        <v>4</v>
      </c>
      <c r="E5" s="27"/>
      <c r="F5" s="3"/>
    </row>
    <row r="6" spans="2:6" ht="15" customHeight="1" x14ac:dyDescent="0.25">
      <c r="B6" s="7" t="s">
        <v>5</v>
      </c>
      <c r="C6" s="29" t="str">
        <f>VLOOKUP($C$4,Setup!E4:$G$40, 2, FALSE)</f>
        <v>Official Gazette</v>
      </c>
      <c r="D6" s="23" t="s">
        <v>6</v>
      </c>
      <c r="E6" s="24"/>
      <c r="F6" s="13"/>
    </row>
    <row r="7" spans="2:6" x14ac:dyDescent="0.25">
      <c r="B7" s="6" t="s">
        <v>7</v>
      </c>
      <c r="C7" s="29" t="s">
        <v>106</v>
      </c>
      <c r="D7" s="68" t="str">
        <f ca="1">IF(E4="","Please input target submission date.",IF(E5="",IF(E4&lt;TODAY(),"Oops! It seems like the task is already overdue. Please check.","The task is still on track and in progress - "&amp;TEXT(SUM(E12:E17)/6,"0%")&amp;" complete."),"Completed."))</f>
        <v>Please input target submission date.</v>
      </c>
      <c r="E7" s="68"/>
      <c r="F7" s="69"/>
    </row>
    <row r="8" spans="2:6" ht="6.75" customHeight="1" x14ac:dyDescent="0.25">
      <c r="B8" s="4"/>
      <c r="C8" s="25"/>
      <c r="D8" s="25"/>
      <c r="E8" s="25"/>
      <c r="F8" s="3"/>
    </row>
    <row r="9" spans="2:6" ht="6.75" customHeight="1" thickBot="1" x14ac:dyDescent="0.3">
      <c r="B9" s="4"/>
      <c r="F9" s="3"/>
    </row>
    <row r="10" spans="2:6" ht="19.5" customHeight="1" x14ac:dyDescent="0.25">
      <c r="B10" s="70" t="s">
        <v>8</v>
      </c>
      <c r="C10" s="71"/>
      <c r="D10" s="71"/>
      <c r="E10" s="71"/>
      <c r="F10" s="72"/>
    </row>
    <row r="11" spans="2:6" ht="19.5" customHeight="1" x14ac:dyDescent="0.25">
      <c r="B11" s="36" t="s">
        <v>9</v>
      </c>
      <c r="C11" s="73" t="s">
        <v>10</v>
      </c>
      <c r="D11" s="74"/>
      <c r="E11" s="39" t="s">
        <v>11</v>
      </c>
      <c r="F11" s="42" t="s">
        <v>12</v>
      </c>
    </row>
    <row r="12" spans="2:6" ht="33.75" customHeight="1" x14ac:dyDescent="0.25">
      <c r="B12" s="37" t="s">
        <v>13</v>
      </c>
      <c r="C12" s="75" t="s">
        <v>14</v>
      </c>
      <c r="D12" s="76"/>
      <c r="E12" s="40">
        <f>E18</f>
        <v>1</v>
      </c>
      <c r="F12" s="43"/>
    </row>
    <row r="13" spans="2:6" ht="33.75" customHeight="1" x14ac:dyDescent="0.25">
      <c r="B13" s="37" t="s">
        <v>15</v>
      </c>
      <c r="C13" s="61" t="s">
        <v>16</v>
      </c>
      <c r="D13" s="60"/>
      <c r="E13" s="40">
        <f>E25</f>
        <v>1</v>
      </c>
      <c r="F13" s="43"/>
    </row>
    <row r="14" spans="2:6" ht="33.75" customHeight="1" x14ac:dyDescent="0.25">
      <c r="B14" s="37" t="s">
        <v>17</v>
      </c>
      <c r="C14" s="61" t="s">
        <v>18</v>
      </c>
      <c r="D14" s="60"/>
      <c r="E14" s="40">
        <f>E30</f>
        <v>1</v>
      </c>
      <c r="F14" s="43"/>
    </row>
    <row r="15" spans="2:6" ht="33.75" customHeight="1" x14ac:dyDescent="0.25">
      <c r="B15" s="37" t="s">
        <v>19</v>
      </c>
      <c r="C15" s="59" t="s">
        <v>20</v>
      </c>
      <c r="D15" s="60"/>
      <c r="E15" s="40">
        <f>E34</f>
        <v>1</v>
      </c>
      <c r="F15" s="43"/>
    </row>
    <row r="16" spans="2:6" ht="33.75" customHeight="1" x14ac:dyDescent="0.25">
      <c r="B16" s="37" t="s">
        <v>21</v>
      </c>
      <c r="C16" s="61" t="s">
        <v>22</v>
      </c>
      <c r="D16" s="60"/>
      <c r="E16" s="40">
        <f>E36</f>
        <v>1</v>
      </c>
      <c r="F16" s="43"/>
    </row>
    <row r="17" spans="2:6" ht="33.75" customHeight="1" x14ac:dyDescent="0.25">
      <c r="B17" s="38" t="s">
        <v>23</v>
      </c>
      <c r="C17" s="77" t="s">
        <v>24</v>
      </c>
      <c r="D17" s="78"/>
      <c r="E17" s="41">
        <f>E39</f>
        <v>0</v>
      </c>
      <c r="F17" s="44"/>
    </row>
    <row r="18" spans="2:6" ht="19.5" customHeight="1" x14ac:dyDescent="0.25">
      <c r="B18" s="53" t="s">
        <v>25</v>
      </c>
      <c r="C18" s="54"/>
      <c r="D18" s="35"/>
      <c r="E18" s="21" cm="1">
        <f t="array" ref="E18">COUNTIFS(F19:F24,"Yes")/SUMPRODUCT((F19:F24&lt;&gt;"N/A")*(B19:B24&lt;&gt;""))</f>
        <v>1</v>
      </c>
      <c r="F18" s="16" t="s">
        <v>26</v>
      </c>
    </row>
    <row r="19" spans="2:6" ht="19.5" customHeight="1" x14ac:dyDescent="0.25">
      <c r="B19" s="5" t="s">
        <v>27</v>
      </c>
      <c r="C19" s="52" t="s">
        <v>28</v>
      </c>
      <c r="D19" s="52"/>
      <c r="E19" s="52"/>
      <c r="F19" s="26" t="s">
        <v>207</v>
      </c>
    </row>
    <row r="20" spans="2:6" ht="19.5" customHeight="1" x14ac:dyDescent="0.25">
      <c r="B20" s="5" t="s">
        <v>29</v>
      </c>
      <c r="C20" s="52" t="s">
        <v>30</v>
      </c>
      <c r="D20" s="52"/>
      <c r="E20" s="52"/>
      <c r="F20" s="26" t="s">
        <v>207</v>
      </c>
    </row>
    <row r="21" spans="2:6" ht="19.5" customHeight="1" x14ac:dyDescent="0.25">
      <c r="B21" s="5" t="s">
        <v>31</v>
      </c>
      <c r="C21" s="55" t="s">
        <v>32</v>
      </c>
      <c r="D21" s="52"/>
      <c r="E21" s="56"/>
      <c r="F21" s="26" t="s">
        <v>207</v>
      </c>
    </row>
    <row r="22" spans="2:6" ht="21.75" customHeight="1" x14ac:dyDescent="0.25">
      <c r="B22" s="5" t="s">
        <v>33</v>
      </c>
      <c r="C22" s="52" t="s">
        <v>34</v>
      </c>
      <c r="D22" s="52"/>
      <c r="E22" s="52"/>
      <c r="F22" s="26" t="s">
        <v>207</v>
      </c>
    </row>
    <row r="23" spans="2:6" ht="19.5" customHeight="1" x14ac:dyDescent="0.25">
      <c r="B23" s="5" t="s">
        <v>35</v>
      </c>
      <c r="C23" s="52" t="s">
        <v>36</v>
      </c>
      <c r="D23" s="52"/>
      <c r="E23" s="52"/>
      <c r="F23" s="26" t="s">
        <v>207</v>
      </c>
    </row>
    <row r="24" spans="2:6" ht="19.5" customHeight="1" x14ac:dyDescent="0.25">
      <c r="B24" s="34" t="s">
        <v>37</v>
      </c>
      <c r="C24" s="52" t="s">
        <v>38</v>
      </c>
      <c r="D24" s="52" t="s">
        <v>39</v>
      </c>
      <c r="E24" s="52" t="s">
        <v>39</v>
      </c>
      <c r="F24" s="26" t="s">
        <v>207</v>
      </c>
    </row>
    <row r="25" spans="2:6" ht="19.5" customHeight="1" x14ac:dyDescent="0.25">
      <c r="B25" s="50" t="s">
        <v>40</v>
      </c>
      <c r="C25" s="51"/>
      <c r="D25" s="15"/>
      <c r="E25" s="21">
        <f>COUNTIFS(F26:F29,"Yes")/COUNTA(B26:B29)</f>
        <v>1</v>
      </c>
      <c r="F25" s="16" t="s">
        <v>26</v>
      </c>
    </row>
    <row r="26" spans="2:6" ht="19.5" customHeight="1" x14ac:dyDescent="0.25">
      <c r="B26" s="5" t="s">
        <v>41</v>
      </c>
      <c r="C26" s="52" t="s">
        <v>42</v>
      </c>
      <c r="D26" s="52" t="s">
        <v>43</v>
      </c>
      <c r="E26" s="52" t="s">
        <v>43</v>
      </c>
      <c r="F26" s="26" t="s">
        <v>207</v>
      </c>
    </row>
    <row r="27" spans="2:6" ht="19.5" customHeight="1" x14ac:dyDescent="0.25">
      <c r="B27" s="5" t="s">
        <v>44</v>
      </c>
      <c r="C27" s="52" t="s">
        <v>45</v>
      </c>
      <c r="D27" s="52" t="s">
        <v>46</v>
      </c>
      <c r="E27" s="52" t="s">
        <v>46</v>
      </c>
      <c r="F27" s="26" t="s">
        <v>207</v>
      </c>
    </row>
    <row r="28" spans="2:6" ht="19.5" customHeight="1" x14ac:dyDescent="0.25">
      <c r="B28" s="5" t="s">
        <v>47</v>
      </c>
      <c r="C28" s="52" t="s">
        <v>48</v>
      </c>
      <c r="D28" s="52"/>
      <c r="E28" s="52"/>
      <c r="F28" s="26" t="s">
        <v>207</v>
      </c>
    </row>
    <row r="29" spans="2:6" ht="19.5" customHeight="1" x14ac:dyDescent="0.25">
      <c r="B29" s="5" t="s">
        <v>49</v>
      </c>
      <c r="C29" s="52" t="s">
        <v>50</v>
      </c>
      <c r="D29" s="52" t="s">
        <v>51</v>
      </c>
      <c r="E29" s="52" t="s">
        <v>51</v>
      </c>
      <c r="F29" s="26" t="s">
        <v>207</v>
      </c>
    </row>
    <row r="30" spans="2:6" ht="19.5" customHeight="1" x14ac:dyDescent="0.25">
      <c r="B30" s="50" t="s">
        <v>52</v>
      </c>
      <c r="C30" s="51"/>
      <c r="D30" s="15"/>
      <c r="E30" s="21" cm="1">
        <f t="array" ref="E30">COUNTIFS(F31:F33,"Yes")/SUMPRODUCT((F31:F33&lt;&gt;"N/A")*(B31:B33&lt;&gt;""))</f>
        <v>1</v>
      </c>
      <c r="F30" s="16" t="s">
        <v>26</v>
      </c>
    </row>
    <row r="31" spans="2:6" ht="19.5" customHeight="1" x14ac:dyDescent="0.25">
      <c r="B31" s="5" t="s">
        <v>53</v>
      </c>
      <c r="C31" s="52" t="s">
        <v>54</v>
      </c>
      <c r="D31" s="52"/>
      <c r="E31" s="52"/>
      <c r="F31" s="26" t="s">
        <v>207</v>
      </c>
    </row>
    <row r="32" spans="2:6" ht="19.5" customHeight="1" x14ac:dyDescent="0.25">
      <c r="B32" s="5" t="s">
        <v>49</v>
      </c>
      <c r="C32" s="52" t="s">
        <v>55</v>
      </c>
      <c r="D32" s="52" t="s">
        <v>51</v>
      </c>
      <c r="E32" s="52" t="s">
        <v>51</v>
      </c>
      <c r="F32" s="26" t="s">
        <v>207</v>
      </c>
    </row>
    <row r="33" spans="2:6" ht="19.5" customHeight="1" x14ac:dyDescent="0.25">
      <c r="B33" s="5" t="s">
        <v>56</v>
      </c>
      <c r="C33" s="52" t="s">
        <v>57</v>
      </c>
      <c r="D33" s="52"/>
      <c r="E33" s="52"/>
      <c r="F33" s="26" t="s">
        <v>208</v>
      </c>
    </row>
    <row r="34" spans="2:6" ht="19.5" customHeight="1" x14ac:dyDescent="0.25">
      <c r="B34" s="50" t="s">
        <v>58</v>
      </c>
      <c r="C34" s="51"/>
      <c r="D34" s="15"/>
      <c r="E34" s="21" cm="1">
        <f t="array" ref="E34">COUNTIFS(F35:F35,"Yes")/SUMPRODUCT((F35:F35&lt;&gt;"N/A")*(B35:B35&lt;&gt;""))</f>
        <v>1</v>
      </c>
      <c r="F34" s="16" t="s">
        <v>26</v>
      </c>
    </row>
    <row r="35" spans="2:6" ht="19.5" customHeight="1" x14ac:dyDescent="0.25">
      <c r="B35" s="5" t="s">
        <v>59</v>
      </c>
      <c r="C35" s="52" t="s">
        <v>20</v>
      </c>
      <c r="D35" s="52"/>
      <c r="E35" s="52"/>
      <c r="F35" s="26" t="s">
        <v>207</v>
      </c>
    </row>
    <row r="36" spans="2:6" ht="19.5" customHeight="1" x14ac:dyDescent="0.25">
      <c r="B36" s="50" t="s">
        <v>60</v>
      </c>
      <c r="C36" s="51"/>
      <c r="D36" s="15"/>
      <c r="E36" s="21" cm="1">
        <f t="array" ref="E36">COUNTIFS(F37:F38,"Yes")/SUMPRODUCT((F37:F38&lt;&gt;"N/A")*(B37:B38&lt;&gt;""))</f>
        <v>1</v>
      </c>
      <c r="F36" s="16" t="s">
        <v>26</v>
      </c>
    </row>
    <row r="37" spans="2:6" ht="19.5" customHeight="1" x14ac:dyDescent="0.25">
      <c r="B37" s="5" t="s">
        <v>61</v>
      </c>
      <c r="C37" s="55" t="s">
        <v>62</v>
      </c>
      <c r="D37" s="52"/>
      <c r="E37" s="52"/>
      <c r="F37" s="26" t="s">
        <v>207</v>
      </c>
    </row>
    <row r="38" spans="2:6" ht="19.5" customHeight="1" x14ac:dyDescent="0.25">
      <c r="B38" s="5" t="s">
        <v>63</v>
      </c>
      <c r="C38" s="52" t="s">
        <v>64</v>
      </c>
      <c r="D38" s="52"/>
      <c r="E38" s="52"/>
      <c r="F38" s="26" t="s">
        <v>207</v>
      </c>
    </row>
    <row r="39" spans="2:6" ht="19.5" customHeight="1" x14ac:dyDescent="0.25">
      <c r="B39" s="50" t="s">
        <v>65</v>
      </c>
      <c r="C39" s="51"/>
      <c r="D39" s="15"/>
      <c r="E39" s="21" cm="1">
        <f t="array" ref="E39">COUNTIFS(F40:F40,"Yes")/SUMPRODUCT((F40:F40&lt;&gt;"N/A")*(B40:B40&lt;&gt;""))</f>
        <v>0</v>
      </c>
      <c r="F39" s="16" t="s">
        <v>26</v>
      </c>
    </row>
    <row r="40" spans="2:6" ht="36" customHeight="1" x14ac:dyDescent="0.25">
      <c r="B40" s="5" t="s">
        <v>66</v>
      </c>
      <c r="C40" s="52" t="s">
        <v>67</v>
      </c>
      <c r="D40" s="52"/>
      <c r="E40" s="52"/>
      <c r="F40" s="26"/>
    </row>
    <row r="41" spans="2:6" ht="22.5" customHeight="1" x14ac:dyDescent="0.25">
      <c r="B41" s="30" t="s">
        <v>68</v>
      </c>
      <c r="C41" s="31"/>
      <c r="D41" s="31"/>
      <c r="E41" s="32"/>
      <c r="F41" s="33"/>
    </row>
    <row r="42" spans="2:6" x14ac:dyDescent="0.25">
      <c r="B42" s="45" t="s">
        <v>69</v>
      </c>
      <c r="C42" s="46"/>
      <c r="D42" s="47"/>
      <c r="E42" s="47"/>
      <c r="F42" s="48"/>
    </row>
    <row r="43" spans="2:6" x14ac:dyDescent="0.25">
      <c r="B43" s="45" t="s">
        <v>70</v>
      </c>
      <c r="C43" s="46"/>
      <c r="D43" s="47"/>
      <c r="E43" s="47"/>
      <c r="F43" s="48"/>
    </row>
    <row r="44" spans="2:6" x14ac:dyDescent="0.25">
      <c r="B44" s="45" t="s">
        <v>71</v>
      </c>
      <c r="C44" s="46"/>
      <c r="D44" s="47"/>
      <c r="E44" s="47"/>
      <c r="F44" s="48"/>
    </row>
    <row r="45" spans="2:6" x14ac:dyDescent="0.25">
      <c r="B45" s="45" t="s">
        <v>72</v>
      </c>
      <c r="C45" s="46"/>
      <c r="D45" s="47"/>
      <c r="E45" s="47"/>
      <c r="F45" s="48"/>
    </row>
    <row r="46" spans="2:6" x14ac:dyDescent="0.25">
      <c r="B46" s="45" t="s">
        <v>73</v>
      </c>
      <c r="C46" s="46"/>
      <c r="D46" s="47"/>
      <c r="E46" s="47"/>
      <c r="F46" s="48"/>
    </row>
    <row r="47" spans="2:6" x14ac:dyDescent="0.25">
      <c r="B47" s="45" t="s">
        <v>74</v>
      </c>
      <c r="C47" s="46"/>
      <c r="D47" s="47"/>
      <c r="E47" s="47"/>
      <c r="F47" s="48"/>
    </row>
    <row r="48" spans="2:6" x14ac:dyDescent="0.25">
      <c r="B48" s="45" t="s">
        <v>75</v>
      </c>
      <c r="C48" s="46"/>
      <c r="D48" s="47"/>
      <c r="E48" s="47"/>
      <c r="F48" s="48"/>
    </row>
    <row r="49" spans="2:6" x14ac:dyDescent="0.25">
      <c r="B49" s="45" t="s">
        <v>76</v>
      </c>
      <c r="C49" s="46"/>
      <c r="D49" s="47"/>
      <c r="E49" s="47"/>
      <c r="F49" s="48"/>
    </row>
    <row r="50" spans="2:6" x14ac:dyDescent="0.25">
      <c r="B50" s="62"/>
      <c r="C50" s="63"/>
      <c r="D50" s="63"/>
      <c r="E50" s="63"/>
      <c r="F50" s="64"/>
    </row>
    <row r="51" spans="2:6" ht="16.5" customHeight="1" x14ac:dyDescent="0.25">
      <c r="B51" s="57" t="s">
        <v>77</v>
      </c>
      <c r="C51" s="58"/>
      <c r="D51" s="31"/>
      <c r="E51" s="32"/>
      <c r="F51" s="33"/>
    </row>
    <row r="52" spans="2:6" x14ac:dyDescent="0.25">
      <c r="B52" s="49" t="s">
        <v>78</v>
      </c>
      <c r="C52" s="49" t="s">
        <v>79</v>
      </c>
      <c r="D52" s="49" t="s">
        <v>80</v>
      </c>
      <c r="E52" s="49" t="s">
        <v>81</v>
      </c>
      <c r="F52" s="49" t="s">
        <v>82</v>
      </c>
    </row>
    <row r="53" spans="2:6" x14ac:dyDescent="0.25">
      <c r="B53" s="49" t="s">
        <v>83</v>
      </c>
      <c r="C53" s="49" t="s">
        <v>84</v>
      </c>
      <c r="D53" s="49" t="s">
        <v>85</v>
      </c>
      <c r="E53" s="49" t="s">
        <v>86</v>
      </c>
      <c r="F53" s="49" t="s">
        <v>87</v>
      </c>
    </row>
    <row r="54" spans="2:6" x14ac:dyDescent="0.25">
      <c r="B54" s="49" t="s">
        <v>88</v>
      </c>
      <c r="C54" s="49" t="s">
        <v>89</v>
      </c>
      <c r="D54" s="49" t="s">
        <v>90</v>
      </c>
      <c r="E54" s="49" t="s">
        <v>91</v>
      </c>
      <c r="F54" s="49" t="s">
        <v>92</v>
      </c>
    </row>
    <row r="55" spans="2:6" x14ac:dyDescent="0.25">
      <c r="B55" s="49" t="s">
        <v>93</v>
      </c>
      <c r="C55" s="49" t="s">
        <v>94</v>
      </c>
      <c r="D55" s="49" t="s">
        <v>95</v>
      </c>
      <c r="E55" s="49" t="s">
        <v>96</v>
      </c>
      <c r="F55" s="49"/>
    </row>
    <row r="56" spans="2:6" ht="14.4" customHeight="1" x14ac:dyDescent="0.25">
      <c r="B56" s="49" t="s">
        <v>97</v>
      </c>
      <c r="C56" s="49" t="s">
        <v>98</v>
      </c>
      <c r="D56" s="49" t="s">
        <v>99</v>
      </c>
      <c r="E56" s="49" t="s">
        <v>100</v>
      </c>
      <c r="F56" s="49"/>
    </row>
    <row r="57" spans="2:6" x14ac:dyDescent="0.25">
      <c r="B57" s="49"/>
      <c r="C57" s="49"/>
      <c r="D57" s="49"/>
      <c r="E57" s="49"/>
      <c r="F57" s="49"/>
    </row>
    <row r="58" spans="2:6" x14ac:dyDescent="0.25">
      <c r="B58" s="49"/>
      <c r="C58" s="49"/>
      <c r="D58" s="49"/>
      <c r="E58" s="49"/>
      <c r="F58" s="49"/>
    </row>
    <row r="59" spans="2:6" x14ac:dyDescent="0.25">
      <c r="B59" s="49"/>
      <c r="C59" s="49"/>
      <c r="D59" s="49"/>
      <c r="E59" s="49"/>
      <c r="F59" s="49"/>
    </row>
    <row r="60" spans="2:6" x14ac:dyDescent="0.25">
      <c r="B60" s="49"/>
      <c r="C60" s="49"/>
      <c r="D60" s="49"/>
      <c r="E60" s="49"/>
      <c r="F60" s="49"/>
    </row>
    <row r="61" spans="2:6" x14ac:dyDescent="0.25">
      <c r="B61" s="49"/>
      <c r="C61" s="49"/>
      <c r="D61" s="49"/>
      <c r="E61" s="49"/>
      <c r="F61" s="49"/>
    </row>
  </sheetData>
  <dataConsolidate/>
  <mergeCells count="35">
    <mergeCell ref="B2:F2"/>
    <mergeCell ref="D7:F7"/>
    <mergeCell ref="C29:E29"/>
    <mergeCell ref="B10:F10"/>
    <mergeCell ref="C26:E26"/>
    <mergeCell ref="C27:E27"/>
    <mergeCell ref="C11:D11"/>
    <mergeCell ref="C12:D12"/>
    <mergeCell ref="C14:D14"/>
    <mergeCell ref="C13:D13"/>
    <mergeCell ref="C17:D17"/>
    <mergeCell ref="B51:C51"/>
    <mergeCell ref="C15:D15"/>
    <mergeCell ref="C28:E28"/>
    <mergeCell ref="B30:C30"/>
    <mergeCell ref="C16:D16"/>
    <mergeCell ref="C37:E37"/>
    <mergeCell ref="C38:E38"/>
    <mergeCell ref="C31:E31"/>
    <mergeCell ref="C32:E32"/>
    <mergeCell ref="C33:E33"/>
    <mergeCell ref="C19:E19"/>
    <mergeCell ref="C20:E20"/>
    <mergeCell ref="C23:E23"/>
    <mergeCell ref="C24:E24"/>
    <mergeCell ref="B50:F50"/>
    <mergeCell ref="B36:C36"/>
    <mergeCell ref="B39:C39"/>
    <mergeCell ref="C40:E40"/>
    <mergeCell ref="B18:C18"/>
    <mergeCell ref="B25:C25"/>
    <mergeCell ref="C35:E35"/>
    <mergeCell ref="B34:C34"/>
    <mergeCell ref="C21:E21"/>
    <mergeCell ref="C22:E22"/>
  </mergeCells>
  <conditionalFormatting sqref="D7:F7">
    <cfRule type="containsText" dxfId="1" priority="1" operator="containsText" text="overdue">
      <formula>NOT(ISERROR(SEARCH("overdue",D7)))</formula>
    </cfRule>
    <cfRule type="containsText" dxfId="0" priority="2" operator="containsText" text="Please input">
      <formula>NOT(ISERROR(SEARCH("Please input",D7)))</formula>
    </cfRule>
  </conditionalFormatting>
  <dataValidations count="3">
    <dataValidation type="list" allowBlank="1" showInputMessage="1" showErrorMessage="1" sqref="C7" xr:uid="{00000000-0002-0000-0000-000000000000}">
      <formula1>innoeditors</formula1>
    </dataValidation>
    <dataValidation type="list" allowBlank="1" showInputMessage="1" showErrorMessage="1" sqref="F12:F18" xr:uid="{00000000-0002-0000-0000-000001000000}">
      <formula1>ukqa</formula1>
    </dataValidation>
    <dataValidation type="list" allowBlank="1" showInputMessage="1" showErrorMessage="1" sqref="F40 F26:F29 F37:F38 F31:F33 F35 F19:F24" xr:uid="{00000000-0002-0000-0000-000002000000}">
      <formula1>"Yes,No,N/A"</formula1>
    </dataValidation>
  </dataValidations>
  <pageMargins left="0.70866141732283461" right="0.70866141732283461" top="0.74803149606299213" bottom="0.74803149606299213" header="0.31496062992125984" footer="0.31496062992125984"/>
  <pageSetup paperSize="9" scale="62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882B9A87-9896-48F4-97B3-C6A017498E20}">
          <x14:formula1>
            <xm:f>Setup!$E$4:$E$40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G37"/>
  <sheetViews>
    <sheetView topLeftCell="A22" workbookViewId="0">
      <selection activeCell="E39" sqref="E39"/>
    </sheetView>
  </sheetViews>
  <sheetFormatPr defaultColWidth="9.109375" defaultRowHeight="18" customHeight="1" x14ac:dyDescent="0.25"/>
  <cols>
    <col min="1" max="1" width="9.109375" style="8"/>
    <col min="2" max="2" width="33.88671875" style="8" customWidth="1"/>
    <col min="3" max="3" width="29.6640625" style="8" customWidth="1"/>
    <col min="4" max="4" width="9.109375" style="8"/>
    <col min="5" max="5" width="16.6640625" style="8" customWidth="1"/>
    <col min="6" max="6" width="34.6640625" style="8" customWidth="1"/>
    <col min="7" max="7" width="52.33203125" style="8" customWidth="1"/>
    <col min="8" max="16384" width="9.109375" style="8"/>
  </cols>
  <sheetData>
    <row r="3" spans="2:7" ht="18" customHeight="1" x14ac:dyDescent="0.3">
      <c r="B3" s="10" t="s">
        <v>101</v>
      </c>
      <c r="C3" s="12" t="s">
        <v>102</v>
      </c>
      <c r="E3" s="17" t="s">
        <v>103</v>
      </c>
      <c r="F3" s="17" t="s">
        <v>104</v>
      </c>
      <c r="G3" s="17" t="s">
        <v>105</v>
      </c>
    </row>
    <row r="4" spans="2:7" ht="18" customHeight="1" x14ac:dyDescent="0.3">
      <c r="B4" s="11" t="s">
        <v>106</v>
      </c>
      <c r="C4" s="11" t="s">
        <v>107</v>
      </c>
      <c r="E4" s="18" t="s">
        <v>108</v>
      </c>
      <c r="F4" s="18" t="s">
        <v>109</v>
      </c>
      <c r="G4" s="20" t="s">
        <v>110</v>
      </c>
    </row>
    <row r="5" spans="2:7" ht="18" customHeight="1" x14ac:dyDescent="0.3">
      <c r="B5" s="11" t="s">
        <v>111</v>
      </c>
      <c r="C5" s="14" t="s">
        <v>112</v>
      </c>
      <c r="E5" s="18" t="s">
        <v>113</v>
      </c>
      <c r="F5" s="18" t="s">
        <v>114</v>
      </c>
      <c r="G5" s="20" t="s">
        <v>115</v>
      </c>
    </row>
    <row r="6" spans="2:7" ht="18" customHeight="1" x14ac:dyDescent="0.3">
      <c r="B6" s="11" t="s">
        <v>107</v>
      </c>
      <c r="C6" s="11"/>
      <c r="E6" s="18" t="s">
        <v>116</v>
      </c>
      <c r="F6" s="18" t="s">
        <v>117</v>
      </c>
      <c r="G6" s="18" t="s">
        <v>118</v>
      </c>
    </row>
    <row r="7" spans="2:7" ht="18" customHeight="1" x14ac:dyDescent="0.3">
      <c r="B7" s="11" t="s">
        <v>112</v>
      </c>
      <c r="C7" s="11"/>
      <c r="E7" s="19" t="s">
        <v>119</v>
      </c>
      <c r="F7" s="18" t="s">
        <v>120</v>
      </c>
      <c r="G7" s="20" t="s">
        <v>121</v>
      </c>
    </row>
    <row r="8" spans="2:7" ht="18" customHeight="1" x14ac:dyDescent="0.3">
      <c r="B8" s="11"/>
      <c r="C8" s="11"/>
      <c r="E8" s="18" t="s">
        <v>122</v>
      </c>
      <c r="F8" s="18" t="s">
        <v>123</v>
      </c>
      <c r="G8" s="20" t="s">
        <v>124</v>
      </c>
    </row>
    <row r="9" spans="2:7" ht="18" customHeight="1" x14ac:dyDescent="0.3">
      <c r="B9" s="11"/>
      <c r="C9" s="11"/>
      <c r="E9" s="18" t="s">
        <v>125</v>
      </c>
      <c r="F9" s="18" t="s">
        <v>126</v>
      </c>
      <c r="G9" s="18" t="s">
        <v>127</v>
      </c>
    </row>
    <row r="10" spans="2:7" ht="18" customHeight="1" x14ac:dyDescent="0.3">
      <c r="B10" s="11"/>
      <c r="C10" s="14"/>
      <c r="E10" s="18" t="s">
        <v>128</v>
      </c>
      <c r="F10" s="18" t="s">
        <v>129</v>
      </c>
      <c r="G10" s="18" t="s">
        <v>130</v>
      </c>
    </row>
    <row r="11" spans="2:7" ht="18" customHeight="1" x14ac:dyDescent="0.3">
      <c r="B11" s="11"/>
      <c r="C11" s="9"/>
      <c r="E11" s="18" t="s">
        <v>131</v>
      </c>
      <c r="F11" s="18" t="s">
        <v>132</v>
      </c>
      <c r="G11" s="18" t="s">
        <v>133</v>
      </c>
    </row>
    <row r="12" spans="2:7" ht="18" customHeight="1" x14ac:dyDescent="0.3">
      <c r="B12" s="9"/>
      <c r="C12" s="9"/>
      <c r="E12" s="18" t="s">
        <v>134</v>
      </c>
      <c r="F12" s="18" t="s">
        <v>135</v>
      </c>
      <c r="G12" s="18" t="s">
        <v>136</v>
      </c>
    </row>
    <row r="13" spans="2:7" ht="18" customHeight="1" x14ac:dyDescent="0.3">
      <c r="E13" s="18" t="s">
        <v>137</v>
      </c>
      <c r="F13" s="18" t="s">
        <v>138</v>
      </c>
      <c r="G13" s="20" t="s">
        <v>139</v>
      </c>
    </row>
    <row r="14" spans="2:7" ht="18" customHeight="1" x14ac:dyDescent="0.3">
      <c r="E14" s="18" t="s">
        <v>140</v>
      </c>
      <c r="F14" s="18" t="s">
        <v>141</v>
      </c>
      <c r="G14" s="18" t="s">
        <v>142</v>
      </c>
    </row>
    <row r="15" spans="2:7" ht="18" customHeight="1" x14ac:dyDescent="0.3">
      <c r="E15" s="18" t="s">
        <v>143</v>
      </c>
      <c r="F15" s="18" t="s">
        <v>144</v>
      </c>
      <c r="G15" s="20" t="s">
        <v>145</v>
      </c>
    </row>
    <row r="16" spans="2:7" ht="18" customHeight="1" x14ac:dyDescent="0.3">
      <c r="E16" s="18" t="s">
        <v>146</v>
      </c>
      <c r="F16" s="18" t="s">
        <v>147</v>
      </c>
      <c r="G16" s="20" t="s">
        <v>148</v>
      </c>
    </row>
    <row r="17" spans="5:7" ht="18" customHeight="1" x14ac:dyDescent="0.3">
      <c r="E17" s="18" t="s">
        <v>149</v>
      </c>
      <c r="F17" s="18" t="s">
        <v>150</v>
      </c>
      <c r="G17" s="20" t="s">
        <v>151</v>
      </c>
    </row>
    <row r="18" spans="5:7" ht="18" customHeight="1" x14ac:dyDescent="0.3">
      <c r="E18" s="18" t="s">
        <v>152</v>
      </c>
      <c r="F18" s="18" t="s">
        <v>153</v>
      </c>
      <c r="G18" s="18" t="s">
        <v>154</v>
      </c>
    </row>
    <row r="19" spans="5:7" ht="18" customHeight="1" x14ac:dyDescent="0.3">
      <c r="E19" s="18" t="s">
        <v>155</v>
      </c>
      <c r="F19" s="18" t="s">
        <v>156</v>
      </c>
      <c r="G19" s="18" t="s">
        <v>157</v>
      </c>
    </row>
    <row r="20" spans="5:7" ht="18" customHeight="1" x14ac:dyDescent="0.3">
      <c r="E20" s="18" t="s">
        <v>158</v>
      </c>
      <c r="F20" s="18" t="s">
        <v>159</v>
      </c>
      <c r="G20" s="18" t="s">
        <v>160</v>
      </c>
    </row>
    <row r="21" spans="5:7" ht="18" customHeight="1" x14ac:dyDescent="0.3">
      <c r="E21" s="18" t="s">
        <v>161</v>
      </c>
      <c r="F21" s="18" t="s">
        <v>162</v>
      </c>
      <c r="G21" s="18" t="s">
        <v>163</v>
      </c>
    </row>
    <row r="22" spans="5:7" ht="18" customHeight="1" x14ac:dyDescent="0.3">
      <c r="E22" s="18" t="s">
        <v>164</v>
      </c>
      <c r="F22" s="18" t="s">
        <v>165</v>
      </c>
      <c r="G22" s="18" t="s">
        <v>166</v>
      </c>
    </row>
    <row r="23" spans="5:7" ht="18" customHeight="1" x14ac:dyDescent="0.3">
      <c r="E23" s="18" t="s">
        <v>167</v>
      </c>
      <c r="F23" s="18" t="s">
        <v>168</v>
      </c>
      <c r="G23" s="20" t="s">
        <v>169</v>
      </c>
    </row>
    <row r="24" spans="5:7" ht="18" customHeight="1" x14ac:dyDescent="0.3">
      <c r="E24" s="18" t="s">
        <v>170</v>
      </c>
      <c r="F24" s="18" t="s">
        <v>171</v>
      </c>
      <c r="G24" s="18" t="s">
        <v>172</v>
      </c>
    </row>
    <row r="25" spans="5:7" ht="18" customHeight="1" x14ac:dyDescent="0.3">
      <c r="E25" s="18" t="s">
        <v>173</v>
      </c>
      <c r="F25" s="18" t="s">
        <v>174</v>
      </c>
      <c r="G25" s="18" t="s">
        <v>175</v>
      </c>
    </row>
    <row r="26" spans="5:7" ht="18" customHeight="1" x14ac:dyDescent="0.3">
      <c r="E26" s="19" t="s">
        <v>176</v>
      </c>
      <c r="F26" s="18" t="s">
        <v>177</v>
      </c>
      <c r="G26" s="18" t="s">
        <v>178</v>
      </c>
    </row>
    <row r="27" spans="5:7" ht="18" customHeight="1" x14ac:dyDescent="0.3">
      <c r="E27" s="18" t="s">
        <v>179</v>
      </c>
      <c r="F27" s="18" t="s">
        <v>180</v>
      </c>
      <c r="G27" s="18" t="s">
        <v>181</v>
      </c>
    </row>
    <row r="28" spans="5:7" ht="18" customHeight="1" x14ac:dyDescent="0.3">
      <c r="E28" s="18" t="s">
        <v>182</v>
      </c>
      <c r="F28" s="18" t="s">
        <v>183</v>
      </c>
      <c r="G28" s="20" t="s">
        <v>184</v>
      </c>
    </row>
    <row r="29" spans="5:7" ht="18" customHeight="1" x14ac:dyDescent="0.3">
      <c r="E29" s="18" t="s">
        <v>185</v>
      </c>
      <c r="F29" s="18" t="s">
        <v>186</v>
      </c>
      <c r="G29" s="18" t="s">
        <v>187</v>
      </c>
    </row>
    <row r="30" spans="5:7" ht="18" customHeight="1" x14ac:dyDescent="0.3">
      <c r="E30" s="18" t="s">
        <v>188</v>
      </c>
      <c r="F30" s="18" t="s">
        <v>189</v>
      </c>
      <c r="G30" s="20" t="s">
        <v>190</v>
      </c>
    </row>
    <row r="31" spans="5:7" ht="18" customHeight="1" x14ac:dyDescent="0.3">
      <c r="E31" s="18" t="s">
        <v>191</v>
      </c>
      <c r="F31" s="18" t="s">
        <v>192</v>
      </c>
      <c r="G31" s="18" t="s">
        <v>193</v>
      </c>
    </row>
    <row r="32" spans="5:7" ht="18" customHeight="1" x14ac:dyDescent="0.3">
      <c r="E32" s="18" t="s">
        <v>194</v>
      </c>
      <c r="F32" s="18" t="s">
        <v>195</v>
      </c>
      <c r="G32" s="18" t="s">
        <v>196</v>
      </c>
    </row>
    <row r="33" spans="5:7" ht="18" customHeight="1" x14ac:dyDescent="0.3">
      <c r="E33" s="18" t="s">
        <v>197</v>
      </c>
      <c r="F33" s="18" t="s">
        <v>198</v>
      </c>
      <c r="G33" s="20" t="s">
        <v>199</v>
      </c>
    </row>
    <row r="34" spans="5:7" ht="18" customHeight="1" x14ac:dyDescent="0.3">
      <c r="E34" s="18" t="s">
        <v>200</v>
      </c>
      <c r="F34" s="18" t="s">
        <v>201</v>
      </c>
      <c r="G34" s="20" t="s">
        <v>202</v>
      </c>
    </row>
    <row r="35" spans="5:7" ht="18" customHeight="1" x14ac:dyDescent="0.3">
      <c r="E35" s="18" t="s">
        <v>203</v>
      </c>
      <c r="F35" s="18" t="s">
        <v>129</v>
      </c>
      <c r="G35" s="20" t="s">
        <v>204</v>
      </c>
    </row>
    <row r="36" spans="5:7" ht="18" customHeight="1" x14ac:dyDescent="0.3">
      <c r="E36" s="18" t="s">
        <v>205</v>
      </c>
      <c r="F36" s="18" t="s">
        <v>129</v>
      </c>
      <c r="G36" s="20" t="s">
        <v>206</v>
      </c>
    </row>
    <row r="37" spans="5:7" ht="18" customHeight="1" x14ac:dyDescent="0.3">
      <c r="E37" s="18"/>
      <c r="F37" s="18"/>
      <c r="G37" s="20"/>
    </row>
  </sheetData>
  <hyperlinks>
    <hyperlink ref="G4" r:id="rId1" xr:uid="{B96113D1-B812-4FCF-A9A3-2BB1024680E0}"/>
    <hyperlink ref="G5" r:id="rId2" xr:uid="{7720CEF7-EE31-468D-BF8C-EBD225F3D7D3}"/>
    <hyperlink ref="G7" r:id="rId3" xr:uid="{29D50AB3-F32A-4CCB-80BB-0B1E9F62566B}"/>
    <hyperlink ref="G8" r:id="rId4" xr:uid="{11AF4F55-04C4-472B-A5DD-ADA708751D8B}"/>
    <hyperlink ref="G13" r:id="rId5" xr:uid="{1106010A-1AAA-453A-9EBC-0E01BFBB263D}"/>
    <hyperlink ref="G15" r:id="rId6" xr:uid="{D4097DBB-2FFD-4AFA-9496-9C299FC71C19}"/>
    <hyperlink ref="G16" r:id="rId7" xr:uid="{789E8C63-41E3-4F84-BE82-9BDEB380C2D6}"/>
    <hyperlink ref="G17" r:id="rId8" xr:uid="{9F0989C5-61C0-431F-BDCB-548DA49DB8CB}"/>
    <hyperlink ref="G23" r:id="rId9" xr:uid="{9AA81C74-8879-40C5-B49B-EF538D9D4D05}"/>
    <hyperlink ref="G28" r:id="rId10" xr:uid="{18CC3F88-2066-48EA-B126-3691C03AB4B4}"/>
    <hyperlink ref="G30" r:id="rId11" xr:uid="{4C8B6B2E-2C13-41AA-A0AF-13899BDDF169}"/>
    <hyperlink ref="G33" r:id="rId12" display="http://magyarkozlony.hu/" xr:uid="{6E5AB58A-33CA-4E05-85EC-39DF6CAA2244}"/>
    <hyperlink ref="G34" r:id="rId13" xr:uid="{5050348C-0883-40C7-8C0C-0E844877A569}"/>
    <hyperlink ref="G35" r:id="rId14" xr:uid="{C3218642-6446-4114-A6BD-8667FBB582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Checklist</vt:lpstr>
      <vt:lpstr>Setup</vt:lpstr>
      <vt:lpstr>innoeditors</vt:lpstr>
      <vt:lpstr>ukqa</vt:lpstr>
    </vt:vector>
  </TitlesOfParts>
  <Manager/>
  <Company>Innodata Inc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CITAA Checklist</dc:title>
  <dc:subject/>
  <dc:creator>AUZ;RElevera@innodata.com</dc:creator>
  <cp:keywords>checklist</cp:keywords>
  <dc:description>Owned and designed by Ronnie Elevera</dc:description>
  <cp:lastModifiedBy>Elevera, Ronnie</cp:lastModifiedBy>
  <cp:revision/>
  <dcterms:created xsi:type="dcterms:W3CDTF">2008-03-06T22:38:24Z</dcterms:created>
  <dcterms:modified xsi:type="dcterms:W3CDTF">2025-09-08T15:15:08Z</dcterms:modified>
  <cp:category/>
  <cp:contentStatus/>
</cp:coreProperties>
</file>