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georgizaykov/Desktop/Data-Science-Projects/Ex_Files_Excel_Managing_and_Analyzing_Data/Exercise Files/Chap 03/03_02/"/>
    </mc:Choice>
  </mc:AlternateContent>
  <xr:revisionPtr revIDLastSave="0" documentId="13_ncr:1_{29767781-FB2B-2C43-A343-3027D9BA8FFF}" xr6:coauthVersionLast="47" xr6:coauthVersionMax="47" xr10:uidLastSave="{00000000-0000-0000-0000-000000000000}"/>
  <bookViews>
    <workbookView xWindow="0" yWindow="0" windowWidth="28800" windowHeight="18000" xr2:uid="{009374D2-5DBE-47B7-B3DF-09F9DC4AAC1F}"/>
  </bookViews>
  <sheets>
    <sheet name="Sheet1" sheetId="1" r:id="rId1"/>
    <sheet name="Ne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4" i="1"/>
  <c r="G5" i="1"/>
  <c r="G6" i="1"/>
  <c r="G7" i="1"/>
  <c r="G8" i="1"/>
  <c r="G9" i="1"/>
  <c r="G10" i="1"/>
  <c r="G11" i="1"/>
  <c r="I5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E66D3F-159E-494F-AA81-23AE544E311D}" keepAlive="1" name="Query - Gladd" description="Connection to the 'Gladd' query in the workbook." type="5" refreshedVersion="0" background="1">
    <dbPr connection="Provider=Microsoft.Mashup.OleDb.1;Data Source=$Workbook$;Location=Gladd;Extended Properties=&quot;&quot;" command="SELECT * FROM [Gladd]"/>
  </connection>
  <connection id="2" xr16:uid="{350682FA-B52C-4268-B8B7-F2867BE38356}" keepAlive="1" name="Query - Raddlit" description="Connection to the 'Raddlit' query in the workbook." type="5" refreshedVersion="0" background="1">
    <dbPr connection="Provider=Microsoft.Mashup.OleDb.1;Data Source=$Workbook$;Location=Raddlit;Extended Properties=&quot;&quot;" command="SELECT * FROM [Raddlit]"/>
  </connection>
</connections>
</file>

<file path=xl/sharedStrings.xml><?xml version="1.0" encoding="utf-8"?>
<sst xmlns="http://schemas.openxmlformats.org/spreadsheetml/2006/main" count="85" uniqueCount="55">
  <si>
    <t>City</t>
  </si>
  <si>
    <t>Founded</t>
  </si>
  <si>
    <t>City Hall Address</t>
  </si>
  <si>
    <t>Lamphiere</t>
  </si>
  <si>
    <t>1111 S. Main St.</t>
  </si>
  <si>
    <t>Greenway</t>
  </si>
  <si>
    <t>300 Greenway Ave</t>
  </si>
  <si>
    <t>Printed Cloud</t>
  </si>
  <si>
    <t>Krystle</t>
  </si>
  <si>
    <t>Port Cloyer</t>
  </si>
  <si>
    <t>La Puente</t>
  </si>
  <si>
    <t>Estrada</t>
  </si>
  <si>
    <t>5 W. Flower Drive</t>
  </si>
  <si>
    <t>215 Sherman Lane</t>
  </si>
  <si>
    <t>19 Cloyer Ave</t>
  </si>
  <si>
    <t>16 First Avenue</t>
  </si>
  <si>
    <t>Mayor</t>
  </si>
  <si>
    <t>Port Elkin</t>
  </si>
  <si>
    <t>Barco City</t>
  </si>
  <si>
    <t>28 9th Avenue</t>
  </si>
  <si>
    <t>207 New Hope Rd</t>
  </si>
  <si>
    <t>Diamond</t>
  </si>
  <si>
    <t>1951 Lewis Ave</t>
  </si>
  <si>
    <t>Evi</t>
  </si>
  <si>
    <t>166 Main Street</t>
  </si>
  <si>
    <t>Old Summit</t>
  </si>
  <si>
    <t>309 SE Vargas Blvd</t>
  </si>
  <si>
    <t>Leo McBride</t>
  </si>
  <si>
    <t>T. Valorie Baird</t>
  </si>
  <si>
    <t>Dell Gibson</t>
  </si>
  <si>
    <t>High Schools</t>
  </si>
  <si>
    <t>Baker</t>
  </si>
  <si>
    <t>2220 E. Lemontree Dr.</t>
  </si>
  <si>
    <t>Lunella Guidry</t>
  </si>
  <si>
    <t>Estrada Park</t>
  </si>
  <si>
    <t>Ronald L. Jordan</t>
  </si>
  <si>
    <t>476 Central Way</t>
  </si>
  <si>
    <t>710 W Tambor St.</t>
  </si>
  <si>
    <t>Barco County</t>
  </si>
  <si>
    <t>Gladd County</t>
  </si>
  <si>
    <t>Cities</t>
  </si>
  <si>
    <t>Mayors</t>
  </si>
  <si>
    <t>Pajor Pipa</t>
  </si>
  <si>
    <t>Nadia Beauchamp</t>
  </si>
  <si>
    <t>Rynold Theron</t>
  </si>
  <si>
    <t>Moira Hahn</t>
  </si>
  <si>
    <t>Kirland Chess</t>
  </si>
  <si>
    <t>Santosh Obi</t>
  </si>
  <si>
    <t>Nanda Yi</t>
  </si>
  <si>
    <t>Callisto Heights</t>
  </si>
  <si>
    <t>115 Callisto St.</t>
  </si>
  <si>
    <t>Carey Prichard</t>
  </si>
  <si>
    <t>Count of HS: Barco</t>
  </si>
  <si>
    <t>Count of HS: Gladd</t>
  </si>
  <si>
    <t>HS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</si>
</sst>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6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5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28C1F-A4F5-EA4F-8446-81AD5C9C404B}" name="Barco" displayName="Barco" ref="B3:G11" headerRowDxfId="13" dataDxfId="12">
  <autoFilter ref="B3:G11" xr:uid="{81428C1F-A4F5-EA4F-8446-81AD5C9C404B}"/>
  <tableColumns count="6">
    <tableColumn id="1" xr3:uid="{B201DB96-B1EE-F543-8CDC-EE23B2646845}" name="City" totalsRowLabel="Total" dataDxfId="10" totalsRowDxfId="11"/>
    <tableColumn id="2" xr3:uid="{11E1AD1C-398F-AC43-9BEA-B8B43D24F726}" name="High Schools" totalsRowFunction="sum" dataDxfId="8" totalsRowDxfId="9"/>
    <tableColumn id="3" xr3:uid="{955F509B-A176-2045-8B24-F03B2B146D36}" name="Founded" totalsRowFunction="max" dataDxfId="6" totalsRowDxfId="7"/>
    <tableColumn id="4" xr3:uid="{315B5C6A-F6FE-C145-A1E3-1C9110CE987C}" name="City Hall Address" dataDxfId="4" totalsRowDxfId="5"/>
    <tableColumn id="5" xr3:uid="{7B206EE0-B9C2-8D42-B975-B39AF0DA67E1}" name="Mayor" totalsRowFunction="count" dataDxfId="1" totalsRowDxfId="3"/>
    <tableColumn id="6" xr3:uid="{154EE5AD-BC18-4645-B65B-E615611909D2}" name="HS Count" dataDxfId="0" totalsRowDxfId="2">
      <calculatedColumnFormula>IF(Barco[[#This Row],[High Schools]]&gt;=$F$1, "X", "")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FFF7-5EDB-4C2C-ADFA-93156FAF34DF}">
  <dimension ref="B1:O32"/>
  <sheetViews>
    <sheetView showGridLines="0" tabSelected="1" topLeftCell="A9" zoomScale="110" zoomScaleNormal="110" workbookViewId="0">
      <selection activeCell="E18" sqref="E18"/>
    </sheetView>
  </sheetViews>
  <sheetFormatPr baseColWidth="10" defaultColWidth="9.1640625" defaultRowHeight="21" x14ac:dyDescent="0.25"/>
  <cols>
    <col min="1" max="1" width="9.1640625" style="1"/>
    <col min="2" max="2" width="19.1640625" style="1" bestFit="1" customWidth="1"/>
    <col min="3" max="3" width="20.1640625" style="1" customWidth="1"/>
    <col min="4" max="4" width="15.1640625" style="1" customWidth="1"/>
    <col min="5" max="5" width="25.83203125" style="3" bestFit="1" customWidth="1"/>
    <col min="6" max="6" width="27" style="1" bestFit="1" customWidth="1"/>
    <col min="7" max="8" width="20.1640625" style="1" customWidth="1"/>
    <col min="9" max="9" width="24" style="1" bestFit="1" customWidth="1"/>
    <col min="10" max="10" width="9.1640625" style="1"/>
    <col min="11" max="11" width="10.33203125" style="1" bestFit="1" customWidth="1"/>
    <col min="12" max="12" width="15.6640625" style="1" bestFit="1" customWidth="1"/>
    <col min="13" max="13" width="19.83203125" style="1" bestFit="1" customWidth="1"/>
    <col min="14" max="14" width="12.33203125" style="1" bestFit="1" customWidth="1"/>
    <col min="15" max="15" width="11" style="3" bestFit="1" customWidth="1"/>
    <col min="16" max="16" width="22.83203125" style="1" customWidth="1"/>
    <col min="17" max="16384" width="9.1640625" style="1"/>
  </cols>
  <sheetData>
    <row r="1" spans="2:15" x14ac:dyDescent="0.25">
      <c r="B1" s="2" t="s">
        <v>38</v>
      </c>
      <c r="F1" s="3">
        <v>5</v>
      </c>
      <c r="G1" s="3"/>
      <c r="H1" s="3"/>
      <c r="O1" s="1"/>
    </row>
    <row r="2" spans="2:15" x14ac:dyDescent="0.25">
      <c r="B2" s="5"/>
      <c r="F2" s="3"/>
      <c r="G2" s="3"/>
      <c r="H2" s="3"/>
      <c r="I2" s="5" t="s">
        <v>52</v>
      </c>
      <c r="O2" s="1"/>
    </row>
    <row r="3" spans="2:15" ht="22" x14ac:dyDescent="0.25">
      <c r="B3" s="2" t="s">
        <v>0</v>
      </c>
      <c r="C3" s="4" t="s">
        <v>30</v>
      </c>
      <c r="D3" s="7" t="s">
        <v>1</v>
      </c>
      <c r="E3" s="2" t="s">
        <v>2</v>
      </c>
      <c r="F3" s="2" t="s">
        <v>16</v>
      </c>
      <c r="G3" s="2" t="s">
        <v>54</v>
      </c>
      <c r="H3" s="2"/>
      <c r="I3" s="1">
        <f>SUM(Barco[High Schools])</f>
        <v>26</v>
      </c>
      <c r="O3" s="1"/>
    </row>
    <row r="4" spans="2:15" x14ac:dyDescent="0.25">
      <c r="B4" s="1" t="s">
        <v>17</v>
      </c>
      <c r="C4" s="3">
        <v>3</v>
      </c>
      <c r="D4" s="3"/>
      <c r="E4" s="1" t="s">
        <v>19</v>
      </c>
      <c r="F4" s="1" t="s">
        <v>27</v>
      </c>
      <c r="G4" s="6" t="str">
        <f>IF(Barco[[#This Row],[High Schools]]&gt;=$F$1, "X", "")</f>
        <v/>
      </c>
      <c r="I4" s="5" t="s">
        <v>53</v>
      </c>
      <c r="O4" s="1"/>
    </row>
    <row r="5" spans="2:15" x14ac:dyDescent="0.25">
      <c r="B5" s="1" t="s">
        <v>18</v>
      </c>
      <c r="C5" s="3">
        <v>7</v>
      </c>
      <c r="D5" s="3">
        <v>1919</v>
      </c>
      <c r="E5" s="1" t="s">
        <v>20</v>
      </c>
      <c r="F5" s="1" t="s">
        <v>28</v>
      </c>
      <c r="G5" s="6" t="str">
        <f>IF(Barco[[#This Row],[High Schools]]&gt;=$F$1, "X", "")</f>
        <v>X</v>
      </c>
      <c r="I5" s="1">
        <f>SUM(Sheet1!$C$16:$C$22)</f>
        <v>15</v>
      </c>
      <c r="O5" s="1"/>
    </row>
    <row r="6" spans="2:15" x14ac:dyDescent="0.25">
      <c r="B6" s="1" t="s">
        <v>21</v>
      </c>
      <c r="C6" s="3">
        <v>1</v>
      </c>
      <c r="D6" s="3">
        <v>1970</v>
      </c>
      <c r="E6" s="1" t="s">
        <v>22</v>
      </c>
      <c r="G6" s="6" t="str">
        <f>IF(Barco[[#This Row],[High Schools]]&gt;=$F$1, "X", "")</f>
        <v/>
      </c>
      <c r="O6" s="1"/>
    </row>
    <row r="7" spans="2:15" x14ac:dyDescent="0.25">
      <c r="B7" s="1" t="s">
        <v>23</v>
      </c>
      <c r="C7" s="3">
        <v>2</v>
      </c>
      <c r="D7" s="3">
        <v>1873</v>
      </c>
      <c r="E7" s="1" t="s">
        <v>24</v>
      </c>
      <c r="F7" s="1" t="s">
        <v>29</v>
      </c>
      <c r="G7" s="6" t="str">
        <f>IF(Barco[[#This Row],[High Schools]]&gt;=$F$1, "X", "")</f>
        <v/>
      </c>
      <c r="O7" s="1"/>
    </row>
    <row r="8" spans="2:15" x14ac:dyDescent="0.25">
      <c r="B8" s="1" t="s">
        <v>25</v>
      </c>
      <c r="C8" s="3">
        <v>2</v>
      </c>
      <c r="D8" s="3">
        <v>1900</v>
      </c>
      <c r="E8" s="1" t="s">
        <v>26</v>
      </c>
      <c r="G8" s="6" t="str">
        <f>IF(Barco[[#This Row],[High Schools]]&gt;=$F$1, "X", "")</f>
        <v/>
      </c>
      <c r="O8" s="1"/>
    </row>
    <row r="9" spans="2:15" x14ac:dyDescent="0.25">
      <c r="B9" s="5" t="s">
        <v>31</v>
      </c>
      <c r="C9" s="6">
        <v>3</v>
      </c>
      <c r="D9" s="6">
        <v>1937</v>
      </c>
      <c r="E9" s="5" t="s">
        <v>32</v>
      </c>
      <c r="F9" s="5" t="s">
        <v>33</v>
      </c>
      <c r="G9" s="6" t="str">
        <f>IF(Barco[[#This Row],[High Schools]]&gt;=$F$1, "X", "")</f>
        <v/>
      </c>
      <c r="H9" s="5"/>
      <c r="O9" s="1"/>
    </row>
    <row r="10" spans="2:15" x14ac:dyDescent="0.25">
      <c r="B10" s="5" t="s">
        <v>49</v>
      </c>
      <c r="C10" s="6">
        <v>5</v>
      </c>
      <c r="D10" s="6">
        <v>1981</v>
      </c>
      <c r="E10" s="5" t="s">
        <v>50</v>
      </c>
      <c r="F10" s="5" t="s">
        <v>51</v>
      </c>
      <c r="G10" s="6" t="str">
        <f>IF(Barco[[#This Row],[High Schools]]&gt;=$F$1, "X", "")</f>
        <v>X</v>
      </c>
      <c r="H10" s="5"/>
      <c r="O10" s="1"/>
    </row>
    <row r="11" spans="2:15" x14ac:dyDescent="0.25">
      <c r="B11" s="5" t="s">
        <v>34</v>
      </c>
      <c r="C11" s="6">
        <v>3</v>
      </c>
      <c r="D11" s="6">
        <v>1905</v>
      </c>
      <c r="E11" s="5" t="s">
        <v>36</v>
      </c>
      <c r="F11" s="5" t="s">
        <v>35</v>
      </c>
      <c r="G11" s="6" t="str">
        <f>IF(Barco[[#This Row],[High Schools]]&gt;=$F$1, "X", "")</f>
        <v/>
      </c>
      <c r="H11" s="5"/>
      <c r="O11" s="1"/>
    </row>
    <row r="12" spans="2:15" x14ac:dyDescent="0.25">
      <c r="B12" s="5"/>
      <c r="C12" s="6"/>
      <c r="D12" s="6"/>
      <c r="E12" s="6"/>
      <c r="F12" s="5"/>
      <c r="G12" s="5"/>
      <c r="H12" s="5"/>
      <c r="O12" s="1"/>
    </row>
    <row r="13" spans="2:15" x14ac:dyDescent="0.25">
      <c r="B13" s="2" t="s">
        <v>39</v>
      </c>
      <c r="F13" s="3"/>
      <c r="G13" s="3"/>
      <c r="H13" s="3"/>
      <c r="O13" s="1"/>
    </row>
    <row r="15" spans="2:15" ht="22" x14ac:dyDescent="0.25">
      <c r="B15" s="9" t="s">
        <v>0</v>
      </c>
      <c r="C15" s="10" t="s">
        <v>30</v>
      </c>
      <c r="D15" s="11" t="s">
        <v>1</v>
      </c>
      <c r="E15" s="12" t="s">
        <v>2</v>
      </c>
      <c r="F15" s="13" t="s">
        <v>41</v>
      </c>
      <c r="G15" s="2"/>
      <c r="H15" s="2"/>
      <c r="N15" s="3"/>
      <c r="O15" s="1"/>
    </row>
    <row r="16" spans="2:15" x14ac:dyDescent="0.25">
      <c r="B16" s="14" t="s">
        <v>3</v>
      </c>
      <c r="C16" s="15">
        <v>2</v>
      </c>
      <c r="D16" s="15">
        <v>1877</v>
      </c>
      <c r="E16" s="16" t="s">
        <v>4</v>
      </c>
      <c r="F16" s="17" t="s">
        <v>45</v>
      </c>
      <c r="G16" s="5">
        <f>C16</f>
        <v>2</v>
      </c>
      <c r="H16" s="5"/>
      <c r="N16" s="3"/>
      <c r="O16" s="1"/>
    </row>
    <row r="17" spans="2:15" x14ac:dyDescent="0.25">
      <c r="B17" s="14" t="s">
        <v>5</v>
      </c>
      <c r="C17" s="15">
        <v>1</v>
      </c>
      <c r="D17" s="15">
        <v>1912</v>
      </c>
      <c r="E17" s="16" t="s">
        <v>6</v>
      </c>
      <c r="F17" s="17" t="s">
        <v>42</v>
      </c>
      <c r="G17" s="5"/>
      <c r="H17" s="5"/>
      <c r="N17" s="3"/>
      <c r="O17" s="1"/>
    </row>
    <row r="18" spans="2:15" x14ac:dyDescent="0.25">
      <c r="B18" s="14" t="s">
        <v>7</v>
      </c>
      <c r="C18" s="15">
        <v>2</v>
      </c>
      <c r="D18" s="15">
        <v>1966</v>
      </c>
      <c r="E18" s="16" t="s">
        <v>13</v>
      </c>
      <c r="F18" s="17" t="s">
        <v>46</v>
      </c>
      <c r="G18" s="5"/>
      <c r="H18" s="5"/>
      <c r="N18" s="3"/>
      <c r="O18" s="1"/>
    </row>
    <row r="19" spans="2:15" x14ac:dyDescent="0.25">
      <c r="B19" s="14" t="s">
        <v>8</v>
      </c>
      <c r="C19" s="15">
        <v>4</v>
      </c>
      <c r="D19" s="15">
        <v>1895</v>
      </c>
      <c r="E19" s="16" t="s">
        <v>12</v>
      </c>
      <c r="F19" s="17" t="s">
        <v>48</v>
      </c>
      <c r="G19" s="5"/>
      <c r="H19" s="5"/>
      <c r="N19" s="3"/>
      <c r="O19" s="1"/>
    </row>
    <row r="20" spans="2:15" x14ac:dyDescent="0.25">
      <c r="B20" s="14" t="s">
        <v>9</v>
      </c>
      <c r="C20" s="15">
        <v>0</v>
      </c>
      <c r="D20" s="15">
        <v>1837</v>
      </c>
      <c r="E20" s="16" t="s">
        <v>14</v>
      </c>
      <c r="F20" s="17" t="s">
        <v>43</v>
      </c>
      <c r="G20" s="5"/>
      <c r="H20" s="5"/>
      <c r="N20" s="3"/>
      <c r="O20" s="1"/>
    </row>
    <row r="21" spans="2:15" x14ac:dyDescent="0.25">
      <c r="B21" s="14" t="s">
        <v>10</v>
      </c>
      <c r="C21" s="15">
        <v>2</v>
      </c>
      <c r="D21" s="15"/>
      <c r="E21" s="16" t="s">
        <v>15</v>
      </c>
      <c r="F21" s="17" t="s">
        <v>44</v>
      </c>
      <c r="G21" s="5"/>
      <c r="H21" s="5"/>
      <c r="N21" s="3"/>
      <c r="O21" s="1"/>
    </row>
    <row r="22" spans="2:15" x14ac:dyDescent="0.25">
      <c r="B22" s="18" t="s">
        <v>11</v>
      </c>
      <c r="C22" s="19">
        <v>4</v>
      </c>
      <c r="D22" s="19">
        <v>1948</v>
      </c>
      <c r="E22" s="20" t="s">
        <v>37</v>
      </c>
      <c r="F22" s="21" t="s">
        <v>47</v>
      </c>
      <c r="G22" s="5"/>
      <c r="H22" s="5"/>
      <c r="N22" s="3"/>
      <c r="O22" s="1"/>
    </row>
    <row r="23" spans="2:15" x14ac:dyDescent="0.25">
      <c r="B23"/>
      <c r="C23"/>
      <c r="D23"/>
      <c r="E23" s="8"/>
      <c r="F23"/>
      <c r="G23"/>
      <c r="H23"/>
    </row>
    <row r="26" spans="2:15" x14ac:dyDescent="0.25">
      <c r="E26" s="1"/>
    </row>
    <row r="27" spans="2:15" x14ac:dyDescent="0.25">
      <c r="E27" s="1"/>
    </row>
    <row r="31" spans="2:15" x14ac:dyDescent="0.25">
      <c r="E31" s="1"/>
    </row>
    <row r="32" spans="2:15" x14ac:dyDescent="0.25">
      <c r="E3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09DB-1F04-49C0-8499-0E43B894C2AA}">
  <dimension ref="B2:F16"/>
  <sheetViews>
    <sheetView showGridLines="0" zoomScale="110" zoomScaleNormal="110" workbookViewId="0">
      <selection activeCell="C10" sqref="C10:C16"/>
    </sheetView>
  </sheetViews>
  <sheetFormatPr baseColWidth="10" defaultColWidth="9.1640625" defaultRowHeight="21" x14ac:dyDescent="0.25"/>
  <cols>
    <col min="1" max="1" width="9.1640625" style="5"/>
    <col min="2" max="2" width="20.83203125" style="5" bestFit="1" customWidth="1"/>
    <col min="3" max="3" width="10.33203125" style="5" bestFit="1" customWidth="1"/>
    <col min="4" max="4" width="9.1640625" style="5"/>
    <col min="5" max="5" width="29" style="5" bestFit="1" customWidth="1"/>
    <col min="6" max="6" width="22.83203125" style="5" bestFit="1" customWidth="1"/>
    <col min="7" max="16384" width="9.1640625" style="5"/>
  </cols>
  <sheetData>
    <row r="2" spans="2:6" x14ac:dyDescent="0.25">
      <c r="B2" s="2" t="s">
        <v>38</v>
      </c>
    </row>
    <row r="3" spans="2:6" x14ac:dyDescent="0.25">
      <c r="B3" s="5" t="s">
        <v>31</v>
      </c>
      <c r="C3" s="6">
        <v>3</v>
      </c>
      <c r="D3" s="5">
        <v>1937</v>
      </c>
      <c r="E3" s="5" t="s">
        <v>32</v>
      </c>
      <c r="F3" s="5" t="s">
        <v>33</v>
      </c>
    </row>
    <row r="4" spans="2:6" x14ac:dyDescent="0.25">
      <c r="B4" s="5" t="s">
        <v>49</v>
      </c>
      <c r="C4" s="6">
        <v>5</v>
      </c>
      <c r="D4" s="5">
        <v>1981</v>
      </c>
      <c r="E4" s="5" t="s">
        <v>50</v>
      </c>
      <c r="F4" s="5" t="s">
        <v>51</v>
      </c>
    </row>
    <row r="5" spans="2:6" x14ac:dyDescent="0.25">
      <c r="B5" s="5" t="s">
        <v>34</v>
      </c>
      <c r="C5" s="6">
        <v>3</v>
      </c>
      <c r="D5" s="5">
        <v>1905</v>
      </c>
      <c r="E5" s="5" t="s">
        <v>36</v>
      </c>
      <c r="F5" s="5" t="s">
        <v>35</v>
      </c>
    </row>
    <row r="6" spans="2:6" x14ac:dyDescent="0.25">
      <c r="C6" s="6"/>
    </row>
    <row r="8" spans="2:6" x14ac:dyDescent="0.25">
      <c r="B8" s="2" t="s">
        <v>39</v>
      </c>
    </row>
    <row r="9" spans="2:6" x14ac:dyDescent="0.25">
      <c r="B9" s="2" t="s">
        <v>40</v>
      </c>
      <c r="C9" s="2" t="s">
        <v>41</v>
      </c>
    </row>
    <row r="10" spans="2:6" x14ac:dyDescent="0.25">
      <c r="B10" s="5" t="s">
        <v>3</v>
      </c>
      <c r="C10" s="5" t="s">
        <v>45</v>
      </c>
    </row>
    <row r="11" spans="2:6" x14ac:dyDescent="0.25">
      <c r="B11" s="5" t="s">
        <v>5</v>
      </c>
      <c r="C11" s="5" t="s">
        <v>42</v>
      </c>
    </row>
    <row r="12" spans="2:6" x14ac:dyDescent="0.25">
      <c r="B12" s="5" t="s">
        <v>7</v>
      </c>
      <c r="C12" s="5" t="s">
        <v>46</v>
      </c>
    </row>
    <row r="13" spans="2:6" x14ac:dyDescent="0.25">
      <c r="B13" s="5" t="s">
        <v>8</v>
      </c>
      <c r="C13" s="5" t="s">
        <v>48</v>
      </c>
    </row>
    <row r="14" spans="2:6" x14ac:dyDescent="0.25">
      <c r="B14" s="5" t="s">
        <v>9</v>
      </c>
      <c r="C14" s="5" t="s">
        <v>43</v>
      </c>
    </row>
    <row r="15" spans="2:6" x14ac:dyDescent="0.25">
      <c r="B15" s="5" t="s">
        <v>10</v>
      </c>
      <c r="C15" s="5" t="s">
        <v>44</v>
      </c>
    </row>
    <row r="16" spans="2:6" x14ac:dyDescent="0.25">
      <c r="B16" s="5" t="s">
        <v>11</v>
      </c>
      <c r="C16" s="5" t="s">
        <v>47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h 4 s F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H i w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4 s F V Q F J L p D t A A A A i w I A A B M A H A B G b 3 J t d W x h c y 9 T Z W N 0 a W 9 u M S 5 t I K I Y A C i g F A A A A A A A A A A A A A A A A A A A A A A A A A A A A N 1 Q P U v E Q B D t A / k P w 9 r c Q Q g I Y i N X S F D P Q g s T s D i u 2 M u O l + U 2 O 7 I 7 g Q s h / 9 3 J x U L x C r F 0 m o H 3 N c y L W L M l D + W 8 L 2 / S J E 1 i o w M a e H D a G F i B Q 0 4 T k C m p C z U K c n e s 0 e V F F w J 6 f q V w 2 B E d F s t h 8 6 x b X K m T U W 3 H T U G e R b H N Z v + F K h r t 9 x J d 9 e + o J K j S O 4 d 5 F b S P b x T a g l z X + o m M i / l Y N g y q o M 5 z r z J g I Y D x y G M G A t s z 4 L 1 o D R r B H z 1 f X + V T 1 o l Y 2 3 0 D Z d 0 Q u f i T n b J g r Z 2 D W 2 M C x v g t e F y m i f V n f / j a 1 4 t 8 7 S z / p b F P 6 z / q b F I 8 6 Z 7 C r 5 v 8 A F B L A Q I t A B Q A A g A I A I e L B V V q e / U 6 o w A A A P Y A A A A S A A A A A A A A A A A A A A A A A A A A A A B D b 2 5 m a W c v U G F j a 2 F n Z S 5 4 b W x Q S w E C L Q A U A A I A C A C H i w V V D 8 r p q 6 Q A A A D p A A A A E w A A A A A A A A A A A A A A A A D v A A A A W 0 N v b n R l b n R f V H l w Z X N d L n h t b F B L A Q I t A B Q A A g A I A I e L B V U B S S 6 Q 7 Q A A A I s C A A A T A A A A A A A A A A A A A A A A A O A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J A A A A A A A A N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s Y W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N l Q w M D o y N z o x O C 4 1 N T Y 3 N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b G F k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k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Z G R s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2 V D A w O j I 4 O j E 0 L j c z M D Q 2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h Z G R s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k Z G x p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3 G 9 t w g e B Q o E T X 1 t j L G / h A A A A A A I A A A A A A B B m A A A A A Q A A I A A A A J W 1 w v 3 W i q r n D 4 r J f / 1 K s 9 f y D x r V T z q D g 0 W a 3 n 7 x p L K b A A A A A A 6 A A A A A A g A A I A A A A P D u V Q 2 J r 8 0 9 q d r x / z A M + r s F O i G P g A a / / e 2 Y g J 8 d L p I s U A A A A G Q c S k W i Y X c c P H D h H f D S 1 2 f 6 W Q P L V U H Z x E m M + X 9 M M R I A 7 U 8 2 Z 3 I w K P i p z q w a c m 3 K B c + s I l 4 x R i C W P d E h i 1 i l 0 s F Y x w h e s F + O Q 3 7 s p S N T k q q A Q A A A A L n w X t 3 t P s V K B 1 R 9 x L 1 e 6 4 V d q S D B l j F 0 C h E I m Z Q X a i N e O Y m Y 2 Z V h b A G G S 3 s J n 1 e T l 9 3 2 I 8 V w 7 7 t k V v p b O 0 I 6 2 R 0 = < / D a t a M a s h u p > 
</file>

<file path=customXml/itemProps1.xml><?xml version="1.0" encoding="utf-8"?>
<ds:datastoreItem xmlns:ds="http://schemas.openxmlformats.org/officeDocument/2006/customXml" ds:itemID="{F25070B6-89B7-4102-8459-A02ED1015CD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Georgi Zaykov</cp:lastModifiedBy>
  <dcterms:created xsi:type="dcterms:W3CDTF">2022-08-04T22:29:59Z</dcterms:created>
  <dcterms:modified xsi:type="dcterms:W3CDTF">2025-03-18T23:52:30Z</dcterms:modified>
</cp:coreProperties>
</file>