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man\Dropbox (Devpolicy)\Research\Australasian aid\Australian Aid Tracker\Spreadsheets and content by page\Trends\"/>
    </mc:Choice>
  </mc:AlternateContent>
  <xr:revisionPtr revIDLastSave="0" documentId="8_{68F2645A-5702-434B-BFAF-F77909858721}" xr6:coauthVersionLast="47" xr6:coauthVersionMax="47" xr10:uidLastSave="{00000000-0000-0000-0000-000000000000}"/>
  <bookViews>
    <workbookView xWindow="-110" yWindow="-110" windowWidth="19420" windowHeight="10420" xr2:uid="{52E1FFFF-5272-48F1-99C9-5E62940B4633}"/>
  </bookViews>
  <sheets>
    <sheet name="aid per cap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" i="1" l="1"/>
  <c r="E65" i="1" s="1"/>
  <c r="G65" i="1" s="1"/>
  <c r="B65" i="1"/>
  <c r="D64" i="1"/>
  <c r="E64" i="1" s="1"/>
  <c r="G64" i="1" s="1"/>
  <c r="E63" i="1"/>
  <c r="G63" i="1" s="1"/>
  <c r="D63" i="1"/>
  <c r="D62" i="1"/>
  <c r="E62" i="1" s="1"/>
  <c r="G62" i="1" s="1"/>
  <c r="D61" i="1"/>
  <c r="E61" i="1" s="1"/>
  <c r="G61" i="1" s="1"/>
  <c r="G60" i="1"/>
  <c r="E60" i="1"/>
  <c r="D60" i="1"/>
  <c r="E59" i="1"/>
  <c r="G59" i="1" s="1"/>
  <c r="D59" i="1"/>
  <c r="D58" i="1"/>
  <c r="E58" i="1" s="1"/>
  <c r="G58" i="1" s="1"/>
  <c r="D57" i="1"/>
  <c r="E57" i="1" s="1"/>
  <c r="G57" i="1" s="1"/>
  <c r="G56" i="1"/>
  <c r="E56" i="1"/>
  <c r="D56" i="1"/>
  <c r="E55" i="1"/>
  <c r="G55" i="1" s="1"/>
  <c r="D55" i="1"/>
  <c r="D54" i="1"/>
  <c r="E54" i="1" s="1"/>
  <c r="G54" i="1" s="1"/>
  <c r="D53" i="1"/>
  <c r="E53" i="1" s="1"/>
  <c r="G53" i="1" s="1"/>
  <c r="G52" i="1"/>
  <c r="E52" i="1"/>
  <c r="D52" i="1"/>
  <c r="E51" i="1"/>
  <c r="G51" i="1" s="1"/>
  <c r="D51" i="1"/>
  <c r="D50" i="1"/>
  <c r="E50" i="1" s="1"/>
  <c r="G50" i="1" s="1"/>
  <c r="D49" i="1"/>
  <c r="E49" i="1" s="1"/>
  <c r="G49" i="1" s="1"/>
  <c r="G48" i="1"/>
  <c r="E48" i="1"/>
  <c r="D48" i="1"/>
  <c r="E47" i="1"/>
  <c r="G47" i="1" s="1"/>
  <c r="D47" i="1"/>
  <c r="D46" i="1"/>
  <c r="E46" i="1" s="1"/>
  <c r="G46" i="1" s="1"/>
  <c r="D45" i="1"/>
  <c r="E45" i="1" s="1"/>
  <c r="G45" i="1" s="1"/>
  <c r="G44" i="1"/>
  <c r="E44" i="1"/>
  <c r="D44" i="1"/>
  <c r="E43" i="1"/>
  <c r="G43" i="1" s="1"/>
  <c r="D43" i="1"/>
  <c r="D42" i="1"/>
  <c r="E42" i="1" s="1"/>
  <c r="G42" i="1" s="1"/>
  <c r="D41" i="1"/>
  <c r="E41" i="1" s="1"/>
  <c r="G41" i="1" s="1"/>
  <c r="G40" i="1"/>
  <c r="E40" i="1"/>
  <c r="D40" i="1"/>
  <c r="E39" i="1"/>
  <c r="G39" i="1" s="1"/>
  <c r="D39" i="1"/>
  <c r="D38" i="1"/>
  <c r="E38" i="1" s="1"/>
  <c r="G38" i="1" s="1"/>
  <c r="D37" i="1"/>
  <c r="E37" i="1" s="1"/>
  <c r="G37" i="1" s="1"/>
  <c r="G36" i="1"/>
  <c r="E36" i="1"/>
  <c r="D36" i="1"/>
  <c r="E35" i="1"/>
  <c r="G35" i="1" s="1"/>
  <c r="D35" i="1"/>
  <c r="D34" i="1"/>
  <c r="E34" i="1" s="1"/>
  <c r="G34" i="1" s="1"/>
  <c r="D33" i="1"/>
  <c r="E33" i="1" s="1"/>
  <c r="G33" i="1" s="1"/>
  <c r="G32" i="1"/>
  <c r="E32" i="1"/>
  <c r="D32" i="1"/>
  <c r="E31" i="1"/>
  <c r="G31" i="1" s="1"/>
  <c r="D31" i="1"/>
  <c r="D30" i="1"/>
  <c r="E30" i="1" s="1"/>
  <c r="G30" i="1" s="1"/>
  <c r="D29" i="1"/>
  <c r="E29" i="1" s="1"/>
  <c r="G29" i="1" s="1"/>
  <c r="G28" i="1"/>
  <c r="E28" i="1"/>
  <c r="D28" i="1"/>
  <c r="E27" i="1"/>
  <c r="G27" i="1" s="1"/>
  <c r="D27" i="1"/>
  <c r="D26" i="1"/>
  <c r="E26" i="1" s="1"/>
  <c r="G26" i="1" s="1"/>
  <c r="D25" i="1"/>
  <c r="E25" i="1" s="1"/>
  <c r="G25" i="1" s="1"/>
  <c r="G24" i="1"/>
  <c r="E24" i="1"/>
  <c r="D24" i="1"/>
  <c r="E23" i="1"/>
  <c r="G23" i="1" s="1"/>
  <c r="D23" i="1"/>
  <c r="D22" i="1"/>
  <c r="E22" i="1" s="1"/>
  <c r="G22" i="1" s="1"/>
  <c r="D21" i="1"/>
  <c r="E21" i="1" s="1"/>
  <c r="G21" i="1" s="1"/>
  <c r="G20" i="1"/>
  <c r="E20" i="1"/>
  <c r="D20" i="1"/>
  <c r="E19" i="1"/>
  <c r="G19" i="1" s="1"/>
  <c r="D19" i="1"/>
  <c r="D18" i="1"/>
  <c r="E18" i="1" s="1"/>
  <c r="G18" i="1" s="1"/>
  <c r="D17" i="1"/>
  <c r="E17" i="1" s="1"/>
  <c r="G17" i="1" s="1"/>
  <c r="G16" i="1"/>
  <c r="E16" i="1"/>
  <c r="D16" i="1"/>
  <c r="E15" i="1"/>
  <c r="G15" i="1" s="1"/>
  <c r="D15" i="1"/>
  <c r="D14" i="1"/>
  <c r="E14" i="1" s="1"/>
  <c r="G14" i="1" s="1"/>
  <c r="D13" i="1"/>
  <c r="E13" i="1" s="1"/>
  <c r="G13" i="1" s="1"/>
  <c r="G12" i="1"/>
  <c r="E12" i="1"/>
  <c r="D12" i="1"/>
  <c r="E11" i="1"/>
  <c r="G11" i="1" s="1"/>
  <c r="D11" i="1"/>
  <c r="D10" i="1"/>
  <c r="E10" i="1" s="1"/>
  <c r="G10" i="1" s="1"/>
  <c r="D9" i="1"/>
  <c r="E9" i="1" s="1"/>
  <c r="G9" i="1" s="1"/>
  <c r="G8" i="1"/>
  <c r="E8" i="1"/>
  <c r="D8" i="1"/>
  <c r="E7" i="1"/>
  <c r="G7" i="1" s="1"/>
  <c r="D7" i="1"/>
  <c r="D6" i="1"/>
  <c r="E6" i="1" s="1"/>
  <c r="G6" i="1" s="1"/>
  <c r="D5" i="1"/>
  <c r="E5" i="1" s="1"/>
  <c r="G5" i="1" s="1"/>
  <c r="G4" i="1"/>
  <c r="E4" i="1"/>
  <c r="D4" i="1"/>
  <c r="E3" i="1"/>
  <c r="G3" i="1" s="1"/>
  <c r="D3" i="1"/>
  <c r="D2" i="1"/>
  <c r="E2" i="1" s="1"/>
  <c r="G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B54" authorId="0" shapeId="0" xr:uid="{D7325538-096F-4B9B-80ED-71C786D0EE35}">
      <text>
        <r>
          <rPr>
            <sz val="9"/>
            <color rgb="FF000000"/>
            <rFont val="Tahoma"/>
            <family val="2"/>
          </rPr>
          <t xml:space="preserve">B: Break </t>
        </r>
      </text>
    </comment>
  </commentList>
</comments>
</file>

<file path=xl/sharedStrings.xml><?xml version="1.0" encoding="utf-8"?>
<sst xmlns="http://schemas.openxmlformats.org/spreadsheetml/2006/main" count="135" uniqueCount="71">
  <si>
    <t>Year</t>
  </si>
  <si>
    <t>Population</t>
  </si>
  <si>
    <t>Aid ($ millions, constant, 2021-22 prices)</t>
  </si>
  <si>
    <t>Aid ($, constant, 2021-22 prices)</t>
  </si>
  <si>
    <t>Aid per capita ($ constant 2021-22)</t>
  </si>
  <si>
    <t>1961-62</t>
  </si>
  <si>
    <t>1962-63</t>
  </si>
  <si>
    <t>1963-64</t>
  </si>
  <si>
    <t>1964-65</t>
  </si>
  <si>
    <t>1965-66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</si>
  <si>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</si>
  <si>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</si>
  <si>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</si>
  <si>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</si>
  <si>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</si>
  <si>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</si>
  <si>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</si>
  <si>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</si>
  <si>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</si>
  <si>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</si>
  <si>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</si>
  <si>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</si>
  <si>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</si>
  <si>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</si>
  <si>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</si>
  <si>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 xml:space="preserve">1981-82 </t>
  </si>
  <si>
    <t>1982-83</t>
  </si>
  <si>
    <t>1983-84</t>
  </si>
  <si>
    <t>1984-85</t>
  </si>
  <si>
    <t>1985-86</t>
  </si>
  <si>
    <t>1986-87</t>
  </si>
  <si>
    <t>1987-88</t>
  </si>
  <si>
    <t xml:space="preserve">1988-89 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</si>
  <si>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</si>
  <si>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</si>
  <si>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</si>
  <si>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</si>
  <si>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</si>
  <si>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</si>
  <si>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</si>
  <si>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</si>
  <si>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</si>
  <si>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</si>
  <si>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1999-2000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</si>
  <si>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</si>
  <si>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</si>
  <si>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</si>
  <si>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</si>
  <si>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</si>
  <si>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</si>
  <si>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</si>
  <si>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</si>
  <si>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</si>
  <si>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</si>
  <si>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</si>
  <si>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</si>
  <si>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</si>
  <si>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</si>
  <si>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</si>
  <si>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</si>
  <si>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</si>
  <si>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 xml:space="preserve">2017-18 </t>
  </si>
  <si>
    <t>2017-18</t>
  </si>
  <si>
    <t>2018-19</t>
  </si>
  <si>
    <t xml:space="preserve">2019-20 </t>
  </si>
  <si>
    <t>2019-20</t>
  </si>
  <si>
    <t>2020-21 (est)</t>
  </si>
  <si>
    <t>2021-22 (est)</t>
  </si>
  <si>
    <t>2022-23 (est)</t>
  </si>
  <si>
    <t>2023-24 (est)</t>
  </si>
  <si>
    <t>2024-25 (est)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</si>
</sst>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2" fillId="0" borderId="0"/>
  </cellStyleXfs>
  <cellXfs count="10">
    <xf numFmtId="0" fontId="0" fillId="0" borderId="0" xfId="0"/>
    <xf numFmtId="1" fontId="2" fillId="0" borderId="0" xfId="0" applyNumberFormat="1" applyFont="1"/>
    <xf numFmtId="1" fontId="0" fillId="0" borderId="0" xfId="0" applyNumberFormat="1"/>
    <xf numFmtId="164" fontId="0" fillId="0" borderId="0" xfId="0" applyNumberFormat="1"/>
    <xf numFmtId="0" fontId="2" fillId="0" borderId="1" xfId="0" applyFont="1" applyBorder="1" applyAlignment="1">
      <alignment horizontal="right"/>
    </xf>
    <xf numFmtId="2" fontId="0" fillId="0" borderId="0" xfId="0" applyNumberFormat="1"/>
    <xf numFmtId="0" fontId="2" fillId="0" borderId="1" xfId="2" applyFont="1" applyBorder="1" applyAlignment="1">
      <alignment horizontal="right"/>
    </xf>
    <xf numFmtId="3" fontId="2" fillId="0" borderId="0" xfId="3" applyNumberFormat="1"/>
    <xf numFmtId="1" fontId="0" fillId="0" borderId="0" xfId="0" applyNumberFormat="1" applyAlignment="1">
      <alignment horizontal="right"/>
    </xf>
    <xf numFmtId="165" fontId="0" fillId="0" borderId="0" xfId="1" applyNumberFormat="1" applyFont="1"/>
  </cellXfs>
  <cellStyles count="4">
    <cellStyle name="Comma" xfId="1" builtinId="3"/>
    <cellStyle name="Normal" xfId="0" builtinId="0"/>
    <cellStyle name="Normal 3" xfId="2" xr:uid="{DACCF80D-6498-4260-AA9F-18C13FC3B64D}"/>
    <cellStyle name="Normal 4" xfId="3" xr:uid="{B6A8663C-D2B7-450C-9879-0D09644F69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E07F-7AD0-4102-B7B0-E05097A123F5}">
  <dimension ref="A1:I65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J10" sqref="J10"/>
    </sheetView>
  </sheetViews>
  <sheetFormatPr defaultColWidth="8.81640625" defaultRowHeight="14.5" x14ac:dyDescent="0.35"/>
  <cols>
    <col min="1" max="1" width="34.453125" customWidth="1"/>
    <col min="2" max="2" width="20.453125" customWidth="1"/>
    <col min="3" max="3" width="34.453125" customWidth="1"/>
    <col min="4" max="4" width="36.453125" customWidth="1"/>
    <col min="5" max="5" width="32.453125" customWidth="1"/>
    <col min="6" max="6" width="30" customWidth="1"/>
    <col min="7" max="7" width="28.54296875" style="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4</v>
      </c>
    </row>
    <row r="2" spans="1:9" x14ac:dyDescent="0.35">
      <c r="A2" t="s">
        <v>5</v>
      </c>
      <c r="B2" s="1">
        <v>10846059</v>
      </c>
      <c r="C2" s="2">
        <v>989.00203532307694</v>
      </c>
      <c r="D2">
        <f>SUM(C2*1000000)</f>
        <v>989002035.32307696</v>
      </c>
      <c r="E2" s="3">
        <f>SUM(D2/B2)</f>
        <v>91.185382204086935</v>
      </c>
      <c r="F2" t="s">
        <v>5</v>
      </c>
      <c r="G2" s="2">
        <f>E2</f>
        <v>91.185382204086935</v>
      </c>
    </row>
    <row r="3" spans="1:9" x14ac:dyDescent="0.35">
      <c r="A3" t="s">
        <v>6</v>
      </c>
      <c r="B3" s="1">
        <v>11055482</v>
      </c>
      <c r="C3" s="2">
        <v>1158.9867601442306</v>
      </c>
      <c r="D3">
        <f t="shared" ref="D3:D11" si="0">SUM(C3*1000000)</f>
        <v>1158986760.1442306</v>
      </c>
      <c r="E3" s="3">
        <f t="shared" ref="E3:E11" si="1">SUM(D3/B3)</f>
        <v>104.83367076570977</v>
      </c>
      <c r="F3" t="s">
        <v>6</v>
      </c>
      <c r="G3" s="2">
        <f t="shared" ref="G3:G65" si="2">E3</f>
        <v>104.83367076570977</v>
      </c>
    </row>
    <row r="4" spans="1:9" x14ac:dyDescent="0.35">
      <c r="A4" t="s">
        <v>7</v>
      </c>
      <c r="B4" s="1">
        <v>11280429</v>
      </c>
      <c r="C4" s="2">
        <v>1295.74719784125</v>
      </c>
      <c r="D4">
        <f t="shared" si="0"/>
        <v>1295747197.8412499</v>
      </c>
      <c r="E4" s="3">
        <f t="shared" si="1"/>
        <v>114.86683687661612</v>
      </c>
      <c r="F4" t="s">
        <v>7</v>
      </c>
      <c r="G4" s="2">
        <f t="shared" si="2"/>
        <v>114.86683687661612</v>
      </c>
    </row>
    <row r="5" spans="1:9" x14ac:dyDescent="0.35">
      <c r="A5" t="s">
        <v>8</v>
      </c>
      <c r="B5" s="1">
        <v>11505408</v>
      </c>
      <c r="C5" s="2">
        <v>1390.9259833234753</v>
      </c>
      <c r="D5">
        <f t="shared" si="0"/>
        <v>1390925983.3234754</v>
      </c>
      <c r="E5" s="3">
        <f t="shared" si="1"/>
        <v>120.89323414897372</v>
      </c>
      <c r="F5" t="s">
        <v>8</v>
      </c>
      <c r="G5" s="2">
        <f t="shared" si="2"/>
        <v>120.89323414897372</v>
      </c>
    </row>
    <row r="6" spans="1:9" x14ac:dyDescent="0.35">
      <c r="A6" t="s">
        <v>9</v>
      </c>
      <c r="B6" s="1">
        <v>11704843</v>
      </c>
      <c r="C6" s="2">
        <v>1501.3848710346176</v>
      </c>
      <c r="D6">
        <f t="shared" si="0"/>
        <v>1501384871.0346177</v>
      </c>
      <c r="E6" s="3">
        <f t="shared" si="1"/>
        <v>128.2703980766438</v>
      </c>
      <c r="F6" t="s">
        <v>9</v>
      </c>
      <c r="G6" s="2">
        <f t="shared" si="2"/>
        <v>128.2703980766438</v>
      </c>
    </row>
    <row r="7" spans="1:9" x14ac:dyDescent="0.35">
      <c r="A7" t="s">
        <v>10</v>
      </c>
      <c r="B7" s="1">
        <v>11912253</v>
      </c>
      <c r="C7" s="2">
        <v>1684.6135609623977</v>
      </c>
      <c r="D7">
        <f t="shared" si="0"/>
        <v>1684613560.9623978</v>
      </c>
      <c r="E7" s="3">
        <f t="shared" si="1"/>
        <v>141.4185512146525</v>
      </c>
      <c r="F7" t="s">
        <v>10</v>
      </c>
      <c r="G7" s="2">
        <f t="shared" si="2"/>
        <v>141.4185512146525</v>
      </c>
    </row>
    <row r="8" spans="1:9" x14ac:dyDescent="0.35">
      <c r="A8" t="s">
        <v>11</v>
      </c>
      <c r="B8" s="1">
        <v>12145582</v>
      </c>
      <c r="C8" s="2">
        <v>1850.6833041612808</v>
      </c>
      <c r="D8">
        <f t="shared" si="0"/>
        <v>1850683304.1612809</v>
      </c>
      <c r="E8" s="3">
        <f t="shared" si="1"/>
        <v>152.37502032930828</v>
      </c>
      <c r="F8" t="s">
        <v>11</v>
      </c>
      <c r="G8" s="2">
        <f t="shared" si="2"/>
        <v>152.37502032930828</v>
      </c>
    </row>
    <row r="9" spans="1:9" x14ac:dyDescent="0.35">
      <c r="A9" t="s">
        <v>12</v>
      </c>
      <c r="B9" s="1">
        <v>12407217</v>
      </c>
      <c r="C9" s="2">
        <v>1919.6292776410342</v>
      </c>
      <c r="D9">
        <f t="shared" si="0"/>
        <v>1919629277.6410341</v>
      </c>
      <c r="E9" s="3">
        <f t="shared" si="1"/>
        <v>154.71876389693466</v>
      </c>
      <c r="F9" t="s">
        <v>12</v>
      </c>
      <c r="G9" s="2">
        <f t="shared" si="2"/>
        <v>154.71876389693466</v>
      </c>
    </row>
    <row r="10" spans="1:9" x14ac:dyDescent="0.35">
      <c r="A10" t="s">
        <v>13</v>
      </c>
      <c r="B10" s="1">
        <v>12663469</v>
      </c>
      <c r="C10" s="2">
        <v>2059.3526742693743</v>
      </c>
      <c r="D10">
        <f t="shared" si="0"/>
        <v>2059352674.2693744</v>
      </c>
      <c r="E10" s="3">
        <f t="shared" si="1"/>
        <v>162.62152766113095</v>
      </c>
      <c r="F10" t="s">
        <v>13</v>
      </c>
      <c r="G10" s="2">
        <f t="shared" si="2"/>
        <v>162.62152766113095</v>
      </c>
    </row>
    <row r="11" spans="1:9" x14ac:dyDescent="0.35">
      <c r="A11" t="s">
        <v>14</v>
      </c>
      <c r="B11" s="1">
        <v>13198380</v>
      </c>
      <c r="C11" s="2">
        <v>2088.0850876292648</v>
      </c>
      <c r="D11">
        <f t="shared" si="0"/>
        <v>2088085087.6292648</v>
      </c>
      <c r="E11" s="3">
        <f t="shared" si="1"/>
        <v>158.2076806115042</v>
      </c>
      <c r="F11" t="s">
        <v>14</v>
      </c>
      <c r="G11" s="2">
        <f t="shared" si="2"/>
        <v>158.2076806115042</v>
      </c>
    </row>
    <row r="12" spans="1:9" x14ac:dyDescent="0.35">
      <c r="A12" t="s">
        <v>15</v>
      </c>
      <c r="B12" s="4">
        <v>13067270</v>
      </c>
      <c r="C12" s="2">
        <v>2217.1735708740825</v>
      </c>
      <c r="D12">
        <f>SUM(C12*1000000)</f>
        <v>2217173570.8740826</v>
      </c>
      <c r="E12" s="3">
        <f>SUM(D12/B12)</f>
        <v>169.6738164034326</v>
      </c>
      <c r="F12" t="s">
        <v>15</v>
      </c>
      <c r="G12" s="2">
        <f t="shared" si="2"/>
        <v>169.6738164034326</v>
      </c>
      <c r="I12" s="5"/>
    </row>
    <row r="13" spans="1:9" x14ac:dyDescent="0.35">
      <c r="A13" t="s">
        <v>16</v>
      </c>
      <c r="B13" s="4">
        <v>13303660</v>
      </c>
      <c r="C13" s="2">
        <v>2239.0838452250841</v>
      </c>
      <c r="D13">
        <f t="shared" ref="D13:D65" si="3">SUM(C13*1000000)</f>
        <v>2239083845.2250843</v>
      </c>
      <c r="E13" s="3">
        <f t="shared" ref="E13:E64" si="4">SUM(D13/B13)</f>
        <v>168.3058530678839</v>
      </c>
      <c r="F13" t="s">
        <v>16</v>
      </c>
      <c r="G13" s="2">
        <f t="shared" si="2"/>
        <v>168.3058530678839</v>
      </c>
    </row>
    <row r="14" spans="1:9" x14ac:dyDescent="0.35">
      <c r="A14" t="s">
        <v>17</v>
      </c>
      <c r="B14" s="4">
        <v>13504540</v>
      </c>
      <c r="C14" s="2">
        <v>2365.1571590570002</v>
      </c>
      <c r="D14">
        <f t="shared" si="3"/>
        <v>2365157159.0570002</v>
      </c>
      <c r="E14" s="3">
        <f t="shared" si="4"/>
        <v>175.13792836016628</v>
      </c>
      <c r="F14" t="s">
        <v>17</v>
      </c>
      <c r="G14" s="2">
        <f t="shared" si="2"/>
        <v>175.13792836016628</v>
      </c>
    </row>
    <row r="15" spans="1:9" x14ac:dyDescent="0.35">
      <c r="A15" t="s">
        <v>18</v>
      </c>
      <c r="B15" s="4">
        <v>13722570</v>
      </c>
      <c r="C15" s="2">
        <v>2552.587650266013</v>
      </c>
      <c r="D15">
        <f t="shared" si="3"/>
        <v>2552587650.2660131</v>
      </c>
      <c r="E15" s="3">
        <f t="shared" si="4"/>
        <v>186.01381885944201</v>
      </c>
      <c r="F15" t="s">
        <v>18</v>
      </c>
      <c r="G15" s="2">
        <f t="shared" si="2"/>
        <v>186.01381885944201</v>
      </c>
    </row>
    <row r="16" spans="1:9" x14ac:dyDescent="0.35">
      <c r="A16" t="s">
        <v>19</v>
      </c>
      <c r="B16" s="4">
        <v>13893000</v>
      </c>
      <c r="C16" s="2">
        <v>2424.3121925186442</v>
      </c>
      <c r="D16">
        <f t="shared" si="3"/>
        <v>2424312192.5186443</v>
      </c>
      <c r="E16" s="3">
        <f t="shared" si="4"/>
        <v>174.49882620878458</v>
      </c>
      <c r="F16" t="s">
        <v>19</v>
      </c>
      <c r="G16" s="2">
        <f t="shared" si="2"/>
        <v>174.49882620878458</v>
      </c>
    </row>
    <row r="17" spans="1:7" x14ac:dyDescent="0.35">
      <c r="A17" t="s">
        <v>20</v>
      </c>
      <c r="B17" s="4">
        <v>14033080</v>
      </c>
      <c r="C17" s="2">
        <v>2315.9438519323876</v>
      </c>
      <c r="D17">
        <f t="shared" si="3"/>
        <v>2315943851.9323874</v>
      </c>
      <c r="E17" s="3">
        <f t="shared" si="4"/>
        <v>165.03460765080706</v>
      </c>
      <c r="F17" t="s">
        <v>20</v>
      </c>
      <c r="G17" s="2">
        <f t="shared" si="2"/>
        <v>165.03460765080706</v>
      </c>
    </row>
    <row r="18" spans="1:7" x14ac:dyDescent="0.35">
      <c r="A18" t="s">
        <v>21</v>
      </c>
      <c r="B18" s="4">
        <v>14192230</v>
      </c>
      <c r="C18" s="2">
        <v>2366.8111927988716</v>
      </c>
      <c r="D18">
        <f t="shared" si="3"/>
        <v>2366811192.7988715</v>
      </c>
      <c r="E18" s="3">
        <f t="shared" si="4"/>
        <v>166.7680972474989</v>
      </c>
      <c r="F18" t="s">
        <v>21</v>
      </c>
      <c r="G18" s="2">
        <f t="shared" si="2"/>
        <v>166.7680972474989</v>
      </c>
    </row>
    <row r="19" spans="1:7" x14ac:dyDescent="0.35">
      <c r="A19" t="s">
        <v>22</v>
      </c>
      <c r="B19" s="4">
        <v>14359260</v>
      </c>
      <c r="C19" s="2">
        <v>2392.3058236848306</v>
      </c>
      <c r="D19">
        <f t="shared" si="3"/>
        <v>2392305823.6848307</v>
      </c>
      <c r="E19" s="3">
        <f t="shared" si="4"/>
        <v>166.60369849733416</v>
      </c>
      <c r="F19" t="s">
        <v>22</v>
      </c>
      <c r="G19" s="2">
        <f t="shared" si="2"/>
        <v>166.60369849733416</v>
      </c>
    </row>
    <row r="20" spans="1:7" x14ac:dyDescent="0.35">
      <c r="A20" t="s">
        <v>23</v>
      </c>
      <c r="B20" s="4">
        <v>14515730</v>
      </c>
      <c r="C20" s="2">
        <v>2340.3039216823859</v>
      </c>
      <c r="D20">
        <f t="shared" si="3"/>
        <v>2340303921.6823859</v>
      </c>
      <c r="E20" s="3">
        <f t="shared" si="4"/>
        <v>161.22536873325598</v>
      </c>
      <c r="F20" t="s">
        <v>23</v>
      </c>
      <c r="G20" s="2">
        <f t="shared" si="2"/>
        <v>161.22536873325598</v>
      </c>
    </row>
    <row r="21" spans="1:7" x14ac:dyDescent="0.35">
      <c r="A21" t="s">
        <v>24</v>
      </c>
      <c r="B21" s="4">
        <v>14695360</v>
      </c>
      <c r="C21" s="2">
        <v>2410.6924611000004</v>
      </c>
      <c r="D21">
        <f t="shared" si="3"/>
        <v>2410692461.1000004</v>
      </c>
      <c r="E21" s="3">
        <f t="shared" si="4"/>
        <v>164.04446445000329</v>
      </c>
      <c r="F21" t="s">
        <v>24</v>
      </c>
      <c r="G21" s="2">
        <f t="shared" si="2"/>
        <v>164.04446445000329</v>
      </c>
    </row>
    <row r="22" spans="1:7" x14ac:dyDescent="0.35">
      <c r="A22" t="s">
        <v>25</v>
      </c>
      <c r="B22" s="4">
        <v>14923260</v>
      </c>
      <c r="C22" s="2">
        <v>2517.8343482599998</v>
      </c>
      <c r="D22">
        <f t="shared" si="3"/>
        <v>2517834348.2599998</v>
      </c>
      <c r="E22" s="3">
        <f t="shared" si="4"/>
        <v>168.71878853950142</v>
      </c>
      <c r="F22" t="s">
        <v>25</v>
      </c>
      <c r="G22" s="2">
        <f t="shared" si="2"/>
        <v>168.71878853950142</v>
      </c>
    </row>
    <row r="23" spans="1:7" x14ac:dyDescent="0.35">
      <c r="A23" t="s">
        <v>26</v>
      </c>
      <c r="B23" s="4">
        <v>15184250</v>
      </c>
      <c r="C23" s="2">
        <v>2616.6204176895922</v>
      </c>
      <c r="D23">
        <f t="shared" si="3"/>
        <v>2616620417.6895924</v>
      </c>
      <c r="E23" s="3">
        <f t="shared" si="4"/>
        <v>172.32464018239904</v>
      </c>
      <c r="F23" t="s">
        <v>26</v>
      </c>
      <c r="G23" s="2">
        <f t="shared" si="2"/>
        <v>172.32464018239904</v>
      </c>
    </row>
    <row r="24" spans="1:7" x14ac:dyDescent="0.35">
      <c r="A24" t="s">
        <v>27</v>
      </c>
      <c r="B24" s="4">
        <v>15393470</v>
      </c>
      <c r="C24" s="2">
        <v>3085.5538945782696</v>
      </c>
      <c r="D24">
        <f t="shared" si="3"/>
        <v>3085553894.5782695</v>
      </c>
      <c r="E24" s="3">
        <f t="shared" si="4"/>
        <v>200.44563666140704</v>
      </c>
      <c r="F24" t="s">
        <v>27</v>
      </c>
      <c r="G24" s="2">
        <f t="shared" si="2"/>
        <v>200.44563666140704</v>
      </c>
    </row>
    <row r="25" spans="1:7" x14ac:dyDescent="0.35">
      <c r="A25" t="s">
        <v>28</v>
      </c>
      <c r="B25" s="4">
        <v>15579390</v>
      </c>
      <c r="C25" s="2">
        <v>3141.9865814870154</v>
      </c>
      <c r="D25">
        <f t="shared" si="3"/>
        <v>3141986581.4870152</v>
      </c>
      <c r="E25" s="3">
        <f t="shared" si="4"/>
        <v>201.67584106226337</v>
      </c>
      <c r="F25" t="s">
        <v>28</v>
      </c>
      <c r="G25" s="2">
        <f t="shared" si="2"/>
        <v>201.67584106226337</v>
      </c>
    </row>
    <row r="26" spans="1:7" x14ac:dyDescent="0.35">
      <c r="A26" t="s">
        <v>29</v>
      </c>
      <c r="B26" s="4">
        <v>15788310</v>
      </c>
      <c r="C26" s="2">
        <v>2951.7068200302856</v>
      </c>
      <c r="D26">
        <f t="shared" si="3"/>
        <v>2951706820.0302858</v>
      </c>
      <c r="E26" s="3">
        <f t="shared" si="4"/>
        <v>186.95521053426782</v>
      </c>
      <c r="F26" t="s">
        <v>29</v>
      </c>
      <c r="G26" s="2">
        <f t="shared" si="2"/>
        <v>186.95521053426782</v>
      </c>
    </row>
    <row r="27" spans="1:7" x14ac:dyDescent="0.35">
      <c r="A27" t="s">
        <v>30</v>
      </c>
      <c r="B27" s="4">
        <v>16018350</v>
      </c>
      <c r="C27" s="2">
        <v>2556.4240610092802</v>
      </c>
      <c r="D27">
        <f t="shared" si="3"/>
        <v>2556424061.0092802</v>
      </c>
      <c r="E27" s="3">
        <f t="shared" si="4"/>
        <v>159.59347005211399</v>
      </c>
      <c r="F27" t="s">
        <v>30</v>
      </c>
      <c r="G27" s="2">
        <f t="shared" si="2"/>
        <v>159.59347005211399</v>
      </c>
    </row>
    <row r="28" spans="1:7" x14ac:dyDescent="0.35">
      <c r="A28" t="s">
        <v>31</v>
      </c>
      <c r="B28" s="4">
        <v>16263870</v>
      </c>
      <c r="C28" s="2">
        <v>2492.7464668677258</v>
      </c>
      <c r="D28">
        <f t="shared" si="3"/>
        <v>2492746466.8677258</v>
      </c>
      <c r="E28" s="3">
        <f t="shared" si="4"/>
        <v>153.26896162277035</v>
      </c>
      <c r="F28" t="s">
        <v>31</v>
      </c>
      <c r="G28" s="2">
        <f t="shared" si="2"/>
        <v>153.26896162277035</v>
      </c>
    </row>
    <row r="29" spans="1:7" x14ac:dyDescent="0.35">
      <c r="A29" t="s">
        <v>32</v>
      </c>
      <c r="B29" s="4">
        <v>16532160</v>
      </c>
      <c r="C29" s="2">
        <v>2716.8708718032372</v>
      </c>
      <c r="D29">
        <f t="shared" si="3"/>
        <v>2716870871.803237</v>
      </c>
      <c r="E29" s="3">
        <f t="shared" si="4"/>
        <v>164.33852998054925</v>
      </c>
      <c r="F29" t="s">
        <v>32</v>
      </c>
      <c r="G29" s="2">
        <f t="shared" si="2"/>
        <v>164.33852998054925</v>
      </c>
    </row>
    <row r="30" spans="1:7" x14ac:dyDescent="0.35">
      <c r="A30" t="s">
        <v>33</v>
      </c>
      <c r="B30" s="4">
        <v>16814420</v>
      </c>
      <c r="C30" s="2">
        <v>2477.8245466060439</v>
      </c>
      <c r="D30">
        <f t="shared" si="3"/>
        <v>2477824546.6060438</v>
      </c>
      <c r="E30" s="3">
        <f t="shared" si="4"/>
        <v>147.36306971076277</v>
      </c>
      <c r="F30" t="s">
        <v>33</v>
      </c>
      <c r="G30" s="2">
        <f>E30</f>
        <v>147.36306971076277</v>
      </c>
    </row>
    <row r="31" spans="1:7" x14ac:dyDescent="0.35">
      <c r="A31" t="s">
        <v>34</v>
      </c>
      <c r="B31" s="4">
        <v>17065130</v>
      </c>
      <c r="C31" s="2">
        <v>2576.2539162250378</v>
      </c>
      <c r="D31">
        <f t="shared" si="3"/>
        <v>2576253916.2250376</v>
      </c>
      <c r="E31" s="3">
        <f t="shared" si="4"/>
        <v>150.96597073828548</v>
      </c>
      <c r="F31" t="s">
        <v>34</v>
      </c>
      <c r="G31" s="2">
        <f t="shared" si="2"/>
        <v>150.96597073828548</v>
      </c>
    </row>
    <row r="32" spans="1:7" x14ac:dyDescent="0.35">
      <c r="A32" t="s">
        <v>35</v>
      </c>
      <c r="B32" s="4">
        <v>17284040</v>
      </c>
      <c r="C32" s="2">
        <v>2685.8081954608615</v>
      </c>
      <c r="D32">
        <f t="shared" si="3"/>
        <v>2685808195.4608617</v>
      </c>
      <c r="E32" s="3">
        <f t="shared" si="4"/>
        <v>155.39238485104534</v>
      </c>
      <c r="F32" t="s">
        <v>35</v>
      </c>
      <c r="G32" s="2">
        <f t="shared" si="2"/>
        <v>155.39238485104534</v>
      </c>
    </row>
    <row r="33" spans="1:7" x14ac:dyDescent="0.35">
      <c r="A33" t="s">
        <v>36</v>
      </c>
      <c r="B33" s="4">
        <v>17479000</v>
      </c>
      <c r="C33" s="2">
        <v>2748.0010703054768</v>
      </c>
      <c r="D33">
        <f t="shared" si="3"/>
        <v>2748001070.3054767</v>
      </c>
      <c r="E33" s="3">
        <f t="shared" si="4"/>
        <v>157.21729334089346</v>
      </c>
      <c r="F33" t="s">
        <v>36</v>
      </c>
      <c r="G33" s="2">
        <f t="shared" si="2"/>
        <v>157.21729334089346</v>
      </c>
    </row>
    <row r="34" spans="1:7" x14ac:dyDescent="0.35">
      <c r="A34" t="s">
        <v>37</v>
      </c>
      <c r="B34" s="4">
        <v>17635000</v>
      </c>
      <c r="C34" s="2">
        <v>2747.206045643617</v>
      </c>
      <c r="D34">
        <f t="shared" si="3"/>
        <v>2747206045.6436172</v>
      </c>
      <c r="E34" s="3">
        <f t="shared" si="4"/>
        <v>155.78145991741522</v>
      </c>
      <c r="F34" t="s">
        <v>37</v>
      </c>
      <c r="G34" s="2">
        <f t="shared" si="2"/>
        <v>155.78145991741522</v>
      </c>
    </row>
    <row r="35" spans="1:7" x14ac:dyDescent="0.35">
      <c r="A35" t="s">
        <v>38</v>
      </c>
      <c r="B35" s="4">
        <v>17805000</v>
      </c>
      <c r="C35" s="2">
        <v>2766.4838414870774</v>
      </c>
      <c r="D35">
        <f t="shared" si="3"/>
        <v>2766483841.4870772</v>
      </c>
      <c r="E35" s="3">
        <f t="shared" si="4"/>
        <v>155.3767953657443</v>
      </c>
      <c r="F35" t="s">
        <v>38</v>
      </c>
      <c r="G35" s="2">
        <f t="shared" si="2"/>
        <v>155.3767953657443</v>
      </c>
    </row>
    <row r="36" spans="1:7" x14ac:dyDescent="0.35">
      <c r="A36" t="s">
        <v>39</v>
      </c>
      <c r="B36" s="4">
        <v>18005000</v>
      </c>
      <c r="C36" s="2">
        <v>2832.05764937188</v>
      </c>
      <c r="D36">
        <f t="shared" si="3"/>
        <v>2832057649.3718801</v>
      </c>
      <c r="E36" s="3">
        <f t="shared" si="4"/>
        <v>157.29284361965455</v>
      </c>
      <c r="F36" t="s">
        <v>39</v>
      </c>
      <c r="G36" s="2">
        <f t="shared" si="2"/>
        <v>157.29284361965455</v>
      </c>
    </row>
    <row r="37" spans="1:7" x14ac:dyDescent="0.35">
      <c r="A37" t="s">
        <v>40</v>
      </c>
      <c r="B37" s="4">
        <v>18225000</v>
      </c>
      <c r="C37" s="2">
        <v>2580.6859173012299</v>
      </c>
      <c r="D37">
        <f t="shared" si="3"/>
        <v>2580685917.30123</v>
      </c>
      <c r="E37" s="3">
        <f t="shared" si="4"/>
        <v>141.60142207414157</v>
      </c>
      <c r="F37" t="s">
        <v>40</v>
      </c>
      <c r="G37" s="2">
        <f t="shared" si="2"/>
        <v>141.60142207414157</v>
      </c>
    </row>
    <row r="38" spans="1:7" x14ac:dyDescent="0.35">
      <c r="A38" t="s">
        <v>41</v>
      </c>
      <c r="B38" s="4">
        <v>18423000</v>
      </c>
      <c r="C38" s="2">
        <v>2581.1219800486865</v>
      </c>
      <c r="D38">
        <f t="shared" si="3"/>
        <v>2581121980.0486865</v>
      </c>
      <c r="E38" s="3">
        <f t="shared" si="4"/>
        <v>140.10323943161734</v>
      </c>
      <c r="F38" t="s">
        <v>41</v>
      </c>
      <c r="G38" s="2">
        <f t="shared" si="2"/>
        <v>140.10323943161734</v>
      </c>
    </row>
    <row r="39" spans="1:7" x14ac:dyDescent="0.35">
      <c r="A39" t="s">
        <v>42</v>
      </c>
      <c r="B39" s="4">
        <v>18608000</v>
      </c>
      <c r="C39" s="2">
        <v>2710.3475518960577</v>
      </c>
      <c r="D39">
        <f t="shared" si="3"/>
        <v>2710347551.8960576</v>
      </c>
      <c r="E39" s="3">
        <f t="shared" si="4"/>
        <v>145.65496302106931</v>
      </c>
      <c r="F39" t="s">
        <v>42</v>
      </c>
      <c r="G39" s="2">
        <f t="shared" si="2"/>
        <v>145.65496302106931</v>
      </c>
    </row>
    <row r="40" spans="1:7" x14ac:dyDescent="0.35">
      <c r="A40" t="s">
        <v>43</v>
      </c>
      <c r="B40" s="4">
        <v>18812000</v>
      </c>
      <c r="C40" s="2">
        <v>3008.8034610835889</v>
      </c>
      <c r="D40">
        <f t="shared" si="3"/>
        <v>3008803461.0835891</v>
      </c>
      <c r="E40" s="3">
        <f t="shared" si="4"/>
        <v>159.94064751666963</v>
      </c>
      <c r="F40" t="s">
        <v>43</v>
      </c>
      <c r="G40" s="2">
        <f t="shared" si="2"/>
        <v>159.94064751666963</v>
      </c>
    </row>
    <row r="41" spans="1:7" x14ac:dyDescent="0.35">
      <c r="A41" t="s">
        <v>44</v>
      </c>
      <c r="B41" s="4">
        <v>19029000</v>
      </c>
      <c r="C41" s="2">
        <v>2651.5918261976399</v>
      </c>
      <c r="D41">
        <f t="shared" si="3"/>
        <v>2651591826.1976399</v>
      </c>
      <c r="E41" s="3">
        <f>SUM(D41/B41)</f>
        <v>139.34478039821536</v>
      </c>
      <c r="F41" t="s">
        <v>44</v>
      </c>
      <c r="G41" s="2">
        <f t="shared" si="2"/>
        <v>139.34478039821536</v>
      </c>
    </row>
    <row r="42" spans="1:7" x14ac:dyDescent="0.35">
      <c r="A42" t="s">
        <v>45</v>
      </c>
      <c r="B42" s="4">
        <v>19275000</v>
      </c>
      <c r="C42" s="2">
        <v>2778.6141698415781</v>
      </c>
      <c r="D42">
        <f t="shared" si="3"/>
        <v>2778614169.841578</v>
      </c>
      <c r="E42" s="3">
        <f t="shared" si="4"/>
        <v>144.15637716428421</v>
      </c>
      <c r="F42" t="s">
        <v>45</v>
      </c>
      <c r="G42" s="2">
        <f t="shared" si="2"/>
        <v>144.15637716428421</v>
      </c>
    </row>
    <row r="43" spans="1:7" x14ac:dyDescent="0.35">
      <c r="A43" t="s">
        <v>46</v>
      </c>
      <c r="B43" s="4">
        <v>19495000</v>
      </c>
      <c r="C43" s="2">
        <v>2822.7445172197117</v>
      </c>
      <c r="D43">
        <f t="shared" si="3"/>
        <v>2822744517.2197118</v>
      </c>
      <c r="E43" s="3">
        <f t="shared" si="4"/>
        <v>144.79325556397598</v>
      </c>
      <c r="F43" t="s">
        <v>46</v>
      </c>
      <c r="G43" s="2">
        <f t="shared" si="2"/>
        <v>144.79325556397598</v>
      </c>
    </row>
    <row r="44" spans="1:7" x14ac:dyDescent="0.35">
      <c r="A44" t="s">
        <v>47</v>
      </c>
      <c r="B44" s="4">
        <v>19721000</v>
      </c>
      <c r="C44" s="2">
        <v>2970.6655131977118</v>
      </c>
      <c r="D44">
        <f t="shared" si="3"/>
        <v>2970665513.1977119</v>
      </c>
      <c r="E44" s="3">
        <f t="shared" si="4"/>
        <v>150.63462873067857</v>
      </c>
      <c r="F44" t="s">
        <v>47</v>
      </c>
      <c r="G44" s="2">
        <f t="shared" si="2"/>
        <v>150.63462873067857</v>
      </c>
    </row>
    <row r="45" spans="1:7" x14ac:dyDescent="0.35">
      <c r="A45" t="s">
        <v>48</v>
      </c>
      <c r="B45" s="4">
        <v>19933000</v>
      </c>
      <c r="C45" s="2">
        <v>3226.5309113220737</v>
      </c>
      <c r="D45">
        <f t="shared" si="3"/>
        <v>3226530911.3220739</v>
      </c>
      <c r="E45" s="3">
        <f t="shared" si="4"/>
        <v>161.86880606642623</v>
      </c>
      <c r="F45" t="s">
        <v>48</v>
      </c>
      <c r="G45" s="2">
        <f t="shared" si="2"/>
        <v>161.86880606642623</v>
      </c>
    </row>
    <row r="46" spans="1:7" x14ac:dyDescent="0.35">
      <c r="A46" t="s">
        <v>49</v>
      </c>
      <c r="B46" s="4">
        <v>20177000</v>
      </c>
      <c r="C46" s="2">
        <v>3675.0230313441684</v>
      </c>
      <c r="D46">
        <f t="shared" si="3"/>
        <v>3675023031.3441687</v>
      </c>
      <c r="E46" s="3">
        <f t="shared" si="4"/>
        <v>182.13921947485596</v>
      </c>
      <c r="F46" t="s">
        <v>49</v>
      </c>
      <c r="G46" s="2">
        <f t="shared" si="2"/>
        <v>182.13921947485596</v>
      </c>
    </row>
    <row r="47" spans="1:7" x14ac:dyDescent="0.35">
      <c r="A47" t="s">
        <v>50</v>
      </c>
      <c r="B47" s="4">
        <v>20451000</v>
      </c>
      <c r="C47" s="2">
        <v>3957.6735520197572</v>
      </c>
      <c r="D47">
        <f t="shared" si="3"/>
        <v>3957673552.0197573</v>
      </c>
      <c r="E47" s="3">
        <f t="shared" si="4"/>
        <v>193.51980597622401</v>
      </c>
      <c r="F47" t="s">
        <v>50</v>
      </c>
      <c r="G47" s="2">
        <f t="shared" si="2"/>
        <v>193.51980597622401</v>
      </c>
    </row>
    <row r="48" spans="1:7" x14ac:dyDescent="0.35">
      <c r="A48" t="s">
        <v>51</v>
      </c>
      <c r="B48" s="4">
        <v>20828000</v>
      </c>
      <c r="C48" s="2">
        <v>4009.6362241140569</v>
      </c>
      <c r="D48">
        <f t="shared" si="3"/>
        <v>4009636224.1140571</v>
      </c>
      <c r="E48" s="3">
        <f t="shared" si="4"/>
        <v>192.51182178385142</v>
      </c>
      <c r="F48" t="s">
        <v>51</v>
      </c>
      <c r="G48" s="2">
        <f t="shared" si="2"/>
        <v>192.51182178385142</v>
      </c>
    </row>
    <row r="49" spans="1:7" x14ac:dyDescent="0.35">
      <c r="A49" t="s">
        <v>52</v>
      </c>
      <c r="B49" s="4">
        <v>21249000</v>
      </c>
      <c r="C49" s="2">
        <v>4812.5435524711156</v>
      </c>
      <c r="D49">
        <f t="shared" si="3"/>
        <v>4812543552.4711161</v>
      </c>
      <c r="E49" s="3">
        <f t="shared" si="4"/>
        <v>226.4832958007961</v>
      </c>
      <c r="F49" t="s">
        <v>52</v>
      </c>
      <c r="G49" s="2">
        <f t="shared" si="2"/>
        <v>226.4832958007961</v>
      </c>
    </row>
    <row r="50" spans="1:7" x14ac:dyDescent="0.35">
      <c r="A50" t="s">
        <v>53</v>
      </c>
      <c r="B50" s="4">
        <v>21692000</v>
      </c>
      <c r="C50" s="2">
        <v>4797.7616680731344</v>
      </c>
      <c r="D50">
        <f t="shared" si="3"/>
        <v>4797761668.0731344</v>
      </c>
      <c r="E50" s="3">
        <f t="shared" si="4"/>
        <v>221.17654748631452</v>
      </c>
      <c r="F50" t="s">
        <v>53</v>
      </c>
      <c r="G50" s="2">
        <f t="shared" si="2"/>
        <v>221.17654748631452</v>
      </c>
    </row>
    <row r="51" spans="1:7" x14ac:dyDescent="0.35">
      <c r="A51" t="s">
        <v>54</v>
      </c>
      <c r="B51" s="4">
        <v>22032000</v>
      </c>
      <c r="C51" s="2">
        <v>5175.7450559338322</v>
      </c>
      <c r="D51">
        <f t="shared" si="3"/>
        <v>5175745055.9338322</v>
      </c>
      <c r="E51" s="3">
        <f t="shared" si="4"/>
        <v>234.91943790549348</v>
      </c>
      <c r="F51" t="s">
        <v>54</v>
      </c>
      <c r="G51" s="2">
        <f t="shared" si="2"/>
        <v>234.91943790549348</v>
      </c>
    </row>
    <row r="52" spans="1:7" x14ac:dyDescent="0.35">
      <c r="A52" t="s">
        <v>55</v>
      </c>
      <c r="B52" s="4">
        <v>22340000</v>
      </c>
      <c r="C52" s="2">
        <v>5720.5918806753016</v>
      </c>
      <c r="D52">
        <f t="shared" si="3"/>
        <v>5720591880.6753016</v>
      </c>
      <c r="E52" s="3">
        <f t="shared" si="4"/>
        <v>256.06946645816032</v>
      </c>
      <c r="F52" t="s">
        <v>55</v>
      </c>
      <c r="G52" s="2">
        <f t="shared" si="2"/>
        <v>256.06946645816032</v>
      </c>
    </row>
    <row r="53" spans="1:7" x14ac:dyDescent="0.35">
      <c r="A53" t="s">
        <v>56</v>
      </c>
      <c r="B53" s="6">
        <v>22721995</v>
      </c>
      <c r="C53" s="2">
        <v>5694.2721794311219</v>
      </c>
      <c r="D53">
        <f t="shared" si="3"/>
        <v>5694272179.4311218</v>
      </c>
      <c r="E53" s="3">
        <f t="shared" si="4"/>
        <v>250.60617166015228</v>
      </c>
      <c r="F53" t="s">
        <v>56</v>
      </c>
      <c r="G53" s="2">
        <f t="shared" si="2"/>
        <v>250.60617166015228</v>
      </c>
    </row>
    <row r="54" spans="1:7" x14ac:dyDescent="0.35">
      <c r="A54" t="s">
        <v>57</v>
      </c>
      <c r="B54">
        <v>23133658</v>
      </c>
      <c r="C54" s="2">
        <v>5749.6191187267195</v>
      </c>
      <c r="D54">
        <f t="shared" si="3"/>
        <v>5749619118.7267199</v>
      </c>
      <c r="E54" s="3">
        <f t="shared" si="4"/>
        <v>248.53912505867942</v>
      </c>
      <c r="F54" t="s">
        <v>57</v>
      </c>
      <c r="G54" s="2">
        <f t="shared" si="2"/>
        <v>248.53912505867942</v>
      </c>
    </row>
    <row r="55" spans="1:7" x14ac:dyDescent="0.35">
      <c r="A55" t="s">
        <v>58</v>
      </c>
      <c r="B55">
        <v>23559362</v>
      </c>
      <c r="C55" s="2">
        <v>5666.8448644787259</v>
      </c>
      <c r="D55">
        <f t="shared" si="3"/>
        <v>5666844864.4787254</v>
      </c>
      <c r="E55" s="3">
        <f t="shared" si="4"/>
        <v>240.5347336858581</v>
      </c>
      <c r="F55" t="s">
        <v>58</v>
      </c>
      <c r="G55" s="2">
        <f t="shared" si="2"/>
        <v>240.5347336858581</v>
      </c>
    </row>
    <row r="56" spans="1:7" x14ac:dyDescent="0.35">
      <c r="A56" t="s">
        <v>59</v>
      </c>
      <c r="B56">
        <v>24002458</v>
      </c>
      <c r="C56" s="2">
        <v>4672.1140014883058</v>
      </c>
      <c r="D56">
        <f t="shared" si="3"/>
        <v>4672114001.488306</v>
      </c>
      <c r="E56" s="3">
        <f t="shared" si="4"/>
        <v>194.65148117281598</v>
      </c>
      <c r="F56" t="s">
        <v>59</v>
      </c>
      <c r="G56" s="2">
        <f t="shared" si="2"/>
        <v>194.65148117281598</v>
      </c>
    </row>
    <row r="57" spans="1:7" x14ac:dyDescent="0.35">
      <c r="A57" t="s">
        <v>60</v>
      </c>
      <c r="B57">
        <v>24455145</v>
      </c>
      <c r="C57" s="2">
        <v>4391.8700824845009</v>
      </c>
      <c r="D57">
        <f t="shared" si="3"/>
        <v>4391870082.4845009</v>
      </c>
      <c r="E57" s="3">
        <f t="shared" si="4"/>
        <v>179.58879746918291</v>
      </c>
      <c r="F57" t="s">
        <v>60</v>
      </c>
      <c r="G57" s="2">
        <f t="shared" si="2"/>
        <v>179.58879746918291</v>
      </c>
    </row>
    <row r="58" spans="1:7" x14ac:dyDescent="0.35">
      <c r="A58" t="s">
        <v>61</v>
      </c>
      <c r="B58">
        <v>24917746</v>
      </c>
      <c r="C58" s="2">
        <v>4354.5297935121407</v>
      </c>
      <c r="D58">
        <f t="shared" si="3"/>
        <v>4354529793.5121403</v>
      </c>
      <c r="E58" s="3">
        <f t="shared" si="4"/>
        <v>174.75616749252282</v>
      </c>
      <c r="F58" t="s">
        <v>62</v>
      </c>
      <c r="G58" s="2">
        <f t="shared" si="2"/>
        <v>174.75616749252282</v>
      </c>
    </row>
    <row r="59" spans="1:7" x14ac:dyDescent="0.35">
      <c r="A59" t="s">
        <v>63</v>
      </c>
      <c r="B59">
        <v>25387067</v>
      </c>
      <c r="C59" s="2">
        <v>4597.8047459177615</v>
      </c>
      <c r="D59">
        <f t="shared" si="3"/>
        <v>4597804745.9177618</v>
      </c>
      <c r="E59" s="3">
        <f t="shared" si="4"/>
        <v>181.10815030022025</v>
      </c>
      <c r="F59" t="s">
        <v>63</v>
      </c>
      <c r="G59" s="2">
        <f t="shared" si="2"/>
        <v>181.10815030022025</v>
      </c>
    </row>
    <row r="60" spans="1:7" x14ac:dyDescent="0.35">
      <c r="A60" t="s">
        <v>64</v>
      </c>
      <c r="B60">
        <v>25862832</v>
      </c>
      <c r="C60" s="2">
        <v>4286.147865862501</v>
      </c>
      <c r="D60">
        <f t="shared" si="3"/>
        <v>4286147865.8625011</v>
      </c>
      <c r="E60" s="3">
        <f t="shared" si="4"/>
        <v>165.72616122868916</v>
      </c>
      <c r="F60" t="s">
        <v>65</v>
      </c>
      <c r="G60" s="2">
        <f t="shared" si="2"/>
        <v>165.72616122868916</v>
      </c>
    </row>
    <row r="61" spans="1:7" x14ac:dyDescent="0.35">
      <c r="A61" t="s">
        <v>66</v>
      </c>
      <c r="B61" s="7">
        <v>26344667</v>
      </c>
      <c r="C61" s="2">
        <v>4558.0947500000011</v>
      </c>
      <c r="D61">
        <f t="shared" si="3"/>
        <v>4558094750.000001</v>
      </c>
      <c r="E61" s="3">
        <f t="shared" si="4"/>
        <v>173.01774017489009</v>
      </c>
      <c r="F61" t="s">
        <v>66</v>
      </c>
      <c r="G61" s="2">
        <f t="shared" si="2"/>
        <v>173.01774017489009</v>
      </c>
    </row>
    <row r="62" spans="1:7" x14ac:dyDescent="0.35">
      <c r="A62" t="s">
        <v>67</v>
      </c>
      <c r="B62">
        <v>26832153</v>
      </c>
      <c r="C62" s="2">
        <v>4335.3</v>
      </c>
      <c r="D62">
        <f t="shared" si="3"/>
        <v>4335300000</v>
      </c>
      <c r="E62" s="3">
        <f t="shared" si="4"/>
        <v>161.57108227580545</v>
      </c>
      <c r="F62" t="s">
        <v>67</v>
      </c>
      <c r="G62" s="2">
        <f t="shared" si="2"/>
        <v>161.57108227580545</v>
      </c>
    </row>
    <row r="63" spans="1:7" x14ac:dyDescent="0.35">
      <c r="A63" t="s">
        <v>68</v>
      </c>
      <c r="B63" s="4">
        <v>27349900</v>
      </c>
      <c r="C63" s="8">
        <v>4096.6044009779962</v>
      </c>
      <c r="D63">
        <f t="shared" si="3"/>
        <v>4096604400.9779963</v>
      </c>
      <c r="E63" s="3">
        <f t="shared" si="4"/>
        <v>149.78498645252802</v>
      </c>
      <c r="F63" t="s">
        <v>68</v>
      </c>
      <c r="G63" s="2">
        <f t="shared" si="2"/>
        <v>149.78498645252802</v>
      </c>
    </row>
    <row r="64" spans="1:7" x14ac:dyDescent="0.35">
      <c r="A64" t="s">
        <v>69</v>
      </c>
      <c r="B64" s="4">
        <v>27562195</v>
      </c>
      <c r="C64" s="2">
        <v>4085.9166318802563</v>
      </c>
      <c r="D64">
        <f t="shared" si="3"/>
        <v>4085916631.8802562</v>
      </c>
      <c r="E64" s="3">
        <f t="shared" si="4"/>
        <v>148.24351369258713</v>
      </c>
      <c r="F64" t="s">
        <v>69</v>
      </c>
      <c r="G64" s="2">
        <f t="shared" si="2"/>
        <v>148.24351369258713</v>
      </c>
    </row>
    <row r="65" spans="1:7" x14ac:dyDescent="0.35">
      <c r="A65" t="s">
        <v>70</v>
      </c>
      <c r="B65" s="9">
        <f>B64/B63*B64</f>
        <v>27776137.873192403</v>
      </c>
      <c r="C65" s="2">
        <v>4009.7804165351581</v>
      </c>
      <c r="D65">
        <f t="shared" si="3"/>
        <v>4009780416.5351582</v>
      </c>
      <c r="E65" s="3">
        <f t="shared" ref="E65" si="5">SUM(D65/B65)</f>
        <v>144.36061755025776</v>
      </c>
      <c r="F65" t="s">
        <v>70</v>
      </c>
      <c r="G65" s="2">
        <f t="shared" si="2"/>
        <v>144.36061755025776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aid per 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sherman</dc:creator>
  <cp:lastModifiedBy>sherman</cp:lastModifiedBy>
  <dcterms:created xsi:type="dcterms:W3CDTF">2021-06-18T07:16:45Z</dcterms:created>
  <dcterms:modified xsi:type="dcterms:W3CDTF">2021-06-18T07:17:00Z</dcterms:modified>
</cp:coreProperties>
</file>