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619272A-2163-469B-8C86-8372889E530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<sst xmlns="http://schemas.openxmlformats.org/spreadsheetml/2006/main" count="4255" uniqueCount="1939">
  <si>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</si>
  <si>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</si>
  <si>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</si>
  <si>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</si>
  <si>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</si>
  <si>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</si>
  <si>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</si>
  <si>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</si>
  <si>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</si>
  <si>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</si>
  <si>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</si>
  <si>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</si>
  <si>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</si>
  <si>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</si>
  <si>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</si>
  <si>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</si>
  <si>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</si>
  <si>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</si>
  <si>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</si>
  <si>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</si>
  <si>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</si>
  <si>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</si>
  <si>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</si>
  <si>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</si>
  <si>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</si>
  <si>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</si>
  <si>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</si>
  <si>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</si>
  <si>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</si>
  <si>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</si>
  <si>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</si>
  <si>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</si>
  <si>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</si>
  <si>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</si>
  <si>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</si>
  <si>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</si>
  <si>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</si>
  <si>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</si>
  <si>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</si>
  <si>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</si>
  <si>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</si>
  <si>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</si>
  <si>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</si>
  <si>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</si>
  <si>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</si>
  <si>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</si>
  <si>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</si>
  <si>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</si>
  <si>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</si>
  <si>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</si>
  <si>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</si>
  <si>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</si>
  <si>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</si>
  <si>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</si>
  <si>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</si>
  <si>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</si>
  <si>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</si>
  <si>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</si>
  <si>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</si>
  <si>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</si>
  <si>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</si>
  <si>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</si>
  <si>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</si>
  <si>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</si>
  <si>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</si>
  <si>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</si>
  <si>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</si>
  <si>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</si>
  <si>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</si>
  <si>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</si>
  <si>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</si>
  <si>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</si>
  <si>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</si>
  <si>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</si>
  <si>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</si>
  <si>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</si>
  <si>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</si>
  <si>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</si>
  <si>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</si>
  <si>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</si>
  <si>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</si>
  <si>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</si>
  <si>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</si>
  <si>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</si>
  <si>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</si>
  <si>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</si>
  <si>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</si>
  <si>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</si>
  <si>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</si>
  <si>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</si>
  <si>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</si>
  <si>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</si>
  <si>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</si>
  <si>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</si>
  <si>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</si>
  <si>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</si>
  <si>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</si>
  <si>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</si>
  <si>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</si>
  <si>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</si>
  <si>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</si>
  <si>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</si>
  <si>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</si>
  <si>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</si>
  <si>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</si>
  <si>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</si>
  <si>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</si>
  <si>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</si>
  <si>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</si>
  <si>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</si>
  <si>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</si>
  <si>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</si>
  <si>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</si>
  <si>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</si>
  <si>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</si>
  <si>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</si>
  <si>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</si>
  <si>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</si>
  <si>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</si>
  <si>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</si>
  <si>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</si>
  <si>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</si>
  <si>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</si>
  <si>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</si>
  <si>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</si>
  <si>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</si>
  <si>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</si>
  <si>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</si>
  <si>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</si>
  <si>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</si>
  <si>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</si>
  <si>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</si>
  <si>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</si>
  <si>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</si>
  <si>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</si>
  <si>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</si>
  <si>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</si>
  <si>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</si>
  <si>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</si>
  <si>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</si>
  <si>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</si>
  <si>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</si>
  <si>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</si>
  <si>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</si>
  <si>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</si>
  <si>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</si>
  <si>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</si>
  <si>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</si>
  <si>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</si>
  <si>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</si>
  <si>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</si>
  <si>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</si>
  <si>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</si>
  <si>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</si>
  <si>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</si>
  <si>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</si>
  <si>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</si>
  <si>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</si>
  <si>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</si>
  <si>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</si>
  <si>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</si>
  <si>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</si>
  <si>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</si>
  <si>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</si>
  <si>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</si>
  <si>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</si>
  <si>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</si>
  <si>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</si>
  <si>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</si>
  <si>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</si>
  <si>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</si>
  <si>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</si>
  <si>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</si>
  <si>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</si>
  <si>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</si>
  <si>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</si>
  <si>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</si>
  <si>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</si>
  <si>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</si>
  <si>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</si>
  <si>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</si>
  <si>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</si>
  <si>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</si>
  <si>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</si>
  <si>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</si>
  <si>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</si>
  <si>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</si>
  <si>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</si>
  <si>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</si>
  <si>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</si>
  <si>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</si>
  <si>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</si>
  <si>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</si>
  <si>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</si>
  <si>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</si>
  <si>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</si>
  <si>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</si>
  <si>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</si>
  <si>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</si>
  <si>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</si>
  <si>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</si>
  <si>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</si>
  <si>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</si>
  <si>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</si>
  <si>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</si>
  <si>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</si>
  <si>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</si>
  <si>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</si>
  <si>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</si>
  <si>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</si>
  <si>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</si>
  <si>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</si>
  <si>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</si>
  <si>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</si>
  <si>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</si>
  <si>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</si>
  <si>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</si>
  <si>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</si>
  <si>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</si>
  <si>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</si>
  <si>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</si>
  <si>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</si>
  <si>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</si>
  <si>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</si>
  <si>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</si>
  <si>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</si>
  <si>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</si>
  <si>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</si>
  <si>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</si>
  <si>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</si>
  <si>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</si>
  <si>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</si>
  <si>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</si>
  <si>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</si>
  <si>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</si>
  <si>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</si>
  <si>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</si>
  <si>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</si>
  <si>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</si>
  <si>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</si>
  <si>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</si>
  <si>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</si>
  <si>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</si>
  <si>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</si>
  <si>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</si>
  <si>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</si>
  <si>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</si>
  <si>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</si>
  <si>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</si>
  <si>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</si>
  <si>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</si>
  <si>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</si>
  <si>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</si>
  <si>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</si>
  <si>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</si>
  <si>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</si>
  <si>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</si>
  <si>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</si>
  <si>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</si>
  <si>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</si>
  <si>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</si>
  <si>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</si>
  <si>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</si>
  <si>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</si>
  <si>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</si>
  <si>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</si>
  <si>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</si>
  <si>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</si>
  <si>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</si>
  <si>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</si>
  <si>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</si>
  <si>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</si>
  <si>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</si>
  <si>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</si>
  <si>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</si>
  <si>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</si>
  <si>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</si>
  <si>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</si>
  <si>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</si>
  <si>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</si>
  <si>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</si>
  <si>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</si>
  <si>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</si>
  <si>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</si>
  <si>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</si>
  <si>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</si>
  <si>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</si>
  <si>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</si>
  <si>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</si>
  <si>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</si>
  <si>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</si>
  <si>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</si>
  <si>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</si>
  <si>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</si>
  <si>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</si>
  <si>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</si>
  <si>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</si>
  <si>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</si>
  <si>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</si>
  <si>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</si>
  <si>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</si>
  <si>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</si>
  <si>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</si>
  <si>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</si>
  <si>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</si>
  <si>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</si>
  <si>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</si>
  <si>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</si>
  <si>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</si>
  <si>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</si>
  <si>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</si>
  <si>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</si>
  <si>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</si>
  <si>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</si>
  <si>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</si>
  <si>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</si>
  <si>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</si>
  <si>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</si>
  <si>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</si>
  <si>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</si>
  <si>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</si>
  <si>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</si>
  <si>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</si>
  <si>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</si>
  <si>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</si>
  <si>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</si>
  <si>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</si>
  <si>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</si>
  <si>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</si>
  <si>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</si>
  <si>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</si>
  <si>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</si>
  <si>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</si>
  <si>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</si>
  <si>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</si>
  <si>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</si>
  <si>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</si>
  <si>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</si>
  <si>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</si>
  <si>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</si>
  <si>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</si>
  <si>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</si>
  <si>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</si>
  <si>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</si>
  <si>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</si>
  <si>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</si>
  <si>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</si>
  <si>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</si>
  <si>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</si>
  <si>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</si>
  <si>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</si>
  <si>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</si>
  <si>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</si>
  <si>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</si>
  <si>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</si>
  <si>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</si>
  <si>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</si>
  <si>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</si>
  <si>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</si>
  <si>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</si>
  <si>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</si>
  <si>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</si>
  <si>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</si>
  <si>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</si>
  <si>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</si>
  <si>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</si>
  <si>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</si>
  <si>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</si>
  <si>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</si>
  <si>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</si>
  <si>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</si>
  <si>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</si>
  <si>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</si>
  <si>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</si>
  <si>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</si>
  <si>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</si>
  <si>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</si>
  <si>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</si>
  <si>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</si>
  <si>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</si>
  <si>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</si>
  <si>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</si>
  <si>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</si>
  <si>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</si>
  <si>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</si>
  <si>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</si>
  <si>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</si>
  <si>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</si>
  <si>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</si>
  <si>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</si>
  <si>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</si>
  <si>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</si>
  <si>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</si>
  <si>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</si>
  <si>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</si>
  <si>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</si>
  <si>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</si>
  <si>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</si>
  <si>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</si>
  <si>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</si>
  <si>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</si>
  <si>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</si>
  <si>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</si>
  <si>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</si>
  <si>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</si>
  <si>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</si>
  <si>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</si>
  <si>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</si>
  <si>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</si>
  <si>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</si>
  <si>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</si>
  <si>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</si>
  <si>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</si>
  <si>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</si>
  <si>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</si>
  <si>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</si>
  <si>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</si>
  <si>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</si>
  <si>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</si>
  <si>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</si>
  <si>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</si>
  <si>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</si>
  <si>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</si>
  <si>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</si>
  <si>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</si>
  <si>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</si>
  <si>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</si>
  <si>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</si>
  <si>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</si>
  <si>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</si>
  <si>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</si>
  <si>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</si>
  <si>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</si>
  <si>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</si>
  <si>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</si>
  <si>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</si>
  <si>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</si>
  <si>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</si>
  <si>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</si>
  <si>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</si>
  <si>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</si>
  <si>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</si>
  <si>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</si>
  <si>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</si>
  <si>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</si>
  <si>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</si>
  <si>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</si>
  <si>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</si>
  <si>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</si>
  <si>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</si>
  <si>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</si>
  <si>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</si>
  <si>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</si>
  <si>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</si>
  <si>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</si>
  <si>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</si>
  <si>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</si>
  <si>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</si>
  <si>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</si>
  <si>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</si>
  <si>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</si>
  <si>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</si>
  <si>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</si>
  <si>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</si>
  <si>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</si>
  <si>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</si>
  <si>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</si>
  <si>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</si>
  <si>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</si>
  <si>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</si>
  <si>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</si>
  <si>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</si>
  <si>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</si>
  <si>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</si>
  <si>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</si>
  <si>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</si>
  <si>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</si>
  <si>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</si>
  <si>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</si>
  <si>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</si>
  <si>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</si>
  <si>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</si>
  <si>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</si>
  <si>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</si>
  <si>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</si>
  <si>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</si>
  <si>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</si>
  <si>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</si>
  <si>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</si>
  <si>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</si>
  <si>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</si>
  <si>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</si>
  <si>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</si>
  <si>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</si>
  <si>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</si>
  <si>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</si>
  <si>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</si>
  <si>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</si>
  <si>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</si>
  <si>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</si>
  <si>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</si>
  <si>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</si>
  <si>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</si>
  <si>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</si>
  <si>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</si>
  <si>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</si>
  <si>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</si>
  <si>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</si>
  <si>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</si>
  <si>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</si>
  <si>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</si>
  <si>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</si>
  <si>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</si>
  <si>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</si>
  <si>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</si>
  <si>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</si>
  <si>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</si>
  <si>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</si>
  <si>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</si>
  <si>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</si>
  <si>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</si>
  <si>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</si>
  <si>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</si>
  <si>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</si>
  <si>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</si>
  <si>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</si>
  <si>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</si>
  <si>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</si>
  <si>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</si>
  <si>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</si>
  <si>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</si>
  <si>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</si>
  <si>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</si>
  <si>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</si>
  <si>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</si>
  <si>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</si>
  <si>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</si>
  <si>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</si>
  <si>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</si>
  <si>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</si>
  <si>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</si>
  <si>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</si>
  <si>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</si>
  <si>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</si>
  <si>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</si>
  <si>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</si>
  <si>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</si>
  <si>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</si>
  <si>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</si>
  <si>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</si>
  <si>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</si>
  <si>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</si>
  <si>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</si>
  <si>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</si>
  <si>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</si>
  <si>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</si>
  <si>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</si>
  <si>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</si>
  <si>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</si>
  <si>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</si>
  <si>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</si>
  <si>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</si>
  <si>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</si>
  <si>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</si>
  <si>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</si>
  <si>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</si>
  <si>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</si>
  <si>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</si>
  <si>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</si>
  <si>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</si>
  <si>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</si>
  <si>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</si>
  <si>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</si>
  <si>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</si>
  <si>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</si>
  <si>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</si>
  <si>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</si>
  <si>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</si>
  <si>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</si>
  <si>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</si>
  <si>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</si>
  <si>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</si>
  <si>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</si>
  <si>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</si>
  <si>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</si>
  <si>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</si>
  <si>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</si>
  <si>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</si>
  <si>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</si>
  <si>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</si>
  <si>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</si>
  <si>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</si>
  <si>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</si>
  <si>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</si>
  <si>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</si>
  <si>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</si>
  <si>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</si>
  <si>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</si>
  <si>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</si>
  <si>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</si>
  <si>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</si>
  <si>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</si>
  <si>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</si>
  <si>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</si>
  <si>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</si>
  <si>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</si>
  <si>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</si>
  <si>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</si>
  <si>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</si>
  <si>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</si>
  <si>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</si>
  <si>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</si>
  <si>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</si>
  <si>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</si>
  <si>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</si>
  <si>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</si>
  <si>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</si>
  <si>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</si>
  <si>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</si>
  <si>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</si>
  <si>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</si>
  <si>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</si>
  <si>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</si>
  <si>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</si>
  <si>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</si>
  <si>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</si>
  <si>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</si>
  <si>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</si>
  <si>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</si>
  <si>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</si>
  <si>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</si>
  <si>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</si>
  <si>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</si>
  <si>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</si>
  <si>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</si>
  <si>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</si>
  <si>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</si>
  <si>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</si>
  <si>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</si>
  <si>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</si>
  <si>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</si>
  <si>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</si>
  <si>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</si>
  <si>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</si>
  <si>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</si>
  <si>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</si>
  <si>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</si>
  <si>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</si>
  <si>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</si>
  <si>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</si>
  <si>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</si>
  <si>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</si>
  <si>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</si>
  <si>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</si>
  <si>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</si>
  <si>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</si>
  <si>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</si>
  <si>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</si>
  <si>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</si>
  <si>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</si>
  <si>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</si>
  <si>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</si>
  <si>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</si>
  <si>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</si>
  <si>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</si>
  <si>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</si>
  <si>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</si>
  <si>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</si>
  <si>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</si>
  <si>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</si>
  <si>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</si>
  <si>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</si>
  <si>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</si>
  <si>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</si>
  <si>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</si>
  <si>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</si>
  <si>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</si>
  <si>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</si>
  <si>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</si>
  <si>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</si>
  <si>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</si>
  <si>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</si>
  <si>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</si>
  <si>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</si>
  <si>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</si>
  <si>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</si>
  <si>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</si>
  <si>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</si>
  <si>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</si>
  <si>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</si>
  <si>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</si>
  <si>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</si>
  <si>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</si>
  <si>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</si>
  <si>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</si>
  <si>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</si>
  <si>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</si>
  <si>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</si>
  <si>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</si>
  <si>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</si>
  <si>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</si>
  <si>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</si>
  <si>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</si>
  <si>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</si>
  <si>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</si>
  <si>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</si>
  <si>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</si>
  <si>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</si>
  <si>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</si>
  <si>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</si>
  <si>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</si>
  <si>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</si>
  <si>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</si>
  <si>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</si>
  <si>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</si>
  <si>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</si>
  <si>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</si>
  <si>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</si>
  <si>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</si>
  <si>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</si>
  <si>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</si>
  <si>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</si>
  <si>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</si>
  <si>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</si>
  <si>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</si>
  <si>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</si>
  <si>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</si>
  <si>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</si>
  <si>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</si>
  <si>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</si>
  <si>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</si>
  <si>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</si>
  <si>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</si>
  <si>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</si>
  <si>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</si>
  <si>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</si>
  <si>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</si>
  <si>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</si>
  <si>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</si>
  <si>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</si>
  <si>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</si>
  <si>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</si>
  <si>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</si>
  <si>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</si>
  <si>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</si>
  <si>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</si>
  <si>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</si>
  <si>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</si>
  <si>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</si>
  <si>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</si>
  <si>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</si>
  <si>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</si>
  <si>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</si>
  <si>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</si>
  <si>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</si>
  <si>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</si>
  <si>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</si>
  <si>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</si>
  <si>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</si>
  <si>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</si>
  <si>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</si>
  <si>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</si>
  <si>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</si>
  <si>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</si>
  <si>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</si>
  <si>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</si>
  <si>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</si>
  <si>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</si>
  <si>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</si>
  <si>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</si>
  <si>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</si>
  <si>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</si>
  <si>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</si>
  <si>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</si>
  <si>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</si>
  <si>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</si>
  <si>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</si>
  <si>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</si>
  <si>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</si>
  <si>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</si>
  <si>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</si>
  <si>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</si>
  <si>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</si>
  <si>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</si>
  <si>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</si>
  <si>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</si>
  <si>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</si>
  <si>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</si>
  <si>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</si>
  <si>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</si>
  <si>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</si>
  <si>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</si>
  <si>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</si>
  <si>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</si>
  <si>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</si>
  <si>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</si>
  <si>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</si>
  <si>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</si>
  <si>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</si>
  <si>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</si>
  <si>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</si>
  <si>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</si>
  <si>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</si>
  <si>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</si>
  <si>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</si>
  <si>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</si>
  <si>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</si>
  <si>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</si>
  <si>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</si>
  <si>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</si>
  <si>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</si>
  <si>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</si>
  <si>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</si>
  <si>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</si>
  <si>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</si>
  <si>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</si>
  <si>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</si>
  <si>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</si>
  <si>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</si>
  <si>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</si>
  <si>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</si>
  <si>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</si>
  <si>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</si>
  <si>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</si>
  <si>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</si>
  <si>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</si>
  <si>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</si>
  <si>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</si>
  <si>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</si>
  <si>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</si>
  <si>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</si>
  <si>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</si>
  <si>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</si>
  <si>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</si>
  <si>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</si>
  <si>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</si>
  <si>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</si>
  <si>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</si>
  <si>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</si>
  <si>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</si>
  <si>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</si>
  <si>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</si>
  <si>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</si>
  <si>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</si>
  <si>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</si>
  <si>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</si>
  <si>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</si>
  <si>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</si>
  <si>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</si>
  <si>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</si>
  <si>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</si>
  <si>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</si>
  <si>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</si>
  <si>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</si>
  <si>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</si>
  <si>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</si>
  <si>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</si>
  <si>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</si>
  <si>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</si>
  <si>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</si>
  <si>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</si>
  <si>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</si>
  <si>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</si>
  <si>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</si>
  <si>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</si>
  <si>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</si>
  <si>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</si>
  <si>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</si>
  <si>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</si>
  <si>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</si>
  <si>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</si>
  <si>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</si>
  <si>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</si>
  <si>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</si>
  <si>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</si>
  <si>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</si>
  <si>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</si>
  <si>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</si>
  <si>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</si>
  <si>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</si>
  <si>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</si>
  <si>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</si>
  <si>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</si>
  <si>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</si>
  <si>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</si>
  <si>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</si>
  <si>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</si>
  <si>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</si>
  <si>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</si>
  <si>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</si>
  <si>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</si>
  <si>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</si>
  <si>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</si>
  <si>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</si>
  <si>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</si>
  <si>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</si>
  <si>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</si>
  <si>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</si>
  <si>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</si>
  <si>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</si>
  <si>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</si>
  <si>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</si>
  <si>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</si>
  <si>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</si>
  <si>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</si>
  <si>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</si>
  <si>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</si>
  <si>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</si>
  <si>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</si>
  <si>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</si>
  <si>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</si>
  <si>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</si>
  <si>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</si>
  <si>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</si>
  <si>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</si>
  <si>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</si>
  <si>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</si>
  <si>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</si>
  <si>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</si>
  <si>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</si>
  <si>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</si>
  <si>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</si>
  <si>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</si>
  <si>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</si>
  <si>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</si>
  <si>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</si>
  <si>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</si>
  <si>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</si>
  <si>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</si>
  <si>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</si>
  <si>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</si>
  <si>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</si>
  <si>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</si>
  <si>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</si>
  <si>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</si>
  <si>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</si>
  <si>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</si>
  <si>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</si>
  <si>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</si>
  <si>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</si>
  <si>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</si>
  <si>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</si>
  <si>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</si>
  <si>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</si>
  <si>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</si>
  <si>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</si>
  <si>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</si>
  <si>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</si>
  <si>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</si>
  <si>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</si>
  <si>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</si>
  <si>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</si>
  <si>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</si>
  <si>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</si>
  <si>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</si>
  <si>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</si>
  <si>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</si>
  <si>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</si>
  <si>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</si>
  <si>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</si>
  <si>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</si>
  <si>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</si>
  <si>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</si>
  <si>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</si>
  <si>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</si>
  <si>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</si>
  <si>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</si>
  <si>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</si>
  <si>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</si>
  <si>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</si>
  <si>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</si>
  <si>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</si>
  <si>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</si>
  <si>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</si>
  <si>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</si>
  <si>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</si>
  <si>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</si>
  <si>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</si>
  <si>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</si>
  <si>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</si>
  <si>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</si>
  <si>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</si>
  <si>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</si>
  <si>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</si>
  <si>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</si>
  <si>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</si>
  <si>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</si>
  <si>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</si>
  <si>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</si>
  <si>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</si>
  <si>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</si>
  <si>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</si>
  <si>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</si>
  <si>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</si>
  <si>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</si>
  <si>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</si>
  <si>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</si>
  <si>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</si>
  <si>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</si>
  <si>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</si>
  <si>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</si>
  <si>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</si>
  <si>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</si>
  <si>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</si>
  <si>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</si>
  <si>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</si>
  <si>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</si>
  <si>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</si>
  <si>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</si>
  <si>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</si>
  <si>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</si>
  <si>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</si>
  <si>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</si>
  <si>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</si>
  <si>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</si>
  <si>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</si>
  <si>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</si>
  <si>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</si>
  <si>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</si>
  <si>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</si>
  <si>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</si>
  <si>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</si>
  <si>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</si>
  <si>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</si>
  <si>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</si>
  <si>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</si>
  <si>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</si>
  <si>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</si>
  <si>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</si>
  <si>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</si>
  <si>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</si>
  <si>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</si>
  <si>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</si>
  <si>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</si>
  <si>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</si>
  <si>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</si>
  <si>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</si>
  <si>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</si>
  <si>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</si>
  <si>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</si>
  <si>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</si>
  <si>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</si>
  <si>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</si>
  <si>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</si>
  <si>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</si>
  <si>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</si>
  <si>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</si>
  <si>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</si>
  <si>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</si>
  <si>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</si>
  <si>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</si>
  <si>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</si>
  <si>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</si>
  <si>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</si>
  <si>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</si>
  <si>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</si>
  <si>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</si>
  <si>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</si>
  <si>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</si>
  <si>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</si>
  <si>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</si>
  <si>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</si>
  <si>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</si>
  <si>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</si>
  <si>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</si>
  <si>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</si>
  <si>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</si>
  <si>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</si>
  <si>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</si>
  <si>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</si>
  <si>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</si>
  <si>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</si>
  <si>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</si>
  <si>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</si>
  <si>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</si>
  <si>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</si>
  <si>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</si>
  <si>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</si>
  <si>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</si>
  <si>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</si>
  <si>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</si>
  <si>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</si>
  <si>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</si>
  <si>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</si>
  <si>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</si>
  <si>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</si>
  <si>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</si>
  <si>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</si>
  <si>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</si>
  <si>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</si>
  <si>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</si>
  <si>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</si>
  <si>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</si>
  <si>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</si>
  <si>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</si>
  <si>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</si>
  <si>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</si>
  <si>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</si>
  <si>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</si>
  <si>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</si>
  <si>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</si>
  <si>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</si>
  <si>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</si>
  <si>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</si>
  <si>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</si>
  <si>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</si>
  <si>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</si>
  <si>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</si>
  <si>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</si>
  <si>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</si>
  <si>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</si>
  <si>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</si>
  <si>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</si>
  <si>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</si>
  <si>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</si>
  <si>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</si>
  <si>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</si>
  <si>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</si>
  <si>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</si>
  <si>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</si>
  <si>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</si>
  <si>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</si>
  <si>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</si>
  <si>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</si>
  <si>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</si>
  <si>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</si>
  <si>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</si>
  <si>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</si>
  <si>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</si>
  <si>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</si>
  <si>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</si>
  <si>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</si>
  <si>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</si>
  <si>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</si>
  <si>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</si>
  <si>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</si>
  <si>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</si>
  <si>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</si>
  <si>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</si>
  <si>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</si>
  <si>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</si>
  <si>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</si>
  <si>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</si>
  <si>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</si>
  <si>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</si>
  <si>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</si>
  <si>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</si>
  <si>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</si>
  <si>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</si>
  <si>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</si>
  <si>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</si>
  <si>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</si>
  <si>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</si>
  <si>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</si>
  <si>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</si>
  <si>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</si>
  <si>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</si>
  <si>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</si>
  <si>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</si>
  <si>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</si>
  <si>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</si>
  <si>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</si>
  <si>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</si>
  <si>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</si>
  <si>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</si>
  <si>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</si>
  <si>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</si>
  <si>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</si>
  <si>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</si>
  <si>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</si>
  <si>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</si>
  <si>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</si>
  <si>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</si>
  <si>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</si>
  <si>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</si>
  <si>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</si>
  <si>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</si>
  <si>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</si>
  <si>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</si>
  <si>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</si>
  <si>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</si>
  <si>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</si>
  <si>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</si>
  <si>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</si>
  <si>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</si>
  <si>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</si>
  <si>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</si>
  <si>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</si>
  <si>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</si>
  <si>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</si>
  <si>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</si>
  <si>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</si>
  <si>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</si>
  <si>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</si>
  <si>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</si>
  <si>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</si>
  <si>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</si>
  <si>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</si>
  <si>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</si>
  <si>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</si>
  <si>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</si>
  <si>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</si>
  <si>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</si>
  <si>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</si>
  <si>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</si>
  <si>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</si>
  <si>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</si>
  <si>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</si>
  <si>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</si>
  <si>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</si>
  <si>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</si>
  <si>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</si>
  <si>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</si>
  <si>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</si>
  <si>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</si>
  <si>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</si>
  <si>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</si>
  <si>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</si>
  <si>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</si>
  <si>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</si>
  <si>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</si>
  <si>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</si>
  <si>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</si>
  <si>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</si>
  <si>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</si>
  <si>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</si>
  <si>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</si>
  <si>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</si>
  <si>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</si>
  <si>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</si>
  <si>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</si>
  <si>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</si>
  <si>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</si>
  <si>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</si>
  <si>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</si>
  <si>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</si>
  <si>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</si>
  <si>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</si>
  <si>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</si>
  <si>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</si>
  <si>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</si>
  <si>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</si>
  <si>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</si>
  <si>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</si>
  <si>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</si>
  <si>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</si>
  <si>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</si>
  <si>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</si>
  <si>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</si>
  <si>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</si>
  <si>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</si>
  <si>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</si>
  <si>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</si>
  <si>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</si>
  <si>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</si>
  <si>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</si>
  <si>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</si>
  <si>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</si>
  <si>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</si>
  <si>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</si>
  <si>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</si>
  <si>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</si>
  <si>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</si>
  <si>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</si>
  <si>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</si>
  <si>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</si>
  <si>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</si>
  <si>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</si>
  <si>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</si>
  <si>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</si>
  <si>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</si>
  <si>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</si>
  <si>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</si>
  <si>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</si>
  <si>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</si>
  <si>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</si>
  <si>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</si>
  <si>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</si>
  <si>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</si>
  <si>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</si>
  <si>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</si>
  <si>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</si>
  <si>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</si>
  <si>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</si>
  <si>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</si>
  <si>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</si>
  <si>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</si>
  <si>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</si>
  <si>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</si>
  <si>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</si>
  <si>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</si>
  <si>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</si>
  <si>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</si>
  <si>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</si>
  <si>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</si>
  <si>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</si>
  <si>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</si>
  <si>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</si>
  <si>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</si>
  <si>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</si>
  <si>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</si>
  <si>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</si>
  <si>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</si>
  <si>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</si>
  <si>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</si>
  <si>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</si>
  <si>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</si>
  <si>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</si>
  <si>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</si>
  <si>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</si>
  <si>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</si>
  <si>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</si>
  <si>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</si>
  <si>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</si>
  <si>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</si>
  <si>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</si>
  <si>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</si>
  <si>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</si>
  <si>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</si>
  <si>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</si>
  <si>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</si>
  <si>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</si>
  <si>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</si>
  <si>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</si>
  <si>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</si>
  <si>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</si>
  <si>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</si>
  <si>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</si>
  <si>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</si>
  <si>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</si>
  <si>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</si>
  <si>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</si>
  <si>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</si>
  <si>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</si>
  <si>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</si>
  <si>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</si>
  <si>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</si>
  <si>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</si>
  <si>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</si>
  <si>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</si>
  <si>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</si>
  <si>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</si>
  <si>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</si>
  <si>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</si>
  <si>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</si>
  <si>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</si>
  <si>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</si>
  <si>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</si>
  <si>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</si>
  <si>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</si>
  <si>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</si>
  <si>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</si>
  <si>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</si>
  <si>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</si>
  <si>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</si>
  <si>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</si>
  <si>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</si>
  <si>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</si>
  <si>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</si>
  <si>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</si>
  <si>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</si>
  <si>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</si>
  <si>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</si>
  <si>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</si>
  <si>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</si>
  <si>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</si>
  <si>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</si>
  <si>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</si>
  <si>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</si>
  <si>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</si>
  <si>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</si>
  <si>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</si>
  <si>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</si>
  <si>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</si>
  <si>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</si>
  <si>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</si>
  <si>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</si>
  <si>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</si>
  <si>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</si>
  <si>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</si>
  <si>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</si>
  <si>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</si>
  <si>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</si>
  <si>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</si>
  <si>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</si>
  <si>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</si>
  <si>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</si>
  <si>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</si>
  <si>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</si>
  <si>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</si>
  <si>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</si>
  <si>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</si>
  <si>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</si>
  <si>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</si>
  <si>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</si>
  <si>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</si>
  <si>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</si>
  <si>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</si>
  <si>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</si>
  <si>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</si>
  <si>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</si>
  <si>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</si>
  <si>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</si>
  <si>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</si>
  <si>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</si>
  <si>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</si>
  <si>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</si>
  <si>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</si>
  <si>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</si>
  <si>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</si>
  <si>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</si>
  <si>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</si>
  <si>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</si>
  <si>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</si>
  <si>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</si>
  <si>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</si>
  <si>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</si>
  <si>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</si>
  <si>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</si>
  <si>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</si>
  <si>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</si>
  <si>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</si>
  <si>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</si>
  <si>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</si>
  <si>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</si>
  <si>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</si>
  <si>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</si>
  <si>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</si>
  <si>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</si>
  <si>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</si>
  <si>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</si>
  <si>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</si>
  <si>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</si>
  <si>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</si>
  <si>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</si>
  <si>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</si>
  <si>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</si>
  <si>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</si>
  <si>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</si>
  <si>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</si>
  <si>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</si>
  <si>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</si>
  <si>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</si>
  <si>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</si>
  <si>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</si>
  <si>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</si>
  <si>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</si>
  <si>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</si>
  <si>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</si>
  <si>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</si>
  <si>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</si>
  <si>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</si>
  <si>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</si>
  <si>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</si>
  <si>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</si>
  <si>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</si>
  <si>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</si>
  <si>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</si>
  <si>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</si>
  <si>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</si>
  <si>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</si>
  <si>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</si>
  <si>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</si>
  <si>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</si>
  <si>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</si>
  <si>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</si>
  <si>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</si>
  <si>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</si>
  <si>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</si>
  <si>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</si>
  <si>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</si>
  <si>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</si>
  <si>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</si>
  <si>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</si>
  <si>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</si>
  <si>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</si>
  <si>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</si>
  <si>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</si>
  <si>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</si>
  <si>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</si>
  <si>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</si>
  <si>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</si>
  <si>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</si>
  <si>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</si>
  <si>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</si>
  <si>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</si>
  <si>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</si>
  <si>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</si>
  <si>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</si>
  <si>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</si>
  <si>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</si>
  <si>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</si>
  <si>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</si>
  <si>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</si>
  <si>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</si>
  <si>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</si>
  <si>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</si>
  <si>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</si>
  <si>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</si>
  <si>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</si>
  <si>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</si>
  <si>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</si>
  <si>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</si>
  <si>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</si>
  <si>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</si>
  <si>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</si>
  <si>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</si>
  <si>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</si>
  <si>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</si>
  <si>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</si>
  <si>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</si>
  <si>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</si>
  <si>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</si>
  <si>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</si>
  <si>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</si>
  <si>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</si>
  <si>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</si>
  <si>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</si>
  <si>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</si>
  <si>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</si>
  <si>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</si>
  <si>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</si>
  <si>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</si>
  <si>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</si>
  <si>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</si>
  <si>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</si>
  <si>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</si>
  <si>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</si>
  <si>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</si>
  <si>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</si>
  <si>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</si>
  <si>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</si>
  <si>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</si>
  <si>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</si>
  <si>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</si>
  <si>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</si>
  <si>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</si>
  <si>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</si>
  <si>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</si>
  <si>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</si>
  <si>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</si>
  <si>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</si>
  <si>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</si>
  <si>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</si>
  <si>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</si>
  <si>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</si>
  <si>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</si>
  <si>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</si>
  <si>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</si>
  <si>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</si>
  <si>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</si>
  <si>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</si>
  <si>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</si>
  <si>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</si>
  <si>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</si>
  <si>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</si>
  <si>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</si>
  <si>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</si>
  <si>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</si>
  <si>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</si>
  <si>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</si>
  <si>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</si>
  <si>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</si>
  <si>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</si>
  <si>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</si>
  <si>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</si>
  <si>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</si>
  <si>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</si>
  <si>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</si>
  <si>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</si>
  <si>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</si>
  <si>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</si>
  <si>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</si>
  <si>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</si>
  <si>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</si>
  <si>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</si>
  <si>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</si>
  <si>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</si>
  <si>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</si>
  <si>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</si>
  <si>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</si>
  <si>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</si>
  <si>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</si>
  <si>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</si>
  <si>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</si>
  <si>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</si>
  <si>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</si>
  <si>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</si>
  <si>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</si>
  <si>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</si>
  <si>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</si>
  <si>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</si>
  <si>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</si>
  <si>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</si>
  <si>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</si>
  <si>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</si>
  <si>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</si>
  <si>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</si>
  <si>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</si>
  <si>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</si>
  <si>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</si>
  <si>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</si>
  <si>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</si>
  <si>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</si>
  <si>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</si>
  <si>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</si>
  <si>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</si>
  <si>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</si>
  <si>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</si>
  <si>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</si>
  <si>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</si>
  <si>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</si>
  <si>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</si>
  <si>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</si>
  <si>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</si>
  <si>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</si>
  <si>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</si>
  <si>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</si>
  <si>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</si>
  <si>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</si>
  <si>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</si>
  <si>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</si>
  <si>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</si>
  <si>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</si>
  <si>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</si>
  <si>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</si>
  <si>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</si>
  <si>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</si>
  <si>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</si>
  <si>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</si>
  <si>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</si>
  <si>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</si>
  <si>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</si>
  <si>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</si>
  <si>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</si>
  <si>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</si>
  <si>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</si>
  <si>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</si>
  <si>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</si>
  <si>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</si>
  <si>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</si>
  <si>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</si>
  <si>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</si>
  <si>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</si>
  <si>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</si>
  <si>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</si>
  <si>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</si>
  <si>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</si>
  <si>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</si>
  <si>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</si>
  <si>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</si>
  <si>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</si>
  <si>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</si>
  <si>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</si>
  <si>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</si>
  <si>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</si>
  <si>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</si>
  <si>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</si>
  <si>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</si>
  <si>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</si>
  <si>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</si>
  <si>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</si>
  <si>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</si>
  <si>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</si>
  <si>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</si>
  <si>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</si>
  <si>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</si>
  <si>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</si>
  <si>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</si>
  <si>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</si>
  <si>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</si>
  <si>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</si>
  <si>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</si>
  <si>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</si>
  <si>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</si>
  <si>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</si>
  <si>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</si>
  <si>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</si>
  <si>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</si>
  <si>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</si>
  <si>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</si>
  <si>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</si>
  <si>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</si>
  <si>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</si>
  <si>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</si>
  <si>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</si>
  <si>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</si>
  <si>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</si>
  <si>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</si>
  <si>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</si>
  <si>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</si>
  <si>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</si>
  <si>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</si>
  <si>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</si>
  <si>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</si>
  <si>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</si>
  <si>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</si>
  <si>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</si>
  <si>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</si>
  <si>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</si>
  <si>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</si>
  <si>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</si>
  <si>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</si>
  <si>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</si>
  <si>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</si>
  <si>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</si>
  <si>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</si>
  <si>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</si>
  <si>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</si>
  <si>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</si>
  <si>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</si>
  <si>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</si>
  <si>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</si>
  <si>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</si>
  <si>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</si>
  <si>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</si>
  <si>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</si>
  <si>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</si>
  <si>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</si>
  <si>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</si>
  <si>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</si>
  <si>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</si>
  <si>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</si>
  <si>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</si>
  <si>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</si>
  <si>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</si>
  <si>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</si>
  <si>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</si>
  <si>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</si>
  <si>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</si>
  <si>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</si>
  <si>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</si>
  <si>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</si>
  <si>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</si>
  <si>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</si>
  <si>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</si>
  <si>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</si>
  <si>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</si>
  <si>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</si>
  <si>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</si>
  <si>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</si>
  <si>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</si>
  <si>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</si>
  <si>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</si>
  <si>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</si>
  <si>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</si>
  <si>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</si>
  <si>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</si>
  <si>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</si>
  <si>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</si>
  <si>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</si>
  <si>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</si>
  <si>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</si>
  <si>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</si>
  <si>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</si>
  <si>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</si>
  <si>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</si>
  <si>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</si>
  <si>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</si>
  <si>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</si>
  <si>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</si>
  <si>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</si>
  <si>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</si>
  <si>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</si>
  <si>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</si>
  <si>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</si>
  <si>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</si>
  <si>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</si>
  <si>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</si>
  <si>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</si>
  <si>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</si>
  <si>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</si>
  <si>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</si>
  <si>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</si>
  <si>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</si>
  <si>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</si>
  <si>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</si>
  <si>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</si>
  <si>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</si>
  <si>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</si>
  <si>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</si>
  <si>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</si>
  <si>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</si>
  <si>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</si>
  <si>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</si>
  <si>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</si>
  <si>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</si>
  <si>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</si>
  <si>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</si>
  <si>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</si>
  <si>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</si>
  <si>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</si>
  <si>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</si>
  <si>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</si>
  <si>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</si>
  <si>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</si>
  <si>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</si>
  <si>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</si>
  <si>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</si>
  <si>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</si>
  <si>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</si>
  <si>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</si>
  <si>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</si>
  <si>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</si>
  <si>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</si>
  <si>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</si>
  <si>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</si>
  <si>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</si>
  <si>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</si>
  <si>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</si>
  <si>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</si>
  <si>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</si>
  <si>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</si>
  <si>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</si>
  <si>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</si>
  <si>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</si>
  <si>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</si>
  <si>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</si>
  <si>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</si>
  <si>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</si>
  <si>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</si>
  <si>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</si>
  <si>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</si>
  <si>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</si>
  <si>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</si>
  <si>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</si>
  <si>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</si>
  <si>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</si>
  <si>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</si>
  <si>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</si>
  <si>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</si>
  <si>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</si>
  <si>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</si>
  <si>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</si>
  <si>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</si>
  <si>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</si>
  <si>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</si>
  <si>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</si>
  <si>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</si>
  <si>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</si>
  <si>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</si>
  <si>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</si>
  <si>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</si>
  <si>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</si>
  <si>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</si>
  <si>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</si>
  <si>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</si>
  <si>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</si>
  <si>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</si>
  <si>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</si>
  <si>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</si>
  <si>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</si>
  <si>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</si>
  <si>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</si>
  <si>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</si>
  <si>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</si>
  <si>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</si>
  <si>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</si>
  <si>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</si>
  <si>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</si>
  <si>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</si>
  <si>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</si>
  <si>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</si>
  <si>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</si>
  <si>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</si>
  <si>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</si>
  <si>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</si>
  <si>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</si>
  <si>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</si>
  <si>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</si>
  <si>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</si>
  <si>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</si>
  <si>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</si>
  <si>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</si>
  <si>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</si>
  <si>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</si>
  <si>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</si>
  <si>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</si>
  <si>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</si>
  <si>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</si>
  <si>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</si>
  <si>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</si>
  <si>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</si>
  <si>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</si>
  <si>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</si>
  <si>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</si>
  <si>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</si>
  <si>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</si>
  <si>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</si>
  <si>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</si>
  <si>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</si>
  <si>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</si>
  <si>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</si>
  <si>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</si>
  <si>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</si>
  <si>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</si>
  <si>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</si>
  <si>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</si>
  <si>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</si>
  <si>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</si>
  <si>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</si>
  <si>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</si>
  <si>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</si>
  <si>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</si>
  <si>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</si>
  <si>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</si>
  <si>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</si>
  <si>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</si>
  <si>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</si>
  <si>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</si>
  <si>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</si>
  <si>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</si>
  <si>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</si>
  <si>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</si>
  <si>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</si>
  <si>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</si>
  <si>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</si>
  <si>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</si>
  <si>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</si>
  <si>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</si>
  <si>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</si>
  <si>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</si>
  <si>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</si>
  <si>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</si>
  <si>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</si>
  <si>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</si>
  <si>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</si>
  <si>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</si>
  <si>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</si>
  <si>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</si>
  <si>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</si>
  <si>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</si>
  <si>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</si>
  <si>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</si>
  <si>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</si>
  <si>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</si>
  <si>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08 Oct 2026</t>
  </si>
  <si>
    <t>Buffer Month (Tgl 1 sd 08 Oct 2026)</t>
  </si>
  <si>
    <t>Buffer Day (Tgl 1 sd 08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</si>
</sst>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I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61.45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0.20119999999999999</v>
      </c>
      <c r="J6" s="3">
        <v>6.0372000000000003</v>
      </c>
      <c r="K6" s="2">
        <v>524.62909999999999</v>
      </c>
      <c r="L6" s="3">
        <v>0.1171</v>
      </c>
      <c r="M6" s="3">
        <v>3.6309999999999998</v>
      </c>
      <c r="N6" s="2">
        <v>9.65</v>
      </c>
      <c r="O6" s="3">
        <v>1.6429</v>
      </c>
      <c r="P6" s="3">
        <v>50.945099999999996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9</v>
      </c>
      <c r="E15" s="2">
        <v>12</v>
      </c>
      <c r="F15" s="2">
        <v>16</v>
      </c>
      <c r="G15" s="2">
        <v>2</v>
      </c>
      <c r="H15" s="2">
        <v>10</v>
      </c>
      <c r="I15" s="3">
        <v>0.9</v>
      </c>
      <c r="J15" s="3">
        <v>27.002700000000001</v>
      </c>
      <c r="K15" s="2">
        <v>4</v>
      </c>
      <c r="L15" s="3">
        <v>2.25</v>
      </c>
      <c r="M15" s="3">
        <v>69.767399999999995</v>
      </c>
      <c r="N15" s="2">
        <v>7</v>
      </c>
      <c r="O15" s="3">
        <v>0.33169999999999999</v>
      </c>
      <c r="P15" s="3">
        <v>10.2857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0.25800000000000001</v>
      </c>
      <c r="P19" s="3">
        <v>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9</v>
      </c>
      <c r="E23" s="2">
        <v>2</v>
      </c>
      <c r="F23" s="2">
        <v>3</v>
      </c>
      <c r="G23" s="2">
        <v>2</v>
      </c>
      <c r="H23" s="2">
        <v>2.3332999999999999</v>
      </c>
      <c r="I23" s="3">
        <v>3.8571</v>
      </c>
      <c r="J23" s="3">
        <v>115.8301</v>
      </c>
      <c r="K23" s="2">
        <v>1</v>
      </c>
      <c r="L23" s="3">
        <v>9</v>
      </c>
      <c r="M23" s="3">
        <v>279.50310000000002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5</v>
      </c>
      <c r="O25" s="3">
        <v>5.16E-2</v>
      </c>
      <c r="P25" s="3">
        <v>1.6</v>
      </c>
      <c r="Q25" s="11">
        <v>46293</v>
      </c>
      <c r="R25" s="2">
        <v>8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122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0.80969999999999998</v>
      </c>
      <c r="J28" s="3">
        <v>24.292100000000001</v>
      </c>
      <c r="K28" s="2">
        <v>189</v>
      </c>
      <c r="L28" s="3">
        <v>0.64549999999999996</v>
      </c>
      <c r="M28" s="3">
        <v>20.0108</v>
      </c>
      <c r="N28" s="2">
        <v>63</v>
      </c>
      <c r="O28" s="3">
        <v>0.49959999999999999</v>
      </c>
      <c r="P28" s="3">
        <v>15.492000000000001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0</v>
      </c>
      <c r="E30" s="2">
        <v>37</v>
      </c>
      <c r="F30" s="2">
        <v>12</v>
      </c>
      <c r="G30" s="2">
        <v>47</v>
      </c>
      <c r="H30" s="2">
        <v>32</v>
      </c>
      <c r="I30" s="3">
        <v>0</v>
      </c>
      <c r="J30" s="3">
        <v>0</v>
      </c>
      <c r="K30" s="2">
        <v>42</v>
      </c>
      <c r="L30" s="3">
        <v>0</v>
      </c>
      <c r="M30" s="3">
        <v>0</v>
      </c>
      <c r="N30" s="2">
        <v>28</v>
      </c>
      <c r="O30" s="3">
        <v>0</v>
      </c>
      <c r="P30" s="3">
        <v>0</v>
      </c>
      <c r="Q30" s="11">
        <v>46293</v>
      </c>
      <c r="R30" s="2">
        <v>15</v>
      </c>
      <c r="S30" s="1">
        <v>368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47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0.84430000000000005</v>
      </c>
      <c r="J32" s="3">
        <v>25.33</v>
      </c>
      <c r="K32" s="2">
        <v>68</v>
      </c>
      <c r="L32" s="3">
        <v>0.69110000000000005</v>
      </c>
      <c r="M32" s="3">
        <v>21.4269</v>
      </c>
      <c r="N32" s="2">
        <v>13</v>
      </c>
      <c r="O32" s="3">
        <v>0.93269999999999997</v>
      </c>
      <c r="P32" s="3">
        <v>28.922999999999998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213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0.51400000000000001</v>
      </c>
      <c r="J33" s="3">
        <v>15.4223</v>
      </c>
      <c r="K33" s="2">
        <v>311</v>
      </c>
      <c r="L33" s="3">
        <v>0.68479999999999996</v>
      </c>
      <c r="M33" s="3">
        <v>21.2316</v>
      </c>
      <c r="N33" s="2">
        <v>176</v>
      </c>
      <c r="O33" s="3">
        <v>0.31219999999999998</v>
      </c>
      <c r="P33" s="3">
        <v>9.6818000000000008</v>
      </c>
      <c r="Q33" s="11">
        <v>46293</v>
      </c>
      <c r="R33" s="2">
        <v>20</v>
      </c>
      <c r="S33" s="1">
        <v>121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0.77400000000000002</v>
      </c>
      <c r="P37" s="3">
        <v>24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5.16E-2</v>
      </c>
      <c r="P38" s="3">
        <v>1.6</v>
      </c>
      <c r="Q38" s="11">
        <v>46293</v>
      </c>
      <c r="R38" s="2">
        <v>5</v>
      </c>
      <c r="S38" s="1">
        <v>19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17</v>
      </c>
      <c r="E41" s="2">
        <v>35</v>
      </c>
      <c r="F41" s="2">
        <v>40</v>
      </c>
      <c r="G41" s="2">
        <v>30</v>
      </c>
      <c r="H41" s="2">
        <v>35</v>
      </c>
      <c r="I41" s="3">
        <v>0.48570000000000002</v>
      </c>
      <c r="J41" s="3">
        <v>14.5722</v>
      </c>
      <c r="K41" s="2">
        <v>36</v>
      </c>
      <c r="L41" s="3">
        <v>0.47220000000000001</v>
      </c>
      <c r="M41" s="3">
        <v>14.64</v>
      </c>
      <c r="N41" s="2">
        <v>7</v>
      </c>
      <c r="O41" s="3">
        <v>0.62649999999999995</v>
      </c>
      <c r="P41" s="3">
        <v>19.4285</v>
      </c>
      <c r="Q41" s="11">
        <v>46293</v>
      </c>
      <c r="R41" s="2">
        <v>8</v>
      </c>
      <c r="S41" s="1">
        <v>126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13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3.6120000000000001</v>
      </c>
      <c r="P59" s="3">
        <v>112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14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0.53159999999999996</v>
      </c>
      <c r="J61" s="3">
        <v>15.950699999999999</v>
      </c>
      <c r="K61" s="2">
        <v>8</v>
      </c>
      <c r="L61" s="3">
        <v>1.75</v>
      </c>
      <c r="M61" s="3">
        <v>54.263500000000001</v>
      </c>
      <c r="N61" s="2">
        <v>7</v>
      </c>
      <c r="O61" s="3">
        <v>0.51600000000000001</v>
      </c>
      <c r="P61" s="3">
        <v>16</v>
      </c>
      <c r="Q61" s="11">
        <v>46293</v>
      </c>
      <c r="R61" s="2">
        <v>8</v>
      </c>
      <c r="S61" s="1">
        <v>15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72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1.2558</v>
      </c>
      <c r="J63" s="3">
        <v>37.674599999999998</v>
      </c>
      <c r="K63" s="2">
        <v>125</v>
      </c>
      <c r="L63" s="3">
        <v>0.57599999999999996</v>
      </c>
      <c r="M63" s="3">
        <v>17.856200000000001</v>
      </c>
      <c r="N63" s="2">
        <v>16</v>
      </c>
      <c r="O63" s="3">
        <v>1.161</v>
      </c>
      <c r="P63" s="3">
        <v>36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2.1499999999999998E-2</v>
      </c>
      <c r="P72" s="3">
        <v>0.66659999999999997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>
        <v>11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>
        <v>9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0.51600000000000001</v>
      </c>
      <c r="P94" s="3">
        <v>16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66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0.85340000000000005</v>
      </c>
      <c r="J95" s="3">
        <v>25.604199999999999</v>
      </c>
      <c r="K95" s="2">
        <v>57</v>
      </c>
      <c r="L95" s="3">
        <v>1.1577999999999999</v>
      </c>
      <c r="M95" s="3">
        <v>35.8949</v>
      </c>
      <c r="N95" s="2">
        <v>16</v>
      </c>
      <c r="O95" s="3">
        <v>1.0642</v>
      </c>
      <c r="P95" s="3">
        <v>33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166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0.79549999999999998</v>
      </c>
      <c r="J96" s="3">
        <v>23.866</v>
      </c>
      <c r="K96" s="2">
        <v>211</v>
      </c>
      <c r="L96" s="3">
        <v>0.78669999999999995</v>
      </c>
      <c r="M96" s="3">
        <v>24.3888</v>
      </c>
      <c r="N96" s="2">
        <v>58</v>
      </c>
      <c r="O96" s="3">
        <v>0.73839999999999995</v>
      </c>
      <c r="P96" s="3">
        <v>22.8965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1.29</v>
      </c>
      <c r="P99" s="3">
        <v>40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0.25800000000000001</v>
      </c>
      <c r="P104" s="3">
        <v>8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1</v>
      </c>
      <c r="O106" s="3">
        <v>0.77400000000000002</v>
      </c>
      <c r="P106" s="3">
        <v>24</v>
      </c>
      <c r="Q106" s="11">
        <v>46279</v>
      </c>
      <c r="R106" s="2">
        <v>8</v>
      </c>
      <c r="S106" s="1">
        <v>7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0</v>
      </c>
      <c r="O173" s="3">
        <v>0</v>
      </c>
      <c r="P173" s="3">
        <v>0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376</v>
      </c>
      <c r="E175" s="2">
        <v>764</v>
      </c>
      <c r="F175" s="2">
        <v>16</v>
      </c>
      <c r="G175" s="2">
        <v>633</v>
      </c>
      <c r="H175" s="2">
        <v>471</v>
      </c>
      <c r="I175" s="3">
        <v>0.79830000000000001</v>
      </c>
      <c r="J175" s="3">
        <v>23.949000000000002</v>
      </c>
      <c r="K175" s="2">
        <v>571</v>
      </c>
      <c r="L175" s="3">
        <v>0.65839999999999999</v>
      </c>
      <c r="M175" s="3">
        <v>20.4133</v>
      </c>
      <c r="N175" s="2">
        <v>109</v>
      </c>
      <c r="O175" s="3">
        <v>0.88990000000000002</v>
      </c>
      <c r="P175" s="3">
        <v>27.596299999999999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370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0.41980000000000001</v>
      </c>
      <c r="J176" s="3">
        <v>12.5945</v>
      </c>
      <c r="K176" s="2">
        <v>888</v>
      </c>
      <c r="L176" s="3">
        <v>0.41660000000000003</v>
      </c>
      <c r="M176" s="3">
        <v>12.916600000000001</v>
      </c>
      <c r="N176" s="2">
        <v>130</v>
      </c>
      <c r="O176" s="3">
        <v>0.73429999999999995</v>
      </c>
      <c r="P176" s="3">
        <v>22.769200000000001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0.129</v>
      </c>
      <c r="P178" s="3">
        <v>4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465</v>
      </c>
      <c r="E179" s="2">
        <v>1248</v>
      </c>
      <c r="F179" s="2">
        <v>1277</v>
      </c>
      <c r="G179" s="2">
        <v>1738</v>
      </c>
      <c r="H179" s="2">
        <v>1421</v>
      </c>
      <c r="I179" s="3">
        <v>0.32719999999999999</v>
      </c>
      <c r="J179" s="3">
        <v>9.8170000000000002</v>
      </c>
      <c r="K179" s="2">
        <v>2746</v>
      </c>
      <c r="L179" s="3">
        <v>0.16930000000000001</v>
      </c>
      <c r="M179" s="3">
        <v>5.2493999999999996</v>
      </c>
      <c r="N179" s="2">
        <v>429</v>
      </c>
      <c r="O179" s="3">
        <v>0.27960000000000002</v>
      </c>
      <c r="P179" s="3">
        <v>8.6713000000000005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676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0.46</v>
      </c>
      <c r="J180" s="3">
        <v>13.802099999999999</v>
      </c>
      <c r="K180" s="2">
        <v>1620</v>
      </c>
      <c r="L180" s="3">
        <v>0.41720000000000002</v>
      </c>
      <c r="M180" s="3">
        <v>12.9358</v>
      </c>
      <c r="N180" s="2">
        <v>592</v>
      </c>
      <c r="O180" s="3">
        <v>0.29459999999999997</v>
      </c>
      <c r="P180" s="3">
        <v>9.1350999999999996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99</v>
      </c>
      <c r="E181" s="2">
        <v>410</v>
      </c>
      <c r="F181" s="2">
        <v>514</v>
      </c>
      <c r="G181" s="2">
        <v>681</v>
      </c>
      <c r="H181" s="2">
        <v>535</v>
      </c>
      <c r="I181" s="3">
        <v>0.185</v>
      </c>
      <c r="J181" s="3">
        <v>5.5514000000000001</v>
      </c>
      <c r="K181" s="2">
        <v>555</v>
      </c>
      <c r="L181" s="3">
        <v>0.17829999999999999</v>
      </c>
      <c r="M181" s="3">
        <v>5.5297000000000001</v>
      </c>
      <c r="N181" s="2">
        <v>99</v>
      </c>
      <c r="O181" s="3">
        <v>0.25800000000000001</v>
      </c>
      <c r="P181" s="3">
        <v>8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1.1917</v>
      </c>
      <c r="P182" s="3">
        <v>36.952300000000001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2E-3</v>
      </c>
      <c r="P197" s="3">
        <v>6.4000000000000001E-2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22.579899999999999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2.7199999999999998E-2</v>
      </c>
      <c r="J243" s="3">
        <v>0.81630000000000003</v>
      </c>
      <c r="K243" s="2">
        <v>745.39869999999996</v>
      </c>
      <c r="L243" s="3">
        <v>3.0200000000000001E-2</v>
      </c>
      <c r="M243" s="3">
        <v>0.93899999999999995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5381.1400999999996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6.7306999999999997</v>
      </c>
      <c r="J248" s="3">
        <v>201.92189999999999</v>
      </c>
      <c r="K248" s="2">
        <v>0</v>
      </c>
      <c r="L248" s="3">
        <v>0</v>
      </c>
      <c r="M248" s="3">
        <v>0</v>
      </c>
      <c r="N248" s="2">
        <v>281.15989999999999</v>
      </c>
      <c r="O248" s="3">
        <v>4.9378000000000002</v>
      </c>
      <c r="P248" s="3">
        <v>153.1129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0.129</v>
      </c>
      <c r="P249" s="3">
        <v>4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1916.2699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45.120699999999999</v>
      </c>
      <c r="J251" s="3">
        <v>1353.6803</v>
      </c>
      <c r="K251" s="2">
        <v>0</v>
      </c>
      <c r="L251" s="3">
        <v>0</v>
      </c>
      <c r="M251" s="3">
        <v>0</v>
      </c>
      <c r="N251" s="2">
        <v>36.83</v>
      </c>
      <c r="O251" s="3">
        <v>13.4237</v>
      </c>
      <c r="P251" s="3">
        <v>416.24560000000002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12.307499999999999</v>
      </c>
      <c r="P255" s="3">
        <v>381.62959999999998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980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1.5130999999999999</v>
      </c>
      <c r="J257" s="3">
        <v>45.393900000000002</v>
      </c>
      <c r="K257" s="2">
        <v>0</v>
      </c>
      <c r="L257" s="3">
        <v>0</v>
      </c>
      <c r="M257" s="3">
        <v>0</v>
      </c>
      <c r="N257" s="2">
        <v>65</v>
      </c>
      <c r="O257" s="3">
        <v>3.8898000000000001</v>
      </c>
      <c r="P257" s="3">
        <v>120.6153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11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0.4647</v>
      </c>
      <c r="J265" s="3">
        <v>13.9452</v>
      </c>
      <c r="K265" s="2">
        <v>29</v>
      </c>
      <c r="L265" s="3">
        <v>0.37930000000000003</v>
      </c>
      <c r="M265" s="3">
        <v>11.759600000000001</v>
      </c>
      <c r="N265" s="2">
        <v>6</v>
      </c>
      <c r="O265" s="3">
        <v>0.47299999999999998</v>
      </c>
      <c r="P265" s="3">
        <v>14.666600000000001</v>
      </c>
      <c r="Q265" s="11">
        <v>46293</v>
      </c>
      <c r="R265" s="2">
        <v>15</v>
      </c>
      <c r="S265" s="1">
        <v>28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19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132</v>
      </c>
      <c r="E272" s="2">
        <v>159</v>
      </c>
      <c r="F272" s="2">
        <v>28</v>
      </c>
      <c r="G272" s="2">
        <v>47</v>
      </c>
      <c r="H272" s="2">
        <v>78</v>
      </c>
      <c r="I272" s="3">
        <v>1.6922999999999999</v>
      </c>
      <c r="J272" s="3">
        <v>50.769199999999998</v>
      </c>
      <c r="K272" s="2">
        <v>97</v>
      </c>
      <c r="L272" s="3">
        <v>1.3608</v>
      </c>
      <c r="M272" s="3">
        <v>42.186</v>
      </c>
      <c r="N272" s="2">
        <v>18</v>
      </c>
      <c r="O272" s="3">
        <v>1.8919999999999999</v>
      </c>
      <c r="P272" s="3">
        <v>58.666600000000003</v>
      </c>
      <c r="Q272" s="11">
        <v>45859</v>
      </c>
      <c r="R272" s="2">
        <v>20</v>
      </c>
      <c r="S272" s="1">
        <v>2326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65</v>
      </c>
      <c r="E273" s="2">
        <v>59</v>
      </c>
      <c r="F273" s="2">
        <v>4</v>
      </c>
      <c r="G273" s="2">
        <v>21</v>
      </c>
      <c r="H273" s="2">
        <v>28</v>
      </c>
      <c r="I273" s="3">
        <v>2.3214000000000001</v>
      </c>
      <c r="J273" s="3">
        <v>69.645300000000006</v>
      </c>
      <c r="K273" s="2">
        <v>56</v>
      </c>
      <c r="L273" s="3">
        <v>1.1607000000000001</v>
      </c>
      <c r="M273" s="3">
        <v>35.9831</v>
      </c>
      <c r="N273" s="2">
        <v>14</v>
      </c>
      <c r="O273" s="3">
        <v>1.1978</v>
      </c>
      <c r="P273" s="3">
        <v>37.142800000000001</v>
      </c>
      <c r="Q273" s="11">
        <v>45593</v>
      </c>
      <c r="R273" s="2">
        <v>840</v>
      </c>
      <c r="S273" s="1">
        <v>4680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3232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109</v>
      </c>
      <c r="E281" s="2">
        <v>43</v>
      </c>
      <c r="F281" s="2">
        <v>0</v>
      </c>
      <c r="G281" s="2">
        <v>20</v>
      </c>
      <c r="H281" s="2">
        <v>31.5</v>
      </c>
      <c r="I281" s="3">
        <v>3.4603000000000002</v>
      </c>
      <c r="J281" s="3">
        <v>103.8095</v>
      </c>
      <c r="K281" s="2">
        <v>0</v>
      </c>
      <c r="L281" s="3">
        <v>0</v>
      </c>
      <c r="M281" s="3">
        <v>0</v>
      </c>
      <c r="N281" s="2">
        <v>21</v>
      </c>
      <c r="O281" s="3">
        <v>1.3391</v>
      </c>
      <c r="P281" s="3">
        <v>41.523800000000001</v>
      </c>
      <c r="Q281" s="11">
        <v>45261</v>
      </c>
      <c r="R281" s="2">
        <v>240</v>
      </c>
      <c r="S281" s="1">
        <v>400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132</v>
      </c>
      <c r="E282" s="2">
        <v>8</v>
      </c>
      <c r="F282" s="2">
        <v>0</v>
      </c>
      <c r="G282" s="2">
        <v>29</v>
      </c>
      <c r="H282" s="2">
        <v>18.5</v>
      </c>
      <c r="I282" s="3">
        <v>7.1351000000000004</v>
      </c>
      <c r="J282" s="3">
        <v>214.0771</v>
      </c>
      <c r="K282" s="2">
        <v>3</v>
      </c>
      <c r="L282" s="3">
        <v>44</v>
      </c>
      <c r="M282" s="3">
        <v>1365.0464999999999</v>
      </c>
      <c r="N282" s="2">
        <v>2</v>
      </c>
      <c r="O282" s="3">
        <v>17.027999999999999</v>
      </c>
      <c r="P282" s="3">
        <v>528</v>
      </c>
      <c r="Q282" s="11">
        <v>45593</v>
      </c>
      <c r="R282" s="2">
        <v>480</v>
      </c>
      <c r="S282" s="1">
        <v>1756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2.0640000000000001</v>
      </c>
      <c r="P288" s="3">
        <v>64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11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6.5699999999999995E-2</v>
      </c>
      <c r="J290" s="3">
        <v>1.9721</v>
      </c>
      <c r="K290" s="2">
        <v>108</v>
      </c>
      <c r="L290" s="3">
        <v>0.1018</v>
      </c>
      <c r="M290" s="3">
        <v>3.1574</v>
      </c>
      <c r="N290" s="2">
        <v>67</v>
      </c>
      <c r="O290" s="3">
        <v>4.2299999999999997E-2</v>
      </c>
      <c r="P290" s="3">
        <v>1.3133999999999999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26</v>
      </c>
      <c r="O291" s="3">
        <v>0.32740000000000002</v>
      </c>
      <c r="P291" s="3">
        <v>10.1538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23</v>
      </c>
      <c r="E294" s="2">
        <v>172</v>
      </c>
      <c r="F294" s="2">
        <v>0</v>
      </c>
      <c r="G294" s="2">
        <v>113</v>
      </c>
      <c r="H294" s="2">
        <v>142.5</v>
      </c>
      <c r="I294" s="3">
        <v>0.16139999999999999</v>
      </c>
      <c r="J294" s="3">
        <v>4.8421000000000003</v>
      </c>
      <c r="K294" s="2">
        <v>14</v>
      </c>
      <c r="L294" s="3">
        <v>1.6428</v>
      </c>
      <c r="M294" s="3">
        <v>50.93</v>
      </c>
      <c r="N294" s="2">
        <v>104</v>
      </c>
      <c r="O294" s="3">
        <v>5.7000000000000002E-2</v>
      </c>
      <c r="P294" s="3">
        <v>1.7692000000000001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1324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62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</v>
      </c>
      <c r="J297" s="3">
        <v>180.0232</v>
      </c>
      <c r="K297" s="2">
        <v>0</v>
      </c>
      <c r="L297" s="3">
        <v>0</v>
      </c>
      <c r="M297" s="3">
        <v>0</v>
      </c>
      <c r="N297" s="2">
        <v>6</v>
      </c>
      <c r="O297" s="3">
        <v>2.6659999999999999</v>
      </c>
      <c r="P297" s="3">
        <v>82.666600000000003</v>
      </c>
      <c r="Q297" s="11">
        <v>45593</v>
      </c>
      <c r="R297" s="2">
        <v>108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3.8699999999999998E-2</v>
      </c>
      <c r="P301" s="3">
        <v>1.2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9.0300000000000005E-2</v>
      </c>
      <c r="P302" s="3">
        <v>2.8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209</v>
      </c>
      <c r="E306" s="2">
        <v>39</v>
      </c>
      <c r="F306" s="2">
        <v>31</v>
      </c>
      <c r="G306" s="2">
        <v>50</v>
      </c>
      <c r="H306" s="2">
        <v>40</v>
      </c>
      <c r="I306" s="3">
        <v>5.2249999999999996</v>
      </c>
      <c r="J306" s="3">
        <v>156.75389999999999</v>
      </c>
      <c r="K306" s="2">
        <v>5</v>
      </c>
      <c r="L306" s="3">
        <v>41.8</v>
      </c>
      <c r="M306" s="3">
        <v>1296.5260000000001</v>
      </c>
      <c r="N306" s="2">
        <v>17</v>
      </c>
      <c r="O306" s="3">
        <v>3.1718000000000002</v>
      </c>
      <c r="P306" s="3">
        <v>98.352900000000005</v>
      </c>
      <c r="Q306" s="11">
        <v>45593</v>
      </c>
      <c r="R306" s="2">
        <v>84</v>
      </c>
      <c r="S306" s="1">
        <v>190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2.86E-2</v>
      </c>
      <c r="P308" s="3">
        <v>0.88880000000000003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9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0.17199999999999999</v>
      </c>
      <c r="P310" s="3">
        <v>5.3333000000000004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0.31530000000000002</v>
      </c>
      <c r="P311" s="3">
        <v>9.7776999999999994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0.51600000000000001</v>
      </c>
      <c r="P312" s="3">
        <v>16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0.38700000000000001</v>
      </c>
      <c r="P313" s="3">
        <v>12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2.8799999999999999E-2</v>
      </c>
      <c r="J316" s="3">
        <v>0.86539999999999995</v>
      </c>
      <c r="K316" s="2">
        <v>55</v>
      </c>
      <c r="L316" s="3">
        <v>1.8100000000000002E-2</v>
      </c>
      <c r="M316" s="3">
        <v>0.56359999999999999</v>
      </c>
      <c r="N316" s="2">
        <v>24</v>
      </c>
      <c r="O316" s="3">
        <v>1.0699999999999999E-2</v>
      </c>
      <c r="P316" s="3">
        <v>0.33329999999999999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1.2255</v>
      </c>
      <c r="P321" s="3">
        <v>38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1.0835999999999999</v>
      </c>
      <c r="P330" s="3">
        <v>33.6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78</v>
      </c>
      <c r="E334" s="2">
        <v>25</v>
      </c>
      <c r="F334" s="2">
        <v>53</v>
      </c>
      <c r="G334" s="2">
        <v>24</v>
      </c>
      <c r="H334" s="2">
        <v>34</v>
      </c>
      <c r="I334" s="3">
        <v>2.2940999999999998</v>
      </c>
      <c r="J334" s="3">
        <v>68.825500000000005</v>
      </c>
      <c r="K334" s="2">
        <v>0</v>
      </c>
      <c r="L334" s="3">
        <v>0</v>
      </c>
      <c r="M334" s="3">
        <v>0</v>
      </c>
      <c r="N334" s="2">
        <v>12</v>
      </c>
      <c r="O334" s="3">
        <v>1.677</v>
      </c>
      <c r="P334" s="3">
        <v>52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3179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6.4657</v>
      </c>
      <c r="J341" s="3">
        <v>193.97389999999999</v>
      </c>
      <c r="K341" s="2">
        <v>475</v>
      </c>
      <c r="L341" s="3">
        <v>6.6925999999999997</v>
      </c>
      <c r="M341" s="3">
        <v>207.4726</v>
      </c>
      <c r="N341" s="2">
        <v>100</v>
      </c>
      <c r="O341" s="3">
        <v>8.2018000000000004</v>
      </c>
      <c r="P341" s="3">
        <v>254.32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2175</v>
      </c>
      <c r="E342" s="2">
        <v>2625</v>
      </c>
      <c r="F342" s="2">
        <v>2275</v>
      </c>
      <c r="G342" s="2">
        <v>1925</v>
      </c>
      <c r="H342" s="2">
        <v>2275</v>
      </c>
      <c r="I342" s="3">
        <v>0.95599999999999996</v>
      </c>
      <c r="J342" s="3">
        <v>28.6813</v>
      </c>
      <c r="K342" s="2">
        <v>650</v>
      </c>
      <c r="L342" s="3">
        <v>3.3460999999999999</v>
      </c>
      <c r="M342" s="3">
        <v>103.73090000000001</v>
      </c>
      <c r="N342" s="2">
        <v>275</v>
      </c>
      <c r="O342" s="3">
        <v>2.0405000000000002</v>
      </c>
      <c r="P342" s="3">
        <v>63.2727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275.33019999999999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1.304</v>
      </c>
      <c r="J343" s="3">
        <v>39.122700000000002</v>
      </c>
      <c r="K343" s="2">
        <v>211.7697</v>
      </c>
      <c r="L343" s="3">
        <v>1.3001</v>
      </c>
      <c r="M343" s="3">
        <v>40.3048</v>
      </c>
      <c r="N343" s="2">
        <v>25.169799999999999</v>
      </c>
      <c r="O343" s="3">
        <v>2.8222</v>
      </c>
      <c r="P343" s="3">
        <v>87.511899999999997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711.24990000000003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4.9974999999999996</v>
      </c>
      <c r="J344" s="3">
        <v>149.92930000000001</v>
      </c>
      <c r="K344" s="2">
        <v>159.36969999999999</v>
      </c>
      <c r="L344" s="3">
        <v>4.4627999999999997</v>
      </c>
      <c r="M344" s="3">
        <v>138.35120000000001</v>
      </c>
      <c r="N344" s="2">
        <v>24.05</v>
      </c>
      <c r="O344" s="3">
        <v>7.63</v>
      </c>
      <c r="P344" s="3">
        <v>236.5943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2.58</v>
      </c>
      <c r="P345" s="3">
        <v>80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80.159899999999993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0.53190000000000004</v>
      </c>
      <c r="J348" s="3">
        <v>15.9588</v>
      </c>
      <c r="K348" s="2">
        <v>0</v>
      </c>
      <c r="L348" s="3">
        <v>0</v>
      </c>
      <c r="M348" s="3">
        <v>0</v>
      </c>
      <c r="N348" s="2">
        <v>71.94</v>
      </c>
      <c r="O348" s="3">
        <v>0.28739999999999999</v>
      </c>
      <c r="P348" s="3">
        <v>8.9139999999999997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1.677</v>
      </c>
      <c r="P349" s="3">
        <v>52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902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3.9676999999999998</v>
      </c>
      <c r="J367" s="3">
        <v>119.0334</v>
      </c>
      <c r="K367" s="2">
        <v>223</v>
      </c>
      <c r="L367" s="3">
        <v>4.0448000000000004</v>
      </c>
      <c r="M367" s="3">
        <v>125.3909</v>
      </c>
      <c r="N367" s="2">
        <v>63</v>
      </c>
      <c r="O367" s="3">
        <v>3.6939000000000002</v>
      </c>
      <c r="P367" s="3">
        <v>114.53959999999999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14174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16.668700000000001</v>
      </c>
      <c r="J368" s="3">
        <v>500.06349999999998</v>
      </c>
      <c r="K368" s="2">
        <v>837</v>
      </c>
      <c r="L368" s="3">
        <v>16.934200000000001</v>
      </c>
      <c r="M368" s="3">
        <v>524.96289999999999</v>
      </c>
      <c r="N368" s="2">
        <v>150</v>
      </c>
      <c r="O368" s="3">
        <v>24.379200000000001</v>
      </c>
      <c r="P368" s="3">
        <v>755.94659999999999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80</v>
      </c>
      <c r="E371" s="2">
        <v>80</v>
      </c>
      <c r="F371" s="2">
        <v>556</v>
      </c>
      <c r="G371" s="2">
        <v>345</v>
      </c>
      <c r="H371" s="2">
        <v>327</v>
      </c>
      <c r="I371" s="3">
        <v>0.24460000000000001</v>
      </c>
      <c r="J371" s="3">
        <v>7.3394000000000004</v>
      </c>
      <c r="K371" s="2">
        <v>695</v>
      </c>
      <c r="L371" s="3">
        <v>0.11509999999999999</v>
      </c>
      <c r="M371" s="3">
        <v>3.5682999999999998</v>
      </c>
      <c r="N371" s="2">
        <v>93</v>
      </c>
      <c r="O371" s="3">
        <v>0.22189999999999999</v>
      </c>
      <c r="P371" s="3">
        <v>6.8817000000000004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2.7259000000000002</v>
      </c>
      <c r="P372" s="3">
        <v>84.526300000000006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785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0.70250000000000001</v>
      </c>
      <c r="J373" s="3">
        <v>21.076899999999998</v>
      </c>
      <c r="K373" s="2">
        <v>421</v>
      </c>
      <c r="L373" s="3">
        <v>1.8646</v>
      </c>
      <c r="M373" s="3">
        <v>57.802999999999997</v>
      </c>
      <c r="N373" s="2">
        <v>76</v>
      </c>
      <c r="O373" s="3">
        <v>2.6648000000000001</v>
      </c>
      <c r="P373" s="3">
        <v>82.631500000000003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1.29</v>
      </c>
      <c r="P376" s="3">
        <v>40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0.25800000000000001</v>
      </c>
      <c r="P378" s="3">
        <v>8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31.347100000000001</v>
      </c>
      <c r="P379" s="3">
        <v>972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1.667</v>
      </c>
      <c r="P380" s="3">
        <v>51.692300000000003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7</v>
      </c>
      <c r="E382" s="2">
        <v>35</v>
      </c>
      <c r="F382" s="2">
        <v>48</v>
      </c>
      <c r="G382" s="2">
        <v>25</v>
      </c>
      <c r="H382" s="2">
        <v>36</v>
      </c>
      <c r="I382" s="3">
        <v>0.19439999999999999</v>
      </c>
      <c r="J382" s="3">
        <v>5.8333000000000004</v>
      </c>
      <c r="K382" s="2">
        <v>76</v>
      </c>
      <c r="L382" s="3">
        <v>9.2100000000000001E-2</v>
      </c>
      <c r="M382" s="3">
        <v>2.8552</v>
      </c>
      <c r="N382" s="2">
        <v>12</v>
      </c>
      <c r="O382" s="3">
        <v>0.15049999999999999</v>
      </c>
      <c r="P382" s="3">
        <v>4.6665999999999999</v>
      </c>
      <c r="Q382" s="11">
        <v>46273</v>
      </c>
      <c r="R382" s="2">
        <v>10</v>
      </c>
      <c r="S382" s="1">
        <v>10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</v>
      </c>
      <c r="O383" s="3">
        <v>0.129</v>
      </c>
      <c r="P383" s="3">
        <v>4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88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0.33040000000000003</v>
      </c>
      <c r="J410" s="3">
        <v>9.9123999999999999</v>
      </c>
      <c r="K410" s="2">
        <v>371</v>
      </c>
      <c r="L410" s="3">
        <v>0.23710000000000001</v>
      </c>
      <c r="M410" s="3">
        <v>7.3531000000000004</v>
      </c>
      <c r="N410" s="2">
        <v>146</v>
      </c>
      <c r="O410" s="3">
        <v>0.1555</v>
      </c>
      <c r="P410" s="3">
        <v>4.8219000000000003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91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0.38829999999999998</v>
      </c>
      <c r="J412" s="3">
        <v>11.65</v>
      </c>
      <c r="K412" s="2">
        <v>203</v>
      </c>
      <c r="L412" s="3">
        <v>0.44819999999999999</v>
      </c>
      <c r="M412" s="3">
        <v>13.896699999999999</v>
      </c>
      <c r="N412" s="2">
        <v>90</v>
      </c>
      <c r="O412" s="3">
        <v>0.26079999999999998</v>
      </c>
      <c r="P412" s="3">
        <v>8.0888000000000009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2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0.13950000000000001</v>
      </c>
      <c r="J413" s="3">
        <v>4.1867000000000001</v>
      </c>
      <c r="K413" s="2">
        <v>28</v>
      </c>
      <c r="L413" s="3">
        <v>7.1400000000000005E-2</v>
      </c>
      <c r="M413" s="3">
        <v>2.2143000000000002</v>
      </c>
      <c r="N413" s="2">
        <v>15</v>
      </c>
      <c r="O413" s="3">
        <v>3.44E-2</v>
      </c>
      <c r="P413" s="3">
        <v>1.0666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21</v>
      </c>
      <c r="O414" s="3">
        <v>0</v>
      </c>
      <c r="P414" s="3">
        <v>0</v>
      </c>
      <c r="Q414" s="11">
        <v>46298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22</v>
      </c>
      <c r="E417" s="2">
        <v>130</v>
      </c>
      <c r="F417" s="2">
        <v>82</v>
      </c>
      <c r="G417" s="2">
        <v>126</v>
      </c>
      <c r="H417" s="2">
        <v>112.6666</v>
      </c>
      <c r="I417" s="3">
        <v>0.19520000000000001</v>
      </c>
      <c r="J417" s="3">
        <v>5.8579999999999997</v>
      </c>
      <c r="K417" s="2">
        <v>83</v>
      </c>
      <c r="L417" s="3">
        <v>0.26500000000000001</v>
      </c>
      <c r="M417" s="3">
        <v>8.2169000000000008</v>
      </c>
      <c r="N417" s="2">
        <v>10</v>
      </c>
      <c r="O417" s="3">
        <v>0.56759999999999999</v>
      </c>
      <c r="P417" s="3">
        <v>17.600000000000001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41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0.73650000000000004</v>
      </c>
      <c r="J420" s="3">
        <v>22.096399999999999</v>
      </c>
      <c r="K420" s="2">
        <v>77</v>
      </c>
      <c r="L420" s="3">
        <v>0.53239999999999998</v>
      </c>
      <c r="M420" s="3">
        <v>16.506900000000002</v>
      </c>
      <c r="N420" s="2">
        <v>12</v>
      </c>
      <c r="O420" s="3">
        <v>0.88149999999999995</v>
      </c>
      <c r="P420" s="3">
        <v>27.333300000000001</v>
      </c>
      <c r="Q420" s="11">
        <v>46298</v>
      </c>
      <c r="R420" s="2">
        <v>36</v>
      </c>
      <c r="S420" s="1">
        <v>288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101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0.49590000000000001</v>
      </c>
      <c r="J422" s="3">
        <v>14.8774</v>
      </c>
      <c r="K422" s="2">
        <v>296</v>
      </c>
      <c r="L422" s="3">
        <v>0.3412</v>
      </c>
      <c r="M422" s="3">
        <v>10.5777</v>
      </c>
      <c r="N422" s="2">
        <v>39</v>
      </c>
      <c r="O422" s="3">
        <v>0.66810000000000003</v>
      </c>
      <c r="P422" s="3">
        <v>20.7179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1</v>
      </c>
      <c r="O423" s="3">
        <v>2.8380000000000001</v>
      </c>
      <c r="P423" s="3">
        <v>88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21</v>
      </c>
      <c r="E424" s="2">
        <v>65</v>
      </c>
      <c r="F424" s="2">
        <v>34</v>
      </c>
      <c r="G424" s="2">
        <v>69</v>
      </c>
      <c r="H424" s="2">
        <v>56</v>
      </c>
      <c r="I424" s="3">
        <v>0.375</v>
      </c>
      <c r="J424" s="3">
        <v>11.250400000000001</v>
      </c>
      <c r="K424" s="2">
        <v>30</v>
      </c>
      <c r="L424" s="3">
        <v>0.7</v>
      </c>
      <c r="M424" s="3">
        <v>21.700900000000001</v>
      </c>
      <c r="N424" s="2">
        <v>9</v>
      </c>
      <c r="O424" s="3">
        <v>0.60199999999999998</v>
      </c>
      <c r="P424" s="3">
        <v>18.666599999999999</v>
      </c>
      <c r="Q424" s="11">
        <v>46298</v>
      </c>
      <c r="R424" s="2">
        <v>12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73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0.47189999999999999</v>
      </c>
      <c r="J425" s="3">
        <v>14.159599999999999</v>
      </c>
      <c r="K425" s="2">
        <v>105</v>
      </c>
      <c r="L425" s="3">
        <v>0.69520000000000004</v>
      </c>
      <c r="M425" s="3">
        <v>21.552900000000001</v>
      </c>
      <c r="N425" s="2">
        <v>35</v>
      </c>
      <c r="O425" s="3">
        <v>0.53810000000000002</v>
      </c>
      <c r="P425" s="3">
        <v>16.685700000000001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39</v>
      </c>
      <c r="E426" s="2">
        <v>136</v>
      </c>
      <c r="F426" s="2">
        <v>57</v>
      </c>
      <c r="G426" s="2">
        <v>62</v>
      </c>
      <c r="H426" s="2">
        <v>85</v>
      </c>
      <c r="I426" s="3">
        <v>0.45879999999999999</v>
      </c>
      <c r="J426" s="3">
        <v>13.764799999999999</v>
      </c>
      <c r="K426" s="2">
        <v>6</v>
      </c>
      <c r="L426" s="3">
        <v>6.5</v>
      </c>
      <c r="M426" s="3">
        <v>201.55029999999999</v>
      </c>
      <c r="N426" s="2">
        <v>25</v>
      </c>
      <c r="O426" s="3">
        <v>0.40239999999999998</v>
      </c>
      <c r="P426" s="3">
        <v>12.48</v>
      </c>
      <c r="Q426" s="11">
        <v>46273</v>
      </c>
      <c r="R426" s="2">
        <v>60</v>
      </c>
      <c r="S426" s="1">
        <v>110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7.3529999999999998</v>
      </c>
      <c r="P428" s="3">
        <v>228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0.25800000000000001</v>
      </c>
      <c r="P436" s="3">
        <v>8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14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0.52500000000000002</v>
      </c>
      <c r="J437" s="3">
        <v>15.7515</v>
      </c>
      <c r="K437" s="2">
        <v>19</v>
      </c>
      <c r="L437" s="3">
        <v>0.73680000000000001</v>
      </c>
      <c r="M437" s="3">
        <v>22.842199999999998</v>
      </c>
      <c r="N437" s="2">
        <v>6</v>
      </c>
      <c r="O437" s="3">
        <v>0.60199999999999998</v>
      </c>
      <c r="P437" s="3">
        <v>18.666599999999999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4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0.46150000000000002</v>
      </c>
      <c r="J439" s="3">
        <v>13.8504</v>
      </c>
      <c r="K439" s="2">
        <v>2</v>
      </c>
      <c r="L439" s="3">
        <v>2</v>
      </c>
      <c r="M439" s="3">
        <v>62.015500000000003</v>
      </c>
      <c r="N439" s="2">
        <v>6</v>
      </c>
      <c r="O439" s="3">
        <v>0.17199999999999999</v>
      </c>
      <c r="P439" s="3">
        <v>5.3333000000000004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0.43109999999999998</v>
      </c>
      <c r="J445" s="3">
        <v>12.9345</v>
      </c>
      <c r="K445" s="2">
        <v>32</v>
      </c>
      <c r="L445" s="3">
        <v>0.75</v>
      </c>
      <c r="M445" s="3">
        <v>23.251300000000001</v>
      </c>
      <c r="N445" s="2">
        <v>40</v>
      </c>
      <c r="O445" s="3">
        <v>0.15479999999999999</v>
      </c>
      <c r="P445" s="3">
        <v>4.8</v>
      </c>
      <c r="Q445" s="11">
        <v>46298</v>
      </c>
      <c r="R445" s="2">
        <v>12</v>
      </c>
      <c r="S445" s="1">
        <v>150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2</v>
      </c>
      <c r="E448" s="2">
        <v>1</v>
      </c>
      <c r="F448" s="2">
        <v>17</v>
      </c>
      <c r="G448" s="2">
        <v>9</v>
      </c>
      <c r="H448" s="2">
        <v>9</v>
      </c>
      <c r="I448" s="3">
        <v>0.22220000000000001</v>
      </c>
      <c r="J448" s="3">
        <v>6.6665999999999999</v>
      </c>
      <c r="K448" s="2">
        <v>16</v>
      </c>
      <c r="L448" s="3">
        <v>0.125</v>
      </c>
      <c r="M448" s="3">
        <v>3.8752</v>
      </c>
      <c r="N448" s="2">
        <v>9</v>
      </c>
      <c r="O448" s="3">
        <v>5.7299999999999997E-2</v>
      </c>
      <c r="P448" s="3">
        <v>1.7777000000000001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14</v>
      </c>
      <c r="E449" s="2">
        <v>0</v>
      </c>
      <c r="F449" s="2">
        <v>0</v>
      </c>
      <c r="G449" s="2">
        <v>1</v>
      </c>
      <c r="H449" s="2">
        <v>1</v>
      </c>
      <c r="I449" s="3">
        <v>14</v>
      </c>
      <c r="J449" s="3">
        <v>420.42039999999997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5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0.1948</v>
      </c>
      <c r="J458" s="3">
        <v>5.8445</v>
      </c>
      <c r="K458" s="2">
        <v>10</v>
      </c>
      <c r="L458" s="3">
        <v>0.5</v>
      </c>
      <c r="M458" s="3">
        <v>15.5038</v>
      </c>
      <c r="N458" s="2">
        <v>7</v>
      </c>
      <c r="O458" s="3">
        <v>0.1842</v>
      </c>
      <c r="P458" s="3">
        <v>5.7141999999999999</v>
      </c>
      <c r="Q458" s="11">
        <v>46298</v>
      </c>
      <c r="R458" s="2">
        <v>12</v>
      </c>
      <c r="S458" s="1">
        <v>73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48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0.25569999999999998</v>
      </c>
      <c r="J462" s="3">
        <v>7.6731999999999996</v>
      </c>
      <c r="K462" s="2">
        <v>261</v>
      </c>
      <c r="L462" s="3">
        <v>0.18390000000000001</v>
      </c>
      <c r="M462" s="3">
        <v>5.7011000000000003</v>
      </c>
      <c r="N462" s="2">
        <v>27</v>
      </c>
      <c r="O462" s="3">
        <v>0.45860000000000001</v>
      </c>
      <c r="P462" s="3">
        <v>14.222200000000001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5.4180000000000001</v>
      </c>
      <c r="P465" s="3">
        <v>168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2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0.1578</v>
      </c>
      <c r="J466" s="3">
        <v>4.7370000000000001</v>
      </c>
      <c r="K466" s="2">
        <v>12</v>
      </c>
      <c r="L466" s="3">
        <v>0.1666</v>
      </c>
      <c r="M466" s="3">
        <v>5.1679000000000004</v>
      </c>
      <c r="N466" s="2">
        <v>5</v>
      </c>
      <c r="O466" s="3">
        <v>0.1032</v>
      </c>
      <c r="P466" s="3">
        <v>3.2</v>
      </c>
      <c r="Q466" s="11">
        <v>46298</v>
      </c>
      <c r="R466" s="2">
        <v>6</v>
      </c>
      <c r="S466" s="1">
        <v>66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3.0960000000000001</v>
      </c>
      <c r="P467" s="3">
        <v>96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0.36120000000000002</v>
      </c>
      <c r="P472" s="3">
        <v>11.2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51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0.84530000000000005</v>
      </c>
      <c r="J477" s="3">
        <v>25.359200000000001</v>
      </c>
      <c r="K477" s="2">
        <v>46</v>
      </c>
      <c r="L477" s="3">
        <v>1.1086</v>
      </c>
      <c r="M477" s="3">
        <v>34.371200000000002</v>
      </c>
      <c r="N477" s="2">
        <v>11</v>
      </c>
      <c r="O477" s="3">
        <v>1.1960999999999999</v>
      </c>
      <c r="P477" s="3">
        <v>37.090899999999998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0.93269999999999997</v>
      </c>
      <c r="P478" s="3">
        <v>28.922999999999998</v>
      </c>
      <c r="Q478" s="11">
        <v>46298</v>
      </c>
      <c r="R478" s="2">
        <v>60</v>
      </c>
      <c r="S478" s="1">
        <v>96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0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</v>
      </c>
      <c r="J479" s="3">
        <v>0</v>
      </c>
      <c r="K479" s="2">
        <v>7</v>
      </c>
      <c r="L479" s="3">
        <v>0</v>
      </c>
      <c r="M479" s="3">
        <v>0</v>
      </c>
      <c r="N479" s="2">
        <v>1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19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0.98270000000000002</v>
      </c>
      <c r="J481" s="3">
        <v>29.4847</v>
      </c>
      <c r="K481" s="2">
        <v>4</v>
      </c>
      <c r="L481" s="3">
        <v>4.75</v>
      </c>
      <c r="M481" s="3">
        <v>147.2868</v>
      </c>
      <c r="N481" s="2">
        <v>7</v>
      </c>
      <c r="O481" s="3">
        <v>0.70020000000000004</v>
      </c>
      <c r="P481" s="3">
        <v>21.714200000000002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2.0640000000000001</v>
      </c>
      <c r="P492" s="3">
        <v>64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41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0.43769999999999998</v>
      </c>
      <c r="J495" s="3">
        <v>13.1317</v>
      </c>
      <c r="K495" s="2">
        <v>30</v>
      </c>
      <c r="L495" s="3">
        <v>1.3666</v>
      </c>
      <c r="M495" s="3">
        <v>42.368499999999997</v>
      </c>
      <c r="N495" s="2">
        <v>19</v>
      </c>
      <c r="O495" s="3">
        <v>0.55669999999999997</v>
      </c>
      <c r="P495" s="3">
        <v>17.263100000000001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23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0.80230000000000001</v>
      </c>
      <c r="J497" s="3">
        <v>24.071100000000001</v>
      </c>
      <c r="K497" s="2">
        <v>42</v>
      </c>
      <c r="L497" s="3">
        <v>0.54759999999999998</v>
      </c>
      <c r="M497" s="3">
        <v>16.976600000000001</v>
      </c>
      <c r="N497" s="2">
        <v>7</v>
      </c>
      <c r="O497" s="3">
        <v>0.84770000000000001</v>
      </c>
      <c r="P497" s="3">
        <v>26.285699999999999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0.77400000000000002</v>
      </c>
      <c r="P498" s="3">
        <v>24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0.38700000000000001</v>
      </c>
      <c r="P502" s="3">
        <v>12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5.9340999999999999</v>
      </c>
      <c r="P503" s="3">
        <v>184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63</v>
      </c>
      <c r="E508" s="2">
        <v>86</v>
      </c>
      <c r="F508" s="2">
        <v>68</v>
      </c>
      <c r="G508" s="2">
        <v>74</v>
      </c>
      <c r="H508" s="2">
        <v>76</v>
      </c>
      <c r="I508" s="3">
        <v>0.82889999999999997</v>
      </c>
      <c r="J508" s="3">
        <v>24.8687</v>
      </c>
      <c r="K508" s="2">
        <v>69</v>
      </c>
      <c r="L508" s="3">
        <v>0.91300000000000003</v>
      </c>
      <c r="M508" s="3">
        <v>28.304400000000001</v>
      </c>
      <c r="N508" s="2">
        <v>19</v>
      </c>
      <c r="O508" s="3">
        <v>0.85540000000000005</v>
      </c>
      <c r="P508" s="3">
        <v>26.526299999999999</v>
      </c>
      <c r="Q508" s="11">
        <v>46298</v>
      </c>
      <c r="R508" s="2">
        <v>48</v>
      </c>
      <c r="S508" s="1">
        <v>240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38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0.53769999999999996</v>
      </c>
      <c r="J509" s="3">
        <v>16.132400000000001</v>
      </c>
      <c r="K509" s="2">
        <v>66</v>
      </c>
      <c r="L509" s="3">
        <v>0.57569999999999999</v>
      </c>
      <c r="M509" s="3">
        <v>17.848700000000001</v>
      </c>
      <c r="N509" s="2">
        <v>14</v>
      </c>
      <c r="O509" s="3">
        <v>0.70020000000000004</v>
      </c>
      <c r="P509" s="3">
        <v>21.714200000000002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78</v>
      </c>
      <c r="E510" s="2">
        <v>113</v>
      </c>
      <c r="F510" s="2">
        <v>80</v>
      </c>
      <c r="G510" s="2">
        <v>113</v>
      </c>
      <c r="H510" s="2">
        <v>102</v>
      </c>
      <c r="I510" s="3">
        <v>0.76470000000000005</v>
      </c>
      <c r="J510" s="3">
        <v>22.941099999999999</v>
      </c>
      <c r="K510" s="2">
        <v>105</v>
      </c>
      <c r="L510" s="3">
        <v>0.74280000000000002</v>
      </c>
      <c r="M510" s="3">
        <v>23.029199999999999</v>
      </c>
      <c r="N510" s="2">
        <v>29</v>
      </c>
      <c r="O510" s="3">
        <v>0.69389999999999996</v>
      </c>
      <c r="P510" s="3">
        <v>21.517199999999999</v>
      </c>
      <c r="Q510" s="11">
        <v>46298</v>
      </c>
      <c r="R510" s="2">
        <v>60</v>
      </c>
      <c r="S510" s="1">
        <v>396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28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1.0631999999999999</v>
      </c>
      <c r="J511" s="3">
        <v>31.901499999999999</v>
      </c>
      <c r="K511" s="2">
        <v>20</v>
      </c>
      <c r="L511" s="3">
        <v>1.4</v>
      </c>
      <c r="M511" s="3">
        <v>43.4041</v>
      </c>
      <c r="N511" s="2">
        <v>2</v>
      </c>
      <c r="O511" s="3">
        <v>3.6120000000000001</v>
      </c>
      <c r="P511" s="3">
        <v>112</v>
      </c>
      <c r="Q511" s="11">
        <v>46298</v>
      </c>
      <c r="R511" s="2">
        <v>6</v>
      </c>
      <c r="S511" s="1">
        <v>186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18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0.43540000000000001</v>
      </c>
      <c r="J512" s="3">
        <v>13.065200000000001</v>
      </c>
      <c r="K512" s="2">
        <v>12</v>
      </c>
      <c r="L512" s="3">
        <v>1.5</v>
      </c>
      <c r="M512" s="3">
        <v>46.511600000000001</v>
      </c>
      <c r="N512" s="2">
        <v>4</v>
      </c>
      <c r="O512" s="3">
        <v>1.161</v>
      </c>
      <c r="P512" s="3">
        <v>36</v>
      </c>
      <c r="Q512" s="11">
        <v>46298</v>
      </c>
      <c r="R512" s="2">
        <v>12</v>
      </c>
      <c r="S512" s="1">
        <v>132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1.3759999999999999</v>
      </c>
      <c r="P513" s="3">
        <v>42.666600000000003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13</v>
      </c>
      <c r="E515" s="2">
        <v>48</v>
      </c>
      <c r="F515" s="2">
        <v>71</v>
      </c>
      <c r="G515" s="2">
        <v>82</v>
      </c>
      <c r="H515" s="2">
        <v>67</v>
      </c>
      <c r="I515" s="3">
        <v>0.19400000000000001</v>
      </c>
      <c r="J515" s="3">
        <v>5.8209</v>
      </c>
      <c r="K515" s="2">
        <v>19</v>
      </c>
      <c r="L515" s="3">
        <v>0.68420000000000003</v>
      </c>
      <c r="M515" s="3">
        <v>21.210599999999999</v>
      </c>
      <c r="N515" s="2">
        <v>26</v>
      </c>
      <c r="O515" s="3">
        <v>0.129</v>
      </c>
      <c r="P515" s="3">
        <v>4</v>
      </c>
      <c r="Q515" s="11">
        <v>46298</v>
      </c>
      <c r="R515" s="2">
        <v>12</v>
      </c>
      <c r="S515" s="1">
        <v>132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2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0.1132</v>
      </c>
      <c r="J516" s="3">
        <v>3.3967000000000001</v>
      </c>
      <c r="K516" s="2">
        <v>40</v>
      </c>
      <c r="L516" s="3">
        <v>0.05</v>
      </c>
      <c r="M516" s="3">
        <v>1.55</v>
      </c>
      <c r="N516" s="2">
        <v>12</v>
      </c>
      <c r="O516" s="3">
        <v>4.2999999999999997E-2</v>
      </c>
      <c r="P516" s="3">
        <v>1.3332999999999999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25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0.78939999999999999</v>
      </c>
      <c r="J518" s="3">
        <v>23.685400000000001</v>
      </c>
      <c r="K518" s="2">
        <v>60</v>
      </c>
      <c r="L518" s="3">
        <v>0.41660000000000003</v>
      </c>
      <c r="M518" s="3">
        <v>12.917199999999999</v>
      </c>
      <c r="N518" s="2">
        <v>10</v>
      </c>
      <c r="O518" s="3">
        <v>0.64500000000000002</v>
      </c>
      <c r="P518" s="3">
        <v>20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8</v>
      </c>
      <c r="E519" s="2">
        <v>30</v>
      </c>
      <c r="F519" s="2">
        <v>36</v>
      </c>
      <c r="G519" s="2">
        <v>30</v>
      </c>
      <c r="H519" s="2">
        <v>32</v>
      </c>
      <c r="I519" s="3">
        <v>0.25</v>
      </c>
      <c r="J519" s="3">
        <v>7.5004</v>
      </c>
      <c r="K519" s="2">
        <v>10</v>
      </c>
      <c r="L519" s="3">
        <v>0.8</v>
      </c>
      <c r="M519" s="3">
        <v>24.8062</v>
      </c>
      <c r="N519" s="2">
        <v>6</v>
      </c>
      <c r="O519" s="3">
        <v>0.34399999999999997</v>
      </c>
      <c r="P519" s="3">
        <v>10.666600000000001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16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0.82750000000000001</v>
      </c>
      <c r="J524" s="3">
        <v>24.8292</v>
      </c>
      <c r="K524" s="2">
        <v>13</v>
      </c>
      <c r="L524" s="3">
        <v>1.2306999999999999</v>
      </c>
      <c r="M524" s="3">
        <v>38.158799999999999</v>
      </c>
      <c r="N524" s="2">
        <v>4</v>
      </c>
      <c r="O524" s="3">
        <v>1.032</v>
      </c>
      <c r="P524" s="3">
        <v>32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6</v>
      </c>
      <c r="E525" s="2">
        <v>6</v>
      </c>
      <c r="F525" s="2">
        <v>10</v>
      </c>
      <c r="G525" s="2">
        <v>5</v>
      </c>
      <c r="H525" s="2">
        <v>7</v>
      </c>
      <c r="I525" s="3">
        <v>0.85709999999999997</v>
      </c>
      <c r="J525" s="3">
        <v>25.7179</v>
      </c>
      <c r="K525" s="2">
        <v>4</v>
      </c>
      <c r="L525" s="3">
        <v>1.5</v>
      </c>
      <c r="M525" s="3">
        <v>46.511600000000001</v>
      </c>
      <c r="N525" s="2">
        <v>3</v>
      </c>
      <c r="O525" s="3">
        <v>0.51600000000000001</v>
      </c>
      <c r="P525" s="3">
        <v>16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19</v>
      </c>
      <c r="E526" s="2">
        <v>35</v>
      </c>
      <c r="F526" s="2">
        <v>40</v>
      </c>
      <c r="G526" s="2">
        <v>24</v>
      </c>
      <c r="H526" s="2">
        <v>33</v>
      </c>
      <c r="I526" s="3">
        <v>0.57569999999999999</v>
      </c>
      <c r="J526" s="3">
        <v>17.2727</v>
      </c>
      <c r="K526" s="2">
        <v>21</v>
      </c>
      <c r="L526" s="3">
        <v>0.90469999999999995</v>
      </c>
      <c r="M526" s="3">
        <v>28.048400000000001</v>
      </c>
      <c r="N526" s="2">
        <v>6</v>
      </c>
      <c r="O526" s="3">
        <v>0.81699999999999995</v>
      </c>
      <c r="P526" s="3">
        <v>25.333300000000001</v>
      </c>
      <c r="Q526" s="11">
        <v>46298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3.87</v>
      </c>
      <c r="P527" s="3">
        <v>120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47</v>
      </c>
      <c r="E530" s="2">
        <v>47</v>
      </c>
      <c r="F530" s="2">
        <v>36</v>
      </c>
      <c r="G530" s="2">
        <v>22</v>
      </c>
      <c r="H530" s="2">
        <v>35</v>
      </c>
      <c r="I530" s="3">
        <v>1.3428</v>
      </c>
      <c r="J530" s="3">
        <v>40.287999999999997</v>
      </c>
      <c r="K530" s="2">
        <v>9</v>
      </c>
      <c r="L530" s="3">
        <v>5.2222</v>
      </c>
      <c r="M530" s="3">
        <v>161.9014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2.9239999999999999</v>
      </c>
      <c r="P534" s="3">
        <v>90.666600000000003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15.867000000000001</v>
      </c>
      <c r="P535" s="3">
        <v>492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0.1016</v>
      </c>
      <c r="J537" s="3">
        <v>3.0510999999999999</v>
      </c>
      <c r="K537" s="2">
        <v>11</v>
      </c>
      <c r="L537" s="3">
        <v>0.18179999999999999</v>
      </c>
      <c r="M537" s="3">
        <v>5.6368999999999998</v>
      </c>
      <c r="N537" s="2">
        <v>25</v>
      </c>
      <c r="O537" s="3">
        <v>2.06E-2</v>
      </c>
      <c r="P537" s="3">
        <v>0.64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7</v>
      </c>
      <c r="E538" s="2">
        <v>53</v>
      </c>
      <c r="F538" s="2">
        <v>58</v>
      </c>
      <c r="G538" s="2">
        <v>66</v>
      </c>
      <c r="H538" s="2">
        <v>59</v>
      </c>
      <c r="I538" s="3">
        <v>0.1186</v>
      </c>
      <c r="J538" s="3">
        <v>3.5594000000000001</v>
      </c>
      <c r="K538" s="2">
        <v>98</v>
      </c>
      <c r="L538" s="3">
        <v>7.1400000000000005E-2</v>
      </c>
      <c r="M538" s="3">
        <v>2.2143000000000002</v>
      </c>
      <c r="N538" s="2">
        <v>8</v>
      </c>
      <c r="O538" s="3">
        <v>0.22570000000000001</v>
      </c>
      <c r="P538" s="3">
        <v>7</v>
      </c>
      <c r="Q538" s="11">
        <v>46266</v>
      </c>
      <c r="R538" s="2">
        <v>12</v>
      </c>
      <c r="S538" s="1">
        <v>152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24</v>
      </c>
      <c r="E539" s="2">
        <v>0</v>
      </c>
      <c r="F539" s="2">
        <v>12</v>
      </c>
      <c r="G539" s="2">
        <v>13</v>
      </c>
      <c r="H539" s="2">
        <v>12.5</v>
      </c>
      <c r="I539" s="3">
        <v>1.92</v>
      </c>
      <c r="J539" s="3">
        <v>57.609200000000001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5.16</v>
      </c>
      <c r="P543" s="3">
        <v>160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0.30959999999999999</v>
      </c>
      <c r="P544" s="3">
        <v>9.6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120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24</v>
      </c>
      <c r="E551" s="2">
        <v>39</v>
      </c>
      <c r="F551" s="2">
        <v>32</v>
      </c>
      <c r="G551" s="2">
        <v>37</v>
      </c>
      <c r="H551" s="2">
        <v>36</v>
      </c>
      <c r="I551" s="3">
        <v>0.66659999999999997</v>
      </c>
      <c r="J551" s="3">
        <v>20</v>
      </c>
      <c r="K551" s="2">
        <v>6</v>
      </c>
      <c r="L551" s="3">
        <v>4</v>
      </c>
      <c r="M551" s="3">
        <v>124.03100000000001</v>
      </c>
      <c r="N551" s="2">
        <v>11</v>
      </c>
      <c r="O551" s="3">
        <v>0.56289999999999996</v>
      </c>
      <c r="P551" s="3">
        <v>17.454499999999999</v>
      </c>
      <c r="Q551" s="11">
        <v>46298</v>
      </c>
      <c r="R551" s="2">
        <v>12</v>
      </c>
      <c r="S551" s="1">
        <v>48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38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1.2391000000000001</v>
      </c>
      <c r="J556" s="3">
        <v>37.174700000000001</v>
      </c>
      <c r="K556" s="2">
        <v>0</v>
      </c>
      <c r="L556" s="3">
        <v>0</v>
      </c>
      <c r="M556" s="3">
        <v>0</v>
      </c>
      <c r="N556" s="2">
        <v>7</v>
      </c>
      <c r="O556" s="3">
        <v>1.4005000000000001</v>
      </c>
      <c r="P556" s="3">
        <v>43.4285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1</v>
      </c>
      <c r="E557" s="2">
        <v>0</v>
      </c>
      <c r="F557" s="2">
        <v>0</v>
      </c>
      <c r="G557" s="2">
        <v>3</v>
      </c>
      <c r="H557" s="2">
        <v>3</v>
      </c>
      <c r="I557" s="3">
        <v>0.33329999999999999</v>
      </c>
      <c r="J557" s="3">
        <v>10</v>
      </c>
      <c r="K557" s="2">
        <v>0</v>
      </c>
      <c r="L557" s="3">
        <v>0</v>
      </c>
      <c r="M557" s="3">
        <v>0</v>
      </c>
      <c r="N557" s="2">
        <v>26</v>
      </c>
      <c r="O557" s="3">
        <v>9.9000000000000008E-3</v>
      </c>
      <c r="P557" s="3">
        <v>0.30759999999999998</v>
      </c>
      <c r="Q557" s="11">
        <v>46060</v>
      </c>
      <c r="R557" s="2">
        <v>48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24</v>
      </c>
      <c r="E561" s="2">
        <v>0</v>
      </c>
      <c r="F561" s="2">
        <v>0</v>
      </c>
      <c r="G561" s="2">
        <v>1</v>
      </c>
      <c r="H561" s="2">
        <v>1</v>
      </c>
      <c r="I561" s="3">
        <v>24</v>
      </c>
      <c r="J561" s="3">
        <v>720.72069999999997</v>
      </c>
      <c r="K561" s="2">
        <v>0</v>
      </c>
      <c r="L561" s="3">
        <v>0</v>
      </c>
      <c r="M561" s="3">
        <v>0</v>
      </c>
      <c r="N561" s="2">
        <v>5</v>
      </c>
      <c r="O561" s="3">
        <v>1.2383999999999999</v>
      </c>
      <c r="P561" s="3">
        <v>38.4</v>
      </c>
      <c r="Q561" s="11">
        <v>46298</v>
      </c>
      <c r="R561" s="2">
        <v>24</v>
      </c>
      <c r="S561" s="1" t="s">
        <v>15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3.3540000000000001</v>
      </c>
      <c r="P562" s="3">
        <v>104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2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2.9999999999999997E-4</v>
      </c>
      <c r="J589" s="3">
        <v>1.11E-2</v>
      </c>
      <c r="K589" s="2">
        <v>4173</v>
      </c>
      <c r="L589" s="3">
        <v>4.0000000000000002E-4</v>
      </c>
      <c r="M589" s="3">
        <v>1.4800000000000001E-2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1320</v>
      </c>
      <c r="E590" s="2">
        <v>22</v>
      </c>
      <c r="F590" s="2">
        <v>10</v>
      </c>
      <c r="G590" s="2">
        <v>28</v>
      </c>
      <c r="H590" s="2">
        <v>20</v>
      </c>
      <c r="I590" s="3">
        <v>66</v>
      </c>
      <c r="J590" s="3">
        <v>1980.1980000000001</v>
      </c>
      <c r="K590" s="2">
        <v>0</v>
      </c>
      <c r="L590" s="3">
        <v>0</v>
      </c>
      <c r="M590" s="3">
        <v>0</v>
      </c>
      <c r="N590" s="2">
        <v>4</v>
      </c>
      <c r="O590" s="3">
        <v>85.1404</v>
      </c>
      <c r="P590" s="3">
        <v>2640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220</v>
      </c>
      <c r="E591" s="2">
        <v>35</v>
      </c>
      <c r="F591" s="2">
        <v>28</v>
      </c>
      <c r="G591" s="2">
        <v>78</v>
      </c>
      <c r="H591" s="2">
        <v>47</v>
      </c>
      <c r="I591" s="3">
        <v>4.6807999999999996</v>
      </c>
      <c r="J591" s="3">
        <v>140.4315</v>
      </c>
      <c r="K591" s="2">
        <v>2</v>
      </c>
      <c r="L591" s="3">
        <v>110</v>
      </c>
      <c r="M591" s="3">
        <v>3410.8526999999999</v>
      </c>
      <c r="N591" s="2">
        <v>13</v>
      </c>
      <c r="O591" s="3">
        <v>4.3661000000000003</v>
      </c>
      <c r="P591" s="3">
        <v>135.38460000000001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283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9.6477000000000004</v>
      </c>
      <c r="J592" s="3">
        <v>289.45479999999998</v>
      </c>
      <c r="K592" s="2">
        <v>2</v>
      </c>
      <c r="L592" s="3">
        <v>141.5</v>
      </c>
      <c r="M592" s="3">
        <v>4387.5968000000003</v>
      </c>
      <c r="N592" s="2">
        <v>11</v>
      </c>
      <c r="O592" s="3">
        <v>6.6375999999999999</v>
      </c>
      <c r="P592" s="3">
        <v>205.81809999999999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26.961099999999998</v>
      </c>
      <c r="P593" s="3">
        <v>836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125</v>
      </c>
      <c r="E617" s="2">
        <v>74</v>
      </c>
      <c r="F617" s="2">
        <v>69</v>
      </c>
      <c r="G617" s="2">
        <v>55</v>
      </c>
      <c r="H617" s="2">
        <v>66</v>
      </c>
      <c r="I617" s="3">
        <v>1.8938999999999999</v>
      </c>
      <c r="J617" s="3">
        <v>56.818100000000001</v>
      </c>
      <c r="K617" s="2">
        <v>58</v>
      </c>
      <c r="L617" s="3">
        <v>2.1551</v>
      </c>
      <c r="M617" s="3">
        <v>66.812700000000007</v>
      </c>
      <c r="N617" s="2">
        <v>24</v>
      </c>
      <c r="O617" s="3">
        <v>1.3436999999999999</v>
      </c>
      <c r="P617" s="3">
        <v>41.666600000000003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57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0.11990000000000001</v>
      </c>
      <c r="J621" s="3">
        <v>3.5973999999999999</v>
      </c>
      <c r="K621" s="2">
        <v>259</v>
      </c>
      <c r="L621" s="3">
        <v>0.22</v>
      </c>
      <c r="M621" s="3">
        <v>6.8224</v>
      </c>
      <c r="N621" s="2">
        <v>83</v>
      </c>
      <c r="O621" s="3">
        <v>0.17710000000000001</v>
      </c>
      <c r="P621" s="3">
        <v>5.4939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471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0.31330000000000002</v>
      </c>
      <c r="J650" s="3">
        <v>9.3991000000000007</v>
      </c>
      <c r="K650" s="2">
        <v>576</v>
      </c>
      <c r="L650" s="3">
        <v>0.81769999999999998</v>
      </c>
      <c r="M650" s="3">
        <v>25.349</v>
      </c>
      <c r="N650" s="2">
        <v>271.5</v>
      </c>
      <c r="O650" s="3">
        <v>0.44750000000000001</v>
      </c>
      <c r="P650" s="3">
        <v>13.878399999999999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444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6.3127000000000004</v>
      </c>
      <c r="J656" s="3">
        <v>189.38740000000001</v>
      </c>
      <c r="K656" s="2">
        <v>0</v>
      </c>
      <c r="L656" s="3">
        <v>0</v>
      </c>
      <c r="M656" s="3">
        <v>0</v>
      </c>
      <c r="N656" s="2">
        <v>17</v>
      </c>
      <c r="O656" s="3">
        <v>6.7382999999999997</v>
      </c>
      <c r="P656" s="3">
        <v>208.94110000000001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1.12E-2</v>
      </c>
      <c r="P659" s="3">
        <v>0.3478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45</v>
      </c>
      <c r="E685" s="2">
        <v>0</v>
      </c>
      <c r="F685" s="2">
        <v>52</v>
      </c>
      <c r="G685" s="2">
        <v>72</v>
      </c>
      <c r="H685" s="2">
        <v>62</v>
      </c>
      <c r="I685" s="3">
        <v>0.7258</v>
      </c>
      <c r="J685" s="3">
        <v>21.774799999999999</v>
      </c>
      <c r="K685" s="2">
        <v>0</v>
      </c>
      <c r="L685" s="3">
        <v>0</v>
      </c>
      <c r="M685" s="3">
        <v>0</v>
      </c>
      <c r="N685" s="2">
        <v>27</v>
      </c>
      <c r="O685" s="3">
        <v>0.43</v>
      </c>
      <c r="P685" s="3">
        <v>13.333299999999999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809</v>
      </c>
      <c r="E689" s="2">
        <v>0</v>
      </c>
      <c r="F689" s="2">
        <v>0</v>
      </c>
      <c r="G689" s="2">
        <v>174</v>
      </c>
      <c r="H689" s="2">
        <v>174</v>
      </c>
      <c r="I689" s="3">
        <v>4.6494</v>
      </c>
      <c r="J689" s="3">
        <v>139.48269999999999</v>
      </c>
      <c r="K689" s="2">
        <v>0</v>
      </c>
      <c r="L689" s="3">
        <v>0</v>
      </c>
      <c r="M689" s="3">
        <v>0</v>
      </c>
      <c r="N689" s="2">
        <v>817</v>
      </c>
      <c r="O689" s="3">
        <v>0.25540000000000002</v>
      </c>
      <c r="P689" s="3">
        <v>7.9215999999999998</v>
      </c>
      <c r="Q689" s="11">
        <v>46301</v>
      </c>
      <c r="R689" s="2">
        <v>600</v>
      </c>
      <c r="S689" s="1">
        <v>1200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1655</v>
      </c>
      <c r="E737" s="2">
        <v>360</v>
      </c>
      <c r="F737" s="2">
        <v>320</v>
      </c>
      <c r="G737" s="2">
        <v>100</v>
      </c>
      <c r="H737" s="2">
        <v>260</v>
      </c>
      <c r="I737" s="3">
        <v>6.3653000000000004</v>
      </c>
      <c r="J737" s="3">
        <v>190.96299999999999</v>
      </c>
      <c r="K737" s="2">
        <v>608</v>
      </c>
      <c r="L737" s="3">
        <v>2.722</v>
      </c>
      <c r="M737" s="3">
        <v>84.383200000000002</v>
      </c>
      <c r="N737" s="2">
        <v>50</v>
      </c>
      <c r="O737" s="3">
        <v>8.5397999999999996</v>
      </c>
      <c r="P737" s="3">
        <v>264.8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306</v>
      </c>
      <c r="E743" s="2">
        <v>143</v>
      </c>
      <c r="F743" s="2">
        <v>115</v>
      </c>
      <c r="G743" s="2">
        <v>80</v>
      </c>
      <c r="H743" s="2">
        <v>112.6666</v>
      </c>
      <c r="I743" s="3">
        <v>2.7159</v>
      </c>
      <c r="J743" s="3">
        <v>81.480400000000003</v>
      </c>
      <c r="K743" s="2">
        <v>87</v>
      </c>
      <c r="L743" s="3">
        <v>3.5171999999999999</v>
      </c>
      <c r="M743" s="3">
        <v>109.0364</v>
      </c>
      <c r="N743" s="2">
        <v>27</v>
      </c>
      <c r="O743" s="3">
        <v>2.9239999999999999</v>
      </c>
      <c r="P743" s="3">
        <v>90.666600000000003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0</v>
      </c>
      <c r="E745" s="2">
        <v>224</v>
      </c>
      <c r="F745" s="2">
        <v>222</v>
      </c>
      <c r="G745" s="2">
        <v>211</v>
      </c>
      <c r="H745" s="2">
        <v>219</v>
      </c>
      <c r="I745" s="3">
        <v>0</v>
      </c>
      <c r="J745" s="3">
        <v>0</v>
      </c>
      <c r="K745" s="2">
        <v>155</v>
      </c>
      <c r="L745" s="3">
        <v>0</v>
      </c>
      <c r="M745" s="3">
        <v>0</v>
      </c>
      <c r="N745" s="2">
        <v>55</v>
      </c>
      <c r="O745" s="3">
        <v>0</v>
      </c>
      <c r="P745" s="3">
        <v>0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628</v>
      </c>
      <c r="E776" s="2">
        <v>615</v>
      </c>
      <c r="F776" s="2">
        <v>783</v>
      </c>
      <c r="G776" s="2">
        <v>660</v>
      </c>
      <c r="H776" s="2">
        <v>686</v>
      </c>
      <c r="I776" s="3">
        <v>0.91539999999999999</v>
      </c>
      <c r="J776" s="3">
        <v>27.4636</v>
      </c>
      <c r="K776" s="2">
        <v>846</v>
      </c>
      <c r="L776" s="3">
        <v>0.74229999999999996</v>
      </c>
      <c r="M776" s="3">
        <v>23.011800000000001</v>
      </c>
      <c r="N776" s="2">
        <v>156</v>
      </c>
      <c r="O776" s="3">
        <v>1.0386</v>
      </c>
      <c r="P776" s="3">
        <v>32.205100000000002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400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1.9736</v>
      </c>
      <c r="J777" s="3">
        <v>59.210999999999999</v>
      </c>
      <c r="K777" s="2">
        <v>143</v>
      </c>
      <c r="L777" s="3">
        <v>2.7972000000000001</v>
      </c>
      <c r="M777" s="3">
        <v>86.713300000000004</v>
      </c>
      <c r="N777" s="2">
        <v>60</v>
      </c>
      <c r="O777" s="3">
        <v>1.72</v>
      </c>
      <c r="P777" s="3">
        <v>53.333300000000001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10.930199999999999</v>
      </c>
      <c r="P778" s="3">
        <v>338.92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617.29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0.26450000000000001</v>
      </c>
      <c r="J784" s="3">
        <v>7.9356999999999998</v>
      </c>
      <c r="K784" s="2">
        <v>0</v>
      </c>
      <c r="L784" s="3">
        <v>0</v>
      </c>
      <c r="M784" s="3">
        <v>0</v>
      </c>
      <c r="N784" s="2">
        <v>416.89</v>
      </c>
      <c r="O784" s="3">
        <v>0.38200000000000001</v>
      </c>
      <c r="P784" s="3">
        <v>11.845599999999999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0.13619999999999999</v>
      </c>
      <c r="P786" s="3">
        <v>4.2233999999999998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791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42.375100000000003</v>
      </c>
      <c r="J790" s="3">
        <v>1271.2954</v>
      </c>
      <c r="K790" s="2">
        <v>0</v>
      </c>
      <c r="L790" s="3">
        <v>0</v>
      </c>
      <c r="M790" s="3">
        <v>0</v>
      </c>
      <c r="N790" s="2">
        <v>6</v>
      </c>
      <c r="O790" s="3">
        <v>34.012999999999998</v>
      </c>
      <c r="P790" s="3">
        <v>1054.6666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3179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193.97389999999999</v>
      </c>
      <c r="G2" s="8" cm="1">
        <f t="array" ref="G2">IFERROR(INDEX(Data!$N$2:$N$5000,$J2),"")</f>
        <v>100</v>
      </c>
      <c r="H2" s="8" cm="1">
        <f t="array" ref="H2">IFERROR(INDEX(Data!$P$2:$P$5000,$J2),"")</f>
        <v>254.32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2175</v>
      </c>
      <c r="E3" s="8" cm="1">
        <f t="array" ref="E3">IFERROR(INDEX(Data!$H$2:$H$5000,$J3),"")</f>
        <v>2275</v>
      </c>
      <c r="F3" s="8" cm="1">
        <f t="array" ref="F3">IFERROR(INDEX(Data!$J$2:$J$5000,$J3),"")</f>
        <v>28.6813</v>
      </c>
      <c r="G3" s="8" cm="1">
        <f t="array" ref="G3">IFERROR(INDEX(Data!$N$2:$N$5000,$J3),"")</f>
        <v>275</v>
      </c>
      <c r="H3" s="8" cm="1">
        <f t="array" ref="H3">IFERROR(INDEX(Data!$P$2:$P$5000,$J3),"")</f>
        <v>63.2727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711.24990000000003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149.92930000000001</v>
      </c>
      <c r="G4" s="8" cm="1">
        <f t="array" ref="G4">IFERROR(INDEX(Data!$N$2:$N$5000,$J4),"")</f>
        <v>24.05</v>
      </c>
      <c r="H4" s="8" cm="1">
        <f t="array" ref="H4">IFERROR(INDEX(Data!$P$2:$P$5000,$J4),"")</f>
        <v>236.5943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275.33019999999999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39.122700000000002</v>
      </c>
      <c r="G5" s="8" cm="1">
        <f t="array" ref="G5">IFERROR(INDEX(Data!$N$2:$N$5000,$J5),"")</f>
        <v>25.169799999999999</v>
      </c>
      <c r="H5" s="8" cm="1">
        <f t="array" ref="H5">IFERROR(INDEX(Data!$P$2:$P$5000,$J5),"")</f>
        <v>87.511899999999997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80.159899999999993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15.9588</v>
      </c>
      <c r="G6" s="8" cm="1">
        <f t="array" ref="G6">IFERROR(INDEX(Data!$N$2:$N$5000,$J6),"")</f>
        <v>71.94</v>
      </c>
      <c r="H6" s="8" cm="1">
        <f t="array" ref="H6">IFERROR(INDEX(Data!$P$2:$P$5000,$J6),"")</f>
        <v>8.9139999999999997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80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14174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500.06349999999998</v>
      </c>
      <c r="G2" s="8" cm="1">
        <f t="array" ref="G2">IFERROR(INDEX(Data!$N$2:$N$5000,$J2),"")</f>
        <v>150</v>
      </c>
      <c r="H2" s="8" cm="1">
        <f t="array" ref="H2">IFERROR(INDEX(Data!$P$2:$P$5000,$J2),"")</f>
        <v>755.94659999999999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902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119.0334</v>
      </c>
      <c r="G3" s="8" cm="1">
        <f t="array" ref="G3">IFERROR(INDEX(Data!$N$2:$N$5000,$J3),"")</f>
        <v>63</v>
      </c>
      <c r="H3" s="8" cm="1">
        <f t="array" ref="H3">IFERROR(INDEX(Data!$P$2:$P$5000,$J3),"")</f>
        <v>114.53959999999999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1320</v>
      </c>
      <c r="E2" s="8" cm="1">
        <f t="array" ref="E2">IFERROR(INDEX(Data!$H$2:$H$5000,$J2),"")</f>
        <v>20</v>
      </c>
      <c r="F2" s="8" cm="1">
        <f t="array" ref="F2">IFERROR(INDEX(Data!$J$2:$J$5000,$J2),"")</f>
        <v>1980.1980000000001</v>
      </c>
      <c r="G2" s="8" cm="1">
        <f t="array" ref="G2">IFERROR(INDEX(Data!$N$2:$N$5000,$J2),"")</f>
        <v>4</v>
      </c>
      <c r="H2" s="8" cm="1">
        <f t="array" ref="H2">IFERROR(INDEX(Data!$P$2:$P$5000,$J2),"")</f>
        <v>2640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836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283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289.45479999999998</v>
      </c>
      <c r="G5" s="8" cm="1">
        <f t="array" ref="G5">IFERROR(INDEX(Data!$N$2:$N$5000,$J5),"")</f>
        <v>11</v>
      </c>
      <c r="H5" s="8" cm="1">
        <f t="array" ref="H5">IFERROR(INDEX(Data!$P$2:$P$5000,$J5),"")</f>
        <v>205.81809999999999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220</v>
      </c>
      <c r="E6" s="8" cm="1">
        <f t="array" ref="E6">IFERROR(INDEX(Data!$H$2:$H$5000,$J6),"")</f>
        <v>47</v>
      </c>
      <c r="F6" s="8" cm="1">
        <f t="array" ref="F6">IFERROR(INDEX(Data!$J$2:$J$5000,$J6),"")</f>
        <v>140.4315</v>
      </c>
      <c r="G6" s="8" cm="1">
        <f t="array" ref="G6">IFERROR(INDEX(Data!$N$2:$N$5000,$J6),"")</f>
        <v>13</v>
      </c>
      <c r="H6" s="8" cm="1">
        <f t="array" ref="H6">IFERROR(INDEX(Data!$P$2:$P$5000,$J6),"")</f>
        <v>135.38460000000001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2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1.11E-2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209</v>
      </c>
      <c r="E2" s="8" cm="1">
        <f t="array" ref="E2">IFERROR(INDEX(Data!$H$2:$H$5000,$J2),"")</f>
        <v>40</v>
      </c>
      <c r="F2" s="8" cm="1">
        <f t="array" ref="F2">IFERROR(INDEX(Data!$J$2:$J$5000,$J2),"")</f>
        <v>156.75389999999999</v>
      </c>
      <c r="G2" s="8" cm="1">
        <f t="array" ref="G2">IFERROR(INDEX(Data!$N$2:$N$5000,$J2),"")</f>
        <v>17</v>
      </c>
      <c r="H2" s="8" cm="1">
        <f t="array" ref="H2">IFERROR(INDEX(Data!$P$2:$P$5000,$J2),"")</f>
        <v>98.352900000000005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132</v>
      </c>
      <c r="E3" s="8" cm="1">
        <f t="array" ref="E3">IFERROR(INDEX(Data!$H$2:$H$5000,$J3),"")</f>
        <v>78</v>
      </c>
      <c r="F3" s="8" cm="1">
        <f t="array" ref="F3">IFERROR(INDEX(Data!$J$2:$J$5000,$J3),"")</f>
        <v>50.769199999999998</v>
      </c>
      <c r="G3" s="8" cm="1">
        <f t="array" ref="G3">IFERROR(INDEX(Data!$N$2:$N$5000,$J3),"")</f>
        <v>18</v>
      </c>
      <c r="H3" s="8" cm="1">
        <f t="array" ref="H3">IFERROR(INDEX(Data!$P$2:$P$5000,$J3),"")</f>
        <v>58.666600000000003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271</v>
      </c>
    </row>
    <row r="4" spans="1:10" x14ac:dyDescent="0.25">
      <c r="A4" s="7" t="str" cm="1">
        <f t="array" ref="A4">IFERROR(INDEX(Data!$A$2:$A$5000,$J4),IF(ROW()=2,"No data",""))</f>
        <v>PAS0027</v>
      </c>
      <c r="B4" s="7" t="str" cm="1">
        <f t="array" ref="B4">IFERROR(INDEX(Data!$B$2:$B$5000,$J4),"")</f>
        <v>Maestro FF 10x10mm Straight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132</v>
      </c>
      <c r="E4" s="8" cm="1">
        <f t="array" ref="E4">IFERROR(INDEX(Data!$H$2:$H$5000,$J4),"")</f>
        <v>18.5</v>
      </c>
      <c r="F4" s="8" cm="1">
        <f t="array" ref="F4">IFERROR(INDEX(Data!$J$2:$J$5000,$J4),"")</f>
        <v>214.0771</v>
      </c>
      <c r="G4" s="8" cm="1">
        <f t="array" ref="G4">IFERROR(INDEX(Data!$N$2:$N$5000,$J4),"")</f>
        <v>2</v>
      </c>
      <c r="H4" s="8" cm="1">
        <f t="array" ref="H4">IFERROR(INDEX(Data!$P$2:$P$5000,$J4),"")</f>
        <v>528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109</v>
      </c>
      <c r="E5" s="8" cm="1">
        <f t="array" ref="E5">IFERROR(INDEX(Data!$H$2:$H$5000,$J5),"")</f>
        <v>31.5</v>
      </c>
      <c r="F5" s="8" cm="1">
        <f t="array" ref="F5">IFERROR(INDEX(Data!$J$2:$J$5000,$J5),"")</f>
        <v>103.8095</v>
      </c>
      <c r="G5" s="8" cm="1">
        <f t="array" ref="G5">IFERROR(INDEX(Data!$N$2:$N$5000,$J5),"")</f>
        <v>21</v>
      </c>
      <c r="H5" s="8" cm="1">
        <f t="array" ref="H5">IFERROR(INDEX(Data!$P$2:$P$5000,$J5),"")</f>
        <v>41.523800000000001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91</v>
      </c>
      <c r="E6" s="8" cm="1">
        <f t="array" ref="E6">IFERROR(INDEX(Data!$H$2:$H$5000,$J6),"")</f>
        <v>25</v>
      </c>
      <c r="F6" s="8" cm="1">
        <f t="array" ref="F6">IFERROR(INDEX(Data!$J$2:$J$5000,$J6),"")</f>
        <v>109.2043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65</v>
      </c>
      <c r="E7" s="8" cm="1">
        <f t="array" ref="E7">IFERROR(INDEX(Data!$H$2:$H$5000,$J7),"")</f>
        <v>28</v>
      </c>
      <c r="F7" s="8" cm="1">
        <f t="array" ref="F7">IFERROR(INDEX(Data!$J$2:$J$5000,$J7),"")</f>
        <v>69.645300000000006</v>
      </c>
      <c r="G7" s="8" cm="1">
        <f t="array" ref="G7">IFERROR(INDEX(Data!$N$2:$N$5000,$J7),"")</f>
        <v>14</v>
      </c>
      <c r="H7" s="8" cm="1">
        <f t="array" ref="H7">IFERROR(INDEX(Data!$P$2:$P$5000,$J7),"")</f>
        <v>37.142800000000001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62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180.0232</v>
      </c>
      <c r="G8" s="8" cm="1">
        <f t="array" ref="G8">IFERROR(INDEX(Data!$N$2:$N$5000,$J8),"")</f>
        <v>6</v>
      </c>
      <c r="H8" s="8" cm="1">
        <f t="array" ref="H8">IFERROR(INDEX(Data!$P$2:$P$5000,$J8),"")</f>
        <v>82.666600000000003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26</v>
      </c>
      <c r="H10" s="8" cm="1">
        <f t="array" ref="H10">IFERROR(INDEX(Data!$P$2:$P$5000,$J10),"")</f>
        <v>10.1538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23</v>
      </c>
      <c r="E11" s="8" cm="1">
        <f t="array" ref="E11">IFERROR(INDEX(Data!$H$2:$H$5000,$J11),"")</f>
        <v>142.5</v>
      </c>
      <c r="F11" s="8" cm="1">
        <f t="array" ref="F11">IFERROR(INDEX(Data!$J$2:$J$5000,$J11),"")</f>
        <v>4.8421000000000003</v>
      </c>
      <c r="G11" s="8" cm="1">
        <f t="array" ref="G11">IFERROR(INDEX(Data!$N$2:$N$5000,$J11),"")</f>
        <v>104</v>
      </c>
      <c r="H11" s="8" cm="1">
        <f t="array" ref="H11">IFERROR(INDEX(Data!$P$2:$P$5000,$J11),"")</f>
        <v>1.7692000000000001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11</v>
      </c>
      <c r="E12" s="8" cm="1">
        <f t="array" ref="E12">IFERROR(INDEX(Data!$H$2:$H$5000,$J12),"")</f>
        <v>167.33330000000001</v>
      </c>
      <c r="F12" s="8" cm="1">
        <f t="array" ref="F12">IFERROR(INDEX(Data!$J$2:$J$5000,$J12),"")</f>
        <v>1.9721</v>
      </c>
      <c r="G12" s="8" cm="1">
        <f t="array" ref="G12">IFERROR(INDEX(Data!$N$2:$N$5000,$J12),"")</f>
        <v>67</v>
      </c>
      <c r="H12" s="8" cm="1">
        <f t="array" ref="H12">IFERROR(INDEX(Data!$P$2:$P$5000,$J12),"")</f>
        <v>1.3133999999999999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64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30</v>
      </c>
      <c r="F15" s="8" cm="1">
        <f t="array" ref="F15">IFERROR(INDEX(Data!$J$2:$J$5000,$J15),"")</f>
        <v>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2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68</v>
      </c>
      <c r="F17" s="8" cm="1">
        <f t="array" ref="F17">IFERROR(INDEX(Data!$J$2:$J$5000,$J17),"")</f>
        <v>3.0882999999999998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53</v>
      </c>
      <c r="F18" s="8" cm="1">
        <f t="array" ref="F18">IFERROR(INDEX(Data!$J$2:$J$5000,$J18),"")</f>
        <v>3.9624000000000001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2.8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1.2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0.86539999999999995</v>
      </c>
      <c r="G21" s="8" cm="1">
        <f t="array" ref="G21">IFERROR(INDEX(Data!$N$2:$N$5000,$J21),"")</f>
        <v>24</v>
      </c>
      <c r="H21" s="8" cm="1">
        <f t="array" ref="H21">IFERROR(INDEX(Data!$P$2:$P$5000,$J21),"")</f>
        <v>0.33329999999999999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628</v>
      </c>
      <c r="E3" s="8" cm="1">
        <f t="array" ref="E3">IFERROR(INDEX(Data!$H$2:$H$5000,$J3),"")</f>
        <v>686</v>
      </c>
      <c r="F3" s="8" cm="1">
        <f t="array" ref="F3">IFERROR(INDEX(Data!$J$2:$J$5000,$J3),"")</f>
        <v>27.4636</v>
      </c>
      <c r="G3" s="8" cm="1">
        <f t="array" ref="G3">IFERROR(INDEX(Data!$N$2:$N$5000,$J3),"")</f>
        <v>156</v>
      </c>
      <c r="H3" s="8" cm="1">
        <f t="array" ref="H3">IFERROR(INDEX(Data!$P$2:$P$5000,$J3),"")</f>
        <v>32.205100000000002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617.29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7.9356999999999998</v>
      </c>
      <c r="G4" s="8" cm="1">
        <f t="array" ref="G4">IFERROR(INDEX(Data!$N$2:$N$5000,$J4),"")</f>
        <v>416.89</v>
      </c>
      <c r="H4" s="8" cm="1">
        <f t="array" ref="H4">IFERROR(INDEX(Data!$P$2:$P$5000,$J4),"")</f>
        <v>11.845599999999999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400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59.210999999999999</v>
      </c>
      <c r="G5" s="8" cm="1">
        <f t="array" ref="G5">IFERROR(INDEX(Data!$N$2:$N$5000,$J5),"")</f>
        <v>60</v>
      </c>
      <c r="H5" s="8" cm="1">
        <f t="array" ref="H5">IFERROR(INDEX(Data!$P$2:$P$5000,$J5),"")</f>
        <v>53.333300000000001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338.92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22.579899999999999</v>
      </c>
      <c r="E8" s="8" cm="1">
        <f t="array" ref="E8">IFERROR(INDEX(Data!$H$2:$H$5000,$J8),"")</f>
        <v>829.7989</v>
      </c>
      <c r="F8" s="8" cm="1">
        <f t="array" ref="F8">IFERROR(INDEX(Data!$J$2:$J$5000,$J8),"")</f>
        <v>0.81630000000000003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PSJ0023</v>
      </c>
      <c r="B10" s="7" t="str" cm="1">
        <f t="array" ref="B10">IFERROR(INDEX(Data!$B$2:$B$5000,$J10),"")</f>
        <v>Pork B sliced  100gr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20</v>
      </c>
      <c r="E10" s="8" cm="1">
        <f t="array" ref="E10">IFERROR(INDEX(Data!$H$2:$H$5000,$J10),"")</f>
        <v>3</v>
      </c>
      <c r="F10" s="8" cm="1">
        <f t="array" ref="F10">IFERROR(INDEX(Data!$J$2:$J$5000,$J10),"")</f>
        <v>200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1</v>
      </c>
      <c r="F11" s="8" cm="1">
        <f t="array" ref="F11">IFERROR(INDEX(Data!$J$2:$J$5000,$J11),"")</f>
        <v>300.30029999999999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1655</v>
      </c>
      <c r="E2" s="8" cm="1">
        <f t="array" ref="E2">IFERROR(INDEX(Data!$H$2:$H$5000,$J2),"")</f>
        <v>260</v>
      </c>
      <c r="F2" s="8" cm="1">
        <f t="array" ref="F2">IFERROR(INDEX(Data!$J$2:$J$5000,$J2),"")</f>
        <v>190.96299999999999</v>
      </c>
      <c r="G2" s="8" cm="1">
        <f t="array" ref="G2">IFERROR(INDEX(Data!$N$2:$N$5000,$J2),"")</f>
        <v>50</v>
      </c>
      <c r="H2" s="8" cm="1">
        <f t="array" ref="H2">IFERROR(INDEX(Data!$P$2:$P$5000,$J2),"")</f>
        <v>264.8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306</v>
      </c>
      <c r="E3" s="8" cm="1">
        <f t="array" ref="E3">IFERROR(INDEX(Data!$H$2:$H$5000,$J3),"")</f>
        <v>112.6666</v>
      </c>
      <c r="F3" s="8" cm="1">
        <f t="array" ref="F3">IFERROR(INDEX(Data!$J$2:$J$5000,$J3),"")</f>
        <v>81.480400000000003</v>
      </c>
      <c r="G3" s="8" cm="1">
        <f t="array" ref="G3">IFERROR(INDEX(Data!$N$2:$N$5000,$J3),"")</f>
        <v>27</v>
      </c>
      <c r="H3" s="8" cm="1">
        <f t="array" ref="H3">IFERROR(INDEX(Data!$P$2:$P$5000,$J3),"")</f>
        <v>90.666600000000003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PQW0001</v>
      </c>
      <c r="B4" s="7" t="str" cm="1">
        <f t="array" ref="B4">IFERROR(INDEX(Data!$B$2:$B$5000,$J4),"")</f>
        <v>IQF Mixed Berries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733</v>
      </c>
    </row>
    <row r="5" spans="1:10" x14ac:dyDescent="0.25">
      <c r="A5" s="7" t="str" cm="1">
        <f t="array" ref="A5">IFERROR(INDEX(Data!$A$2:$A$5000,$J5),IF(ROW()=2,"No data",""))</f>
        <v>PQW0002</v>
      </c>
      <c r="B5" s="7" t="str" cm="1">
        <f t="array" ref="B5">IFERROR(INDEX(Data!$B$2:$B$5000,$J5),"")</f>
        <v>IQF Mixed Vegetables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734</v>
      </c>
    </row>
    <row r="6" spans="1:10" x14ac:dyDescent="0.25">
      <c r="A6" s="7" t="str" cm="1">
        <f t="array" ref="A6">IFERROR(INDEX(Data!$A$2:$A$5000,$J6),IF(ROW()=2,"No data",""))</f>
        <v>PQW0003</v>
      </c>
      <c r="B6" s="7" t="str" cm="1">
        <f t="array" ref="B6">IFERROR(INDEX(Data!$B$2:$B$5000,$J6),"")</f>
        <v>IQF Blueberry Grade A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735</v>
      </c>
    </row>
    <row r="7" spans="1:10" x14ac:dyDescent="0.25">
      <c r="A7" s="7" t="str" cm="1">
        <f t="array" ref="A7">IFERROR(INDEX(Data!$A$2:$A$5000,$J7),IF(ROW()=2,"No data",""))</f>
        <v>PQW0005</v>
      </c>
      <c r="B7" s="7" t="str" cm="1">
        <f t="array" ref="B7">IFERROR(INDEX(Data!$B$2:$B$5000,$J7),"")</f>
        <v>IQF Mixed Berries 10Kg/Ctn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PQW0006</v>
      </c>
      <c r="B8" s="7" t="str" cm="1">
        <f t="array" ref="B8">IFERROR(INDEX(Data!$B$2:$B$5000,$J8),"")</f>
        <v>IQF Mixed Vegetables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738</v>
      </c>
    </row>
    <row r="9" spans="1:10" x14ac:dyDescent="0.25">
      <c r="A9" s="7" t="str" cm="1">
        <f t="array" ref="A9">IFERROR(INDEX(Data!$A$2:$A$5000,$J9),IF(ROW()=2,"No data",""))</f>
        <v>PQW0007</v>
      </c>
      <c r="B9" s="7" t="str" cm="1">
        <f t="array" ref="B9">IFERROR(INDEX(Data!$B$2:$B$5000,$J9),"")</f>
        <v>IQF Blueberry Grade A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739</v>
      </c>
    </row>
    <row r="10" spans="1:10" x14ac:dyDescent="0.25">
      <c r="A10" s="7" t="str" cm="1">
        <f t="array" ref="A10">IFERROR(INDEX(Data!$A$2:$A$5000,$J10),IF(ROW()=2,"No data",""))</f>
        <v>PQW0008</v>
      </c>
      <c r="B10" s="7" t="str" cm="1">
        <f t="array" ref="B10">IFERROR(INDEX(Data!$B$2:$B$5000,$J10),"")</f>
        <v>IQF White Onion Whole 10Kg/Ctn KG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740</v>
      </c>
    </row>
    <row r="11" spans="1:10" x14ac:dyDescent="0.25">
      <c r="A11" s="7" t="str" cm="1">
        <f t="array" ref="A11">IFERROR(INDEX(Data!$A$2:$A$5000,$J11),IF(ROW()=2,"No data",""))</f>
        <v>PQW0009</v>
      </c>
      <c r="B11" s="7" t="str" cm="1">
        <f t="array" ref="B11">IFERROR(INDEX(Data!$B$2:$B$5000,$J11),"")</f>
        <v>IQF Green Peas 10Kg/Ctn</v>
      </c>
      <c r="C11" s="7" t="str" cm="1">
        <f t="array" ref="C11">IFERROR(INDEX(Data!$C$2:$C$5000,$J11),"")</f>
        <v>KTN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741</v>
      </c>
    </row>
    <row r="12" spans="1:10" x14ac:dyDescent="0.25">
      <c r="A12" s="7" t="str" cm="1">
        <f t="array" ref="A12">IFERROR(INDEX(Data!$A$2:$A$5000,$J12),IF(ROW()=2,"No data",""))</f>
        <v>PQW0011</v>
      </c>
      <c r="B12" s="7" t="str" cm="1">
        <f t="array" ref="B12">IFERROR(INDEX(Data!$B$2:$B$5000,$J12),"")</f>
        <v>IQF Green Peas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PQW0012</v>
      </c>
      <c r="B13" s="7" t="str" cm="1">
        <f t="array" ref="B13">IFERROR(INDEX(Data!$B$2:$B$5000,$J13),"")</f>
        <v>IQF FF Shoestring 2.5 Kg/Pack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219</v>
      </c>
      <c r="F13" s="8" cm="1">
        <f t="array" ref="F13">IFERROR(INDEX(Data!$J$2:$J$5000,$J13),"")</f>
        <v>0</v>
      </c>
      <c r="G13" s="8" cm="1">
        <f t="array" ref="G13">IFERROR(INDEX(Data!$N$2:$N$5000,$J13),"")</f>
        <v>55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492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101</v>
      </c>
      <c r="E4" s="8" cm="1">
        <f t="array" ref="E4">IFERROR(INDEX(Data!$H$2:$H$5000,$J4),"")</f>
        <v>203.66659999999999</v>
      </c>
      <c r="F4" s="8" cm="1">
        <f t="array" ref="F4">IFERROR(INDEX(Data!$J$2:$J$5000,$J4),"")</f>
        <v>14.8774</v>
      </c>
      <c r="G4" s="8" cm="1">
        <f t="array" ref="G4">IFERROR(INDEX(Data!$N$2:$N$5000,$J4),"")</f>
        <v>39</v>
      </c>
      <c r="H4" s="8" cm="1">
        <f t="array" ref="H4">IFERROR(INDEX(Data!$P$2:$P$5000,$J4),"")</f>
        <v>20.7179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421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91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11.65</v>
      </c>
      <c r="G5" s="8" cm="1">
        <f t="array" ref="G5">IFERROR(INDEX(Data!$N$2:$N$5000,$J5),"")</f>
        <v>90</v>
      </c>
      <c r="H5" s="8" cm="1">
        <f t="array" ref="H5">IFERROR(INDEX(Data!$P$2:$P$5000,$J5),"")</f>
        <v>8.0888000000000009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88</v>
      </c>
      <c r="E6" s="8" cm="1">
        <f t="array" ref="E6">IFERROR(INDEX(Data!$H$2:$H$5000,$J6),"")</f>
        <v>266.33330000000001</v>
      </c>
      <c r="F6" s="8" cm="1">
        <f t="array" ref="F6">IFERROR(INDEX(Data!$J$2:$J$5000,$J6),"")</f>
        <v>9.9123999999999999</v>
      </c>
      <c r="G6" s="8" cm="1">
        <f t="array" ref="G6">IFERROR(INDEX(Data!$N$2:$N$5000,$J6),"")</f>
        <v>146</v>
      </c>
      <c r="H6" s="8" cm="1">
        <f t="array" ref="H6">IFERROR(INDEX(Data!$P$2:$P$5000,$J6),"")</f>
        <v>4.8219000000000003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409</v>
      </c>
    </row>
    <row r="7" spans="1:10" x14ac:dyDescent="0.25">
      <c r="A7" s="7" t="str" cm="1">
        <f t="array" ref="A7">IFERROR(INDEX(Data!$A$2:$A$5000,$J7),IF(ROW()=2,"No data",""))</f>
        <v>PMS0132</v>
      </c>
      <c r="B7" s="7" t="str" cm="1">
        <f t="array" ref="B7">IFERROR(INDEX(Data!$B$2:$B$5000,$J7),"")</f>
        <v>Masterista Syrup Vanilla Tradition 850ml</v>
      </c>
      <c r="C7" s="7" t="str" cm="1">
        <f t="array" ref="C7">IFERROR(INDEX(Data!$C$2:$C$5000,$J7),"")</f>
        <v>BTL</v>
      </c>
      <c r="D7" s="8" cm="1">
        <f t="array" ref="D7">IFERROR(INDEX(Data!$D$2:$D$5000,$J7),"")</f>
        <v>78</v>
      </c>
      <c r="E7" s="8" cm="1">
        <f t="array" ref="E7">IFERROR(INDEX(Data!$H$2:$H$5000,$J7),"")</f>
        <v>102</v>
      </c>
      <c r="F7" s="8" cm="1">
        <f t="array" ref="F7">IFERROR(INDEX(Data!$J$2:$J$5000,$J7),"")</f>
        <v>22.941099999999999</v>
      </c>
      <c r="G7" s="8" cm="1">
        <f t="array" ref="G7">IFERROR(INDEX(Data!$N$2:$N$5000,$J7),"")</f>
        <v>29</v>
      </c>
      <c r="H7" s="8" cm="1">
        <f t="array" ref="H7">IFERROR(INDEX(Data!$P$2:$P$5000,$J7),"")</f>
        <v>21.517199999999999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509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73</v>
      </c>
      <c r="E8" s="8" cm="1">
        <f t="array" ref="E8">IFERROR(INDEX(Data!$H$2:$H$5000,$J8),"")</f>
        <v>154.66659999999999</v>
      </c>
      <c r="F8" s="8" cm="1">
        <f t="array" ref="F8">IFERROR(INDEX(Data!$J$2:$J$5000,$J8),"")</f>
        <v>14.159599999999999</v>
      </c>
      <c r="G8" s="8" cm="1">
        <f t="array" ref="G8">IFERROR(INDEX(Data!$N$2:$N$5000,$J8),"")</f>
        <v>35</v>
      </c>
      <c r="H8" s="8" cm="1">
        <f t="array" ref="H8">IFERROR(INDEX(Data!$P$2:$P$5000,$J8),"")</f>
        <v>16.685700000000001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68</v>
      </c>
      <c r="E9" s="8" cm="1">
        <f t="array" ref="E9">IFERROR(INDEX(Data!$H$2:$H$5000,$J9),"")</f>
        <v>1.5</v>
      </c>
      <c r="F9" s="8" cm="1">
        <f t="array" ref="F9">IFERROR(INDEX(Data!$J$2:$J$5000,$J9),"")</f>
        <v>1360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63</v>
      </c>
      <c r="E10" s="8" cm="1">
        <f t="array" ref="E10">IFERROR(INDEX(Data!$H$2:$H$5000,$J10),"")</f>
        <v>76</v>
      </c>
      <c r="F10" s="8" cm="1">
        <f t="array" ref="F10">IFERROR(INDEX(Data!$J$2:$J$5000,$J10),"")</f>
        <v>24.8687</v>
      </c>
      <c r="G10" s="8" cm="1">
        <f t="array" ref="G10">IFERROR(INDEX(Data!$N$2:$N$5000,$J10),"")</f>
        <v>19</v>
      </c>
      <c r="H10" s="8" cm="1">
        <f t="array" ref="H10">IFERROR(INDEX(Data!$P$2:$P$5000,$J10),"")</f>
        <v>26.526299999999999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57</v>
      </c>
      <c r="E11" s="8" cm="1">
        <f t="array" ref="E11">IFERROR(INDEX(Data!$H$2:$H$5000,$J11),"")</f>
        <v>61</v>
      </c>
      <c r="F11" s="8" cm="1">
        <f t="array" ref="F11">IFERROR(INDEX(Data!$J$2:$J$5000,$J11),"")</f>
        <v>28.033200000000001</v>
      </c>
      <c r="G11" s="8" cm="1">
        <f t="array" ref="G11">IFERROR(INDEX(Data!$N$2:$N$5000,$J11),"")</f>
        <v>2</v>
      </c>
      <c r="H11" s="8" cm="1">
        <f t="array" ref="H11">IFERROR(INDEX(Data!$P$2:$P$5000,$J11),"")</f>
        <v>228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51</v>
      </c>
      <c r="E12" s="8" cm="1">
        <f t="array" ref="E12">IFERROR(INDEX(Data!$H$2:$H$5000,$J12),"")</f>
        <v>60.333300000000001</v>
      </c>
      <c r="F12" s="8" cm="1">
        <f t="array" ref="F12">IFERROR(INDEX(Data!$J$2:$J$5000,$J12),"")</f>
        <v>25.359200000000001</v>
      </c>
      <c r="G12" s="8" cm="1">
        <f t="array" ref="G12">IFERROR(INDEX(Data!$N$2:$N$5000,$J12),"")</f>
        <v>11</v>
      </c>
      <c r="H12" s="8" cm="1">
        <f t="array" ref="H12">IFERROR(INDEX(Data!$P$2:$P$5000,$J12),"")</f>
        <v>37.090899999999998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476</v>
      </c>
    </row>
    <row r="13" spans="1:10" x14ac:dyDescent="0.25">
      <c r="A13" s="7" t="str" cm="1">
        <f t="array" ref="A13">IFERROR(INDEX(Data!$A$2:$A$5000,$J13),IF(ROW()=2,"No data",""))</f>
        <v>PMS0181</v>
      </c>
      <c r="B13" s="7" t="str" cm="1">
        <f t="array" ref="B13">IFERROR(INDEX(Data!$B$2:$B$5000,$J13),"")</f>
        <v>Ice Shaken Pink Lava 1.000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50</v>
      </c>
      <c r="E13" s="8" cm="1">
        <f t="array" ref="E13">IFERROR(INDEX(Data!$H$2:$H$5000,$J13),"")</f>
        <v>72.666600000000003</v>
      </c>
      <c r="F13" s="8" cm="1">
        <f t="array" ref="F13">IFERROR(INDEX(Data!$J$2:$J$5000,$J13),"")</f>
        <v>20.642299999999999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553</v>
      </c>
    </row>
    <row r="14" spans="1:10" x14ac:dyDescent="0.25">
      <c r="A14" s="7" t="str" cm="1">
        <f t="array" ref="A14">IFERROR(INDEX(Data!$A$2:$A$5000,$J14),IF(ROW()=2,"No data",""))</f>
        <v>PMS0092</v>
      </c>
      <c r="B14" s="7" t="str" cm="1">
        <f t="array" ref="B14">IFERROR(INDEX(Data!$B$2:$B$5000,$J14),"")</f>
        <v>Master House Blend 04 (60:40) M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49</v>
      </c>
      <c r="E14" s="8" cm="1">
        <f t="array" ref="E14">IFERROR(INDEX(Data!$H$2:$H$5000,$J14),"")</f>
        <v>59</v>
      </c>
      <c r="F14" s="8" cm="1">
        <f t="array" ref="F14">IFERROR(INDEX(Data!$J$2:$J$5000,$J14),"")</f>
        <v>24.916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475</v>
      </c>
    </row>
    <row r="15" spans="1:10" x14ac:dyDescent="0.25">
      <c r="A15" s="7" t="str" cm="1">
        <f t="array" ref="A15">IFERROR(INDEX(Data!$A$2:$A$5000,$J15),IF(ROW()=2,"No data",""))</f>
        <v>PMS0076</v>
      </c>
      <c r="B15" s="7" t="str" cm="1">
        <f t="array" ref="B15">IFERROR(INDEX(Data!$B$2:$B$5000,$J15),"")</f>
        <v>Masterista Creamer Base (Creamy)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48</v>
      </c>
      <c r="E15" s="8" cm="1">
        <f t="array" ref="E15">IFERROR(INDEX(Data!$H$2:$H$5000,$J15),"")</f>
        <v>187.66659999999999</v>
      </c>
      <c r="F15" s="8" cm="1">
        <f t="array" ref="F15">IFERROR(INDEX(Data!$J$2:$J$5000,$J15),"")</f>
        <v>7.6731999999999996</v>
      </c>
      <c r="G15" s="8" cm="1">
        <f t="array" ref="G15">IFERROR(INDEX(Data!$N$2:$N$5000,$J15),"")</f>
        <v>27</v>
      </c>
      <c r="H15" s="8" cm="1">
        <f t="array" ref="H15">IFERROR(INDEX(Data!$P$2:$P$5000,$J15),"")</f>
        <v>14.222200000000001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461</v>
      </c>
    </row>
    <row r="16" spans="1:10" x14ac:dyDescent="0.25">
      <c r="A16" s="7" t="str" cm="1">
        <f t="array" ref="A16">IFERROR(INDEX(Data!$A$2:$A$5000,$J16),IF(ROW()=2,"No data",""))</f>
        <v>PMS0094</v>
      </c>
      <c r="B16" s="7" t="str" cm="1">
        <f t="array" ref="B16">IFERROR(INDEX(Data!$B$2:$B$5000,$J16),"")</f>
        <v>Masterista Syrup Butterscotch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47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22.865400000000001</v>
      </c>
      <c r="G16" s="8" cm="1">
        <f t="array" ref="G16">IFERROR(INDEX(Data!$N$2:$N$5000,$J16),"")</f>
        <v>13</v>
      </c>
      <c r="H16" s="8" cm="1">
        <f t="array" ref="H16">IFERROR(INDEX(Data!$P$2:$P$5000,$J16),"")</f>
        <v>28.922999999999998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477</v>
      </c>
    </row>
    <row r="17" spans="1:10" x14ac:dyDescent="0.25">
      <c r="A17" s="7" t="str" cm="1">
        <f t="array" ref="A17">IFERROR(INDEX(Data!$A$2:$A$5000,$J17),IF(ROW()=2,"No data",""))</f>
        <v>PMS0156</v>
      </c>
      <c r="B17" s="7" t="str" cm="1">
        <f t="array" ref="B17">IFERROR(INDEX(Data!$B$2:$B$5000,$J17),"")</f>
        <v>Flavourista Syrup Hazelnut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47</v>
      </c>
      <c r="E17" s="8" cm="1">
        <f t="array" ref="E17">IFERROR(INDEX(Data!$H$2:$H$5000,$J17),"")</f>
        <v>35</v>
      </c>
      <c r="F17" s="8" cm="1">
        <f t="array" ref="F17">IFERROR(INDEX(Data!$J$2:$J$5000,$J17),"")</f>
        <v>40.287999999999997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529</v>
      </c>
    </row>
    <row r="18" spans="1:10" x14ac:dyDescent="0.25">
      <c r="A18" s="7" t="str" cm="1">
        <f t="array" ref="A18">IFERROR(INDEX(Data!$A$2:$A$5000,$J18),IF(ROW()=2,"No data",""))</f>
        <v>PMS0034</v>
      </c>
      <c r="B18" s="7" t="str" cm="1">
        <f t="array" ref="B18">IFERROR(INDEX(Data!$B$2:$B$5000,$J18),"")</f>
        <v>Masterista Ice Shaken Lychee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41</v>
      </c>
      <c r="E18" s="8" cm="1">
        <f t="array" ref="E18">IFERROR(INDEX(Data!$H$2:$H$5000,$J18),"")</f>
        <v>55.666600000000003</v>
      </c>
      <c r="F18" s="8" cm="1">
        <f t="array" ref="F18">IFERROR(INDEX(Data!$J$2:$J$5000,$J18),"")</f>
        <v>22.096399999999999</v>
      </c>
      <c r="G18" s="8" cm="1">
        <f t="array" ref="G18">IFERROR(INDEX(Data!$N$2:$N$5000,$J18),"")</f>
        <v>12</v>
      </c>
      <c r="H18" s="8" cm="1">
        <f t="array" ref="H18">IFERROR(INDEX(Data!$P$2:$P$5000,$J18),"")</f>
        <v>27.333300000000001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419</v>
      </c>
    </row>
    <row r="19" spans="1:10" x14ac:dyDescent="0.25">
      <c r="A19" s="7" t="str" cm="1">
        <f t="array" ref="A19">IFERROR(INDEX(Data!$A$2:$A$5000,$J19),IF(ROW()=2,"No data",""))</f>
        <v>PMS0114</v>
      </c>
      <c r="B19" s="7" t="str" cm="1">
        <f t="array" ref="B19">IFERROR(INDEX(Data!$B$2:$B$5000,$J19),"")</f>
        <v>Masterista Cold Foam Sea Salt 500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41</v>
      </c>
      <c r="E19" s="8" cm="1">
        <f t="array" ref="E19">IFERROR(INDEX(Data!$H$2:$H$5000,$J19),"")</f>
        <v>93.666600000000003</v>
      </c>
      <c r="F19" s="8" cm="1">
        <f t="array" ref="F19">IFERROR(INDEX(Data!$J$2:$J$5000,$J19),"")</f>
        <v>13.1317</v>
      </c>
      <c r="G19" s="8" cm="1">
        <f t="array" ref="G19">IFERROR(INDEX(Data!$N$2:$N$5000,$J19),"")</f>
        <v>19</v>
      </c>
      <c r="H19" s="8" cm="1">
        <f t="array" ref="H19">IFERROR(INDEX(Data!$P$2:$P$5000,$J19),"")</f>
        <v>17.263100000000001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494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39</v>
      </c>
      <c r="E20" s="8" cm="1">
        <f t="array" ref="E20">IFERROR(INDEX(Data!$H$2:$H$5000,$J20),"")</f>
        <v>85</v>
      </c>
      <c r="F20" s="8" cm="1">
        <f t="array" ref="F20">IFERROR(INDEX(Data!$J$2:$J$5000,$J20),"")</f>
        <v>13.764799999999999</v>
      </c>
      <c r="G20" s="8" cm="1">
        <f t="array" ref="G20">IFERROR(INDEX(Data!$N$2:$N$5000,$J20),"")</f>
        <v>25</v>
      </c>
      <c r="H20" s="8" cm="1">
        <f t="array" ref="H20">IFERROR(INDEX(Data!$P$2:$P$5000,$J20),"")</f>
        <v>12.48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425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38</v>
      </c>
      <c r="E21" s="8" cm="1">
        <f t="array" ref="E21">IFERROR(INDEX(Data!$H$2:$H$5000,$J21),"")</f>
        <v>70.666600000000003</v>
      </c>
      <c r="F21" s="8" cm="1">
        <f t="array" ref="F21">IFERROR(INDEX(Data!$J$2:$J$5000,$J21),"")</f>
        <v>16.132400000000001</v>
      </c>
      <c r="G21" s="8" cm="1">
        <f t="array" ref="G21">IFERROR(INDEX(Data!$N$2:$N$5000,$J21),"")</f>
        <v>14</v>
      </c>
      <c r="H21" s="8" cm="1">
        <f t="array" ref="H21">IFERROR(INDEX(Data!$P$2:$P$5000,$J21),"")</f>
        <v>21.714200000000002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508</v>
      </c>
    </row>
    <row r="22" spans="1:10" x14ac:dyDescent="0.25">
      <c r="A22" s="7" t="str" cm="1">
        <f t="array" ref="A22">IFERROR(INDEX(Data!$A$2:$A$5000,$J22),IF(ROW()=2,"No data",""))</f>
        <v>PMS0183</v>
      </c>
      <c r="B22" s="7" t="str" cm="1">
        <f t="array" ref="B22">IFERROR(INDEX(Data!$B$2:$B$5000,$J22),"")</f>
        <v>Masterista Bitter Dark Chocolate (100% Pure Chocolate) 500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38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37.174700000000001</v>
      </c>
      <c r="G22" s="8" cm="1">
        <f t="array" ref="G22">IFERROR(INDEX(Data!$N$2:$N$5000,$J22),"")</f>
        <v>7</v>
      </c>
      <c r="H22" s="8" cm="1">
        <f t="array" ref="H22">IFERROR(INDEX(Data!$P$2:$P$5000,$J22),"")</f>
        <v>43.4285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555</v>
      </c>
    </row>
    <row r="23" spans="1:10" x14ac:dyDescent="0.25">
      <c r="A23" s="7" t="str" cm="1">
        <f t="array" ref="A23">IFERROR(INDEX(Data!$A$2:$A$5000,$J23),IF(ROW()=2,"No data",""))</f>
        <v>PMS0148</v>
      </c>
      <c r="B23" s="7" t="str" cm="1">
        <f t="array" ref="B23">IFERROR(INDEX(Data!$B$2:$B$5000,$J23),"")</f>
        <v>Masterista Syrup Grenadine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34</v>
      </c>
      <c r="E23" s="8" cm="1">
        <f t="array" ref="E23">IFERROR(INDEX(Data!$H$2:$H$5000,$J23),"")</f>
        <v>42</v>
      </c>
      <c r="F23" s="8" cm="1">
        <f t="array" ref="F23">IFERROR(INDEX(Data!$J$2:$J$5000,$J23),"")</f>
        <v>24.285699999999999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521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34</v>
      </c>
      <c r="E24" s="8" cm="1">
        <f t="array" ref="E24">IFERROR(INDEX(Data!$H$2:$H$5000,$J24),"")</f>
        <v>7.6665999999999999</v>
      </c>
      <c r="F24" s="8" cm="1">
        <f t="array" ref="F24">IFERROR(INDEX(Data!$J$2:$J$5000,$J24),"")</f>
        <v>133.07239999999999</v>
      </c>
      <c r="G24" s="8" cm="1">
        <f t="array" ref="G24">IFERROR(INDEX(Data!$N$2:$N$5000,$J24),"")</f>
        <v>3</v>
      </c>
      <c r="H24" s="8" cm="1">
        <f t="array" ref="H24">IFERROR(INDEX(Data!$P$2:$P$5000,$J24),"")</f>
        <v>90.666600000000003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533</v>
      </c>
    </row>
    <row r="25" spans="1:10" x14ac:dyDescent="0.25">
      <c r="A25" s="7" t="str" cm="1">
        <f t="array" ref="A25">IFERROR(INDEX(Data!$A$2:$A$5000,$J25),IF(ROW()=2,"No data",""))</f>
        <v>PMS0127</v>
      </c>
      <c r="B25" s="7" t="str" cm="1">
        <f t="array" ref="B25">IFERROR(INDEX(Data!$B$2:$B$5000,$J25),"")</f>
        <v>Masterista Gourmet Syrup Pineaple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31</v>
      </c>
      <c r="E25" s="8" cm="1">
        <f t="array" ref="E25">IFERROR(INDEX(Data!$H$2:$H$5000,$J25),"")</f>
        <v>54</v>
      </c>
      <c r="F25" s="8" cm="1">
        <f t="array" ref="F25">IFERROR(INDEX(Data!$J$2:$J$5000,$J25),"")</f>
        <v>17.222200000000001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504</v>
      </c>
    </row>
    <row r="26" spans="1:10" x14ac:dyDescent="0.25">
      <c r="A26" s="7" t="str" cm="1">
        <f t="array" ref="A26">IFERROR(INDEX(Data!$A$2:$A$5000,$J26),IF(ROW()=2,"No data",""))</f>
        <v>PMS0171</v>
      </c>
      <c r="B26" s="7" t="str" cm="1">
        <f t="array" ref="B26">IFERROR(INDEX(Data!$B$2:$B$5000,$J26),"")</f>
        <v>Masterista Syrup Hawaiian Cococnut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30</v>
      </c>
      <c r="E26" s="8" cm="1">
        <f t="array" ref="E26">IFERROR(INDEX(Data!$H$2:$H$5000,$J26),"")</f>
        <v>39.333300000000001</v>
      </c>
      <c r="F26" s="8" cm="1">
        <f t="array" ref="F26">IFERROR(INDEX(Data!$J$2:$J$5000,$J26),"")</f>
        <v>22.881499999999999</v>
      </c>
      <c r="G26" s="8" cm="1">
        <f t="array" ref="G26">IFERROR(INDEX(Data!$N$2:$N$5000,$J26),"")</f>
        <v>25</v>
      </c>
      <c r="H26" s="8" cm="1">
        <f t="array" ref="H26">IFERROR(INDEX(Data!$P$2:$P$5000,$J26),"")</f>
        <v>9.6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543</v>
      </c>
    </row>
    <row r="27" spans="1:10" x14ac:dyDescent="0.25">
      <c r="A27" s="7" t="str" cm="1">
        <f t="array" ref="A27">IFERROR(INDEX(Data!$A$2:$A$5000,$J27),IF(ROW()=2,"No data",""))</f>
        <v>PMS0176</v>
      </c>
      <c r="B27" s="7" t="str" cm="1">
        <f t="array" ref="B27">IFERROR(INDEX(Data!$B$2:$B$5000,$J27),"")</f>
        <v>Masterista Syrup Melon Cream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30</v>
      </c>
      <c r="E27" s="8" cm="1">
        <f t="array" ref="E27">IFERROR(INDEX(Data!$H$2:$H$5000,$J27),"")</f>
        <v>34.333300000000001</v>
      </c>
      <c r="F27" s="8" cm="1">
        <f t="array" ref="F27">IFERROR(INDEX(Data!$J$2:$J$5000,$J27),"")</f>
        <v>26.214600000000001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548</v>
      </c>
    </row>
    <row r="28" spans="1:10" x14ac:dyDescent="0.25">
      <c r="A28" s="7" t="str" cm="1">
        <f t="array" ref="A28">IFERROR(INDEX(Data!$A$2:$A$5000,$J28),IF(ROW()=2,"No data",""))</f>
        <v>PMS0186</v>
      </c>
      <c r="B28" s="7" t="str" cm="1">
        <f t="array" ref="B28">IFERROR(INDEX(Data!$B$2:$B$5000,$J28),"")</f>
        <v>Masterista Ice shaken es jeruk nipis 1kg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29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558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28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31.901499999999999</v>
      </c>
      <c r="G29" s="8" cm="1">
        <f t="array" ref="G29">IFERROR(INDEX(Data!$N$2:$N$5000,$J29),"")</f>
        <v>2</v>
      </c>
      <c r="H29" s="8" cm="1">
        <f t="array" ref="H29">IFERROR(INDEX(Data!$P$2:$P$5000,$J29),"")</f>
        <v>112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1</v>
      </c>
      <c r="F30" s="8" cm="1">
        <f t="array" ref="F30">IFERROR(INDEX(Data!$J$2:$J$5000,$J30),"")</f>
        <v>780.78070000000002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468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31.666599999999999</v>
      </c>
      <c r="F31" s="8" cm="1">
        <f t="array" ref="F31">IFERROR(INDEX(Data!$J$2:$J$5000,$J31),"")</f>
        <v>23.685400000000001</v>
      </c>
      <c r="G31" s="8" cm="1">
        <f t="array" ref="G31">IFERROR(INDEX(Data!$N$2:$N$5000,$J31),"")</f>
        <v>10</v>
      </c>
      <c r="H31" s="8" cm="1">
        <f t="array" ref="H31">IFERROR(INDEX(Data!$P$2:$P$5000,$J31),"")</f>
        <v>20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517</v>
      </c>
    </row>
    <row r="32" spans="1:10" x14ac:dyDescent="0.25">
      <c r="A32" s="7" t="str" cm="1">
        <f t="array" ref="A32">IFERROR(INDEX(Data!$A$2:$A$5000,$J32),IF(ROW()=2,"No data",""))</f>
        <v>PMS0059</v>
      </c>
      <c r="B32" s="7" t="str" cm="1">
        <f t="array" ref="B32">IFERROR(INDEX(Data!$B$2:$B$5000,$J32),"")</f>
        <v>Flavour Artisan - Belgian Signature Dark Chocolate (80 Cocoa%)  500gr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55.666600000000003</v>
      </c>
      <c r="F32" s="8" cm="1">
        <f t="array" ref="F32">IFERROR(INDEX(Data!$J$2:$J$5000,$J32),"")</f>
        <v>12.9345</v>
      </c>
      <c r="G32" s="8" cm="1">
        <f t="array" ref="G32">IFERROR(INDEX(Data!$N$2:$N$5000,$J32),"")</f>
        <v>40</v>
      </c>
      <c r="H32" s="8" cm="1">
        <f t="array" ref="H32">IFERROR(INDEX(Data!$P$2:$P$5000,$J32),"")</f>
        <v>4.8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444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12.5</v>
      </c>
      <c r="F33" s="8" cm="1">
        <f t="array" ref="F33">IFERROR(INDEX(Data!$J$2:$J$5000,$J33),"")</f>
        <v>57.609200000000001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538</v>
      </c>
    </row>
    <row r="34" spans="1:10" x14ac:dyDescent="0.25">
      <c r="A34" s="7" t="str" cm="1">
        <f t="array" ref="A34">IFERROR(INDEX(Data!$A$2:$A$5000,$J34),IF(ROW()=2,"No data",""))</f>
        <v>PMS0178</v>
      </c>
      <c r="B34" s="7" t="str" cm="1">
        <f t="array" ref="B34">IFERROR(INDEX(Data!$B$2:$B$5000,$J34),"")</f>
        <v>Masterista Ceremonial Pure Matcha Powder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36</v>
      </c>
      <c r="F34" s="8" cm="1">
        <f t="array" ref="F34">IFERROR(INDEX(Data!$J$2:$J$5000,$J34),"")</f>
        <v>20</v>
      </c>
      <c r="G34" s="8" cm="1">
        <f t="array" ref="G34">IFERROR(INDEX(Data!$N$2:$N$5000,$J34),"")</f>
        <v>11</v>
      </c>
      <c r="H34" s="8" cm="1">
        <f t="array" ref="H34">IFERROR(INDEX(Data!$P$2:$P$5000,$J34),"")</f>
        <v>17.454499999999999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550</v>
      </c>
    </row>
    <row r="35" spans="1:10" x14ac:dyDescent="0.25">
      <c r="A35" s="7" t="str" cm="1">
        <f t="array" ref="A35">IFERROR(INDEX(Data!$A$2:$A$5000,$J35),IF(ROW()=2,"No data",""))</f>
        <v>PMS0188</v>
      </c>
      <c r="B35" s="7" t="str" cm="1">
        <f t="array" ref="B35">IFERROR(INDEX(Data!$B$2:$B$5000,$J35),"")</f>
        <v>Masterista Syrup Dark Cherry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1</v>
      </c>
      <c r="F35" s="8" cm="1">
        <f t="array" ref="F35">IFERROR(INDEX(Data!$J$2:$J$5000,$J35),"")</f>
        <v>720.72069999999997</v>
      </c>
      <c r="G35" s="8" cm="1">
        <f t="array" ref="G35">IFERROR(INDEX(Data!$N$2:$N$5000,$J35),"")</f>
        <v>5</v>
      </c>
      <c r="H35" s="8" cm="1">
        <f t="array" ref="H35">IFERROR(INDEX(Data!$P$2:$P$5000,$J35),"")</f>
        <v>38.4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560</v>
      </c>
    </row>
    <row r="36" spans="1:10" x14ac:dyDescent="0.25">
      <c r="A36" s="7" t="str" cm="1">
        <f t="array" ref="A36">IFERROR(INDEX(Data!$A$2:$A$5000,$J36),IF(ROW()=2,"No data",""))</f>
        <v>PMS0119</v>
      </c>
      <c r="B36" s="7" t="str" cm="1">
        <f t="array" ref="B36">IFERROR(INDEX(Data!$B$2:$B$5000,$J36),"")</f>
        <v>Masterista Sweet Sauce Caramel 500 Gr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28.666599999999999</v>
      </c>
      <c r="F36" s="8" cm="1">
        <f t="array" ref="F36">IFERROR(INDEX(Data!$J$2:$J$5000,$J36),"")</f>
        <v>24.071100000000001</v>
      </c>
      <c r="G36" s="8" cm="1">
        <f t="array" ref="G36">IFERROR(INDEX(Data!$N$2:$N$5000,$J36),"")</f>
        <v>7</v>
      </c>
      <c r="H36" s="8" cm="1">
        <f t="array" ref="H36">IFERROR(INDEX(Data!$P$2:$P$5000,$J36),"")</f>
        <v>26.285699999999999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496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39.0625</v>
      </c>
      <c r="G37" s="8" cm="1">
        <f t="array" ref="G37">IFERROR(INDEX(Data!$N$2:$N$5000,$J37),"")</f>
        <v>1</v>
      </c>
      <c r="H37" s="8" cm="1">
        <f t="array" ref="H37">IFERROR(INDEX(Data!$P$2:$P$5000,$J37),"")</f>
        <v>184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502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PMS0031</v>
      </c>
      <c r="B39" s="7" t="str" cm="1">
        <f t="array" ref="B39">IFERROR(INDEX(Data!$B$2:$B$5000,$J39),"")</f>
        <v>Masterista Aren Sugar Liquid 1000Gr</v>
      </c>
      <c r="C39" s="7" t="str" cm="1">
        <f t="array" ref="C39">IFERROR(INDEX(Data!$C$2:$C$5000,$J39),"")</f>
        <v>POU</v>
      </c>
      <c r="D39" s="8" cm="1">
        <f t="array" ref="D39">IFERROR(INDEX(Data!$D$2:$D$5000,$J39),"")</f>
        <v>22</v>
      </c>
      <c r="E39" s="8" cm="1">
        <f t="array" ref="E39">IFERROR(INDEX(Data!$H$2:$H$5000,$J39),"")</f>
        <v>112.6666</v>
      </c>
      <c r="F39" s="8" cm="1">
        <f t="array" ref="F39">IFERROR(INDEX(Data!$J$2:$J$5000,$J39),"")</f>
        <v>5.8579999999999997</v>
      </c>
      <c r="G39" s="8" cm="1">
        <f t="array" ref="G39">IFERROR(INDEX(Data!$N$2:$N$5000,$J39),"")</f>
        <v>10</v>
      </c>
      <c r="H39" s="8" cm="1">
        <f t="array" ref="H39">IFERROR(INDEX(Data!$P$2:$P$5000,$J39),"")</f>
        <v>17.600000000000001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416</v>
      </c>
    </row>
    <row r="40" spans="1:10" x14ac:dyDescent="0.25">
      <c r="A40" s="7" t="str" cm="1">
        <f t="array" ref="A40">IFERROR(INDEX(Data!$A$2:$A$5000,$J40),IF(ROW()=2,"No data",""))</f>
        <v>PMS0154</v>
      </c>
      <c r="B40" s="7" t="str" cm="1">
        <f t="array" ref="B40">IFERROR(INDEX(Data!$B$2:$B$5000,$J40),"")</f>
        <v>Flavourista Syrup Lychee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26.5</v>
      </c>
      <c r="F40" s="8" cm="1">
        <f t="array" ref="F40">IFERROR(INDEX(Data!$J$2:$J$5000,$J40),"")</f>
        <v>24.906600000000001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527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21</v>
      </c>
      <c r="E41" s="8" cm="1">
        <f t="array" ref="E41">IFERROR(INDEX(Data!$H$2:$H$5000,$J41),"")</f>
        <v>56</v>
      </c>
      <c r="F41" s="8" cm="1">
        <f t="array" ref="F41">IFERROR(INDEX(Data!$J$2:$J$5000,$J41),"")</f>
        <v>11.250400000000001</v>
      </c>
      <c r="G41" s="8" cm="1">
        <f t="array" ref="G41">IFERROR(INDEX(Data!$N$2:$N$5000,$J41),"")</f>
        <v>9</v>
      </c>
      <c r="H41" s="8" cm="1">
        <f t="array" ref="H41">IFERROR(INDEX(Data!$P$2:$P$5000,$J41),"")</f>
        <v>18.666599999999999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423</v>
      </c>
    </row>
    <row r="42" spans="1:10" x14ac:dyDescent="0.25">
      <c r="A42" s="7" t="str" cm="1">
        <f t="array" ref="A42">IFERROR(INDEX(Data!$A$2:$A$5000,$J42),IF(ROW()=2,"No data",""))</f>
        <v>PMS0079</v>
      </c>
      <c r="B42" s="7" t="str" cm="1">
        <f t="array" ref="B42">IFERROR(INDEX(Data!$B$2:$B$5000,$J42),"")</f>
        <v>Masterista Charcoal Expecta 800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21</v>
      </c>
      <c r="E42" s="8" cm="1">
        <f t="array" ref="E42">IFERROR(INDEX(Data!$H$2:$H$5000,$J42),"")</f>
        <v>1</v>
      </c>
      <c r="F42" s="8" cm="1">
        <f t="array" ref="F42">IFERROR(INDEX(Data!$J$2:$J$5000,$J42),"")</f>
        <v>630.63059999999996</v>
      </c>
      <c r="G42" s="8" cm="1">
        <f t="array" ref="G42">IFERROR(INDEX(Data!$N$2:$N$5000,$J42),"")</f>
        <v>1</v>
      </c>
      <c r="H42" s="8" cm="1">
        <f t="array" ref="H42">IFERROR(INDEX(Data!$P$2:$P$5000,$J42),"")</f>
        <v>168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464</v>
      </c>
    </row>
    <row r="43" spans="1:10" x14ac:dyDescent="0.25">
      <c r="A43" s="7" t="str" cm="1">
        <f t="array" ref="A43">IFERROR(INDEX(Data!$A$2:$A$5000,$J43),IF(ROW()=2,"No data",""))</f>
        <v>PMS0170</v>
      </c>
      <c r="B43" s="7" t="str" cm="1">
        <f t="array" ref="B43">IFERROR(INDEX(Data!$B$2:$B$5000,$J43),"")</f>
        <v>Masterista Syrup Cranberries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13</v>
      </c>
      <c r="F43" s="8" cm="1">
        <f t="array" ref="F43">IFERROR(INDEX(Data!$J$2:$J$5000,$J43),"")</f>
        <v>46.157299999999999</v>
      </c>
      <c r="G43" s="8" cm="1">
        <f t="array" ref="G43">IFERROR(INDEX(Data!$N$2:$N$5000,$J43),"")</f>
        <v>1</v>
      </c>
      <c r="H43" s="8" cm="1">
        <f t="array" ref="H43">IFERROR(INDEX(Data!$P$2:$P$5000,$J43),"")</f>
        <v>160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542</v>
      </c>
    </row>
    <row r="44" spans="1:10" x14ac:dyDescent="0.25">
      <c r="A44" s="7" t="str" cm="1">
        <f t="array" ref="A44">IFERROR(INDEX(Data!$A$2:$A$5000,$J44),IF(ROW()=2,"No data",""))</f>
        <v>PMS0179</v>
      </c>
      <c r="B44" s="7" t="str" cm="1">
        <f t="array" ref="B44">IFERROR(INDEX(Data!$B$2:$B$5000,$J44),"")</f>
        <v>Masterista Syrup Yuzu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20</v>
      </c>
      <c r="E44" s="8" cm="1">
        <f t="array" ref="E44">IFERROR(INDEX(Data!$H$2:$H$5000,$J44),"")</f>
        <v>13.333299999999999</v>
      </c>
      <c r="F44" s="8" cm="1">
        <f t="array" ref="F44">IFERROR(INDEX(Data!$J$2:$J$5000,$J44),"")</f>
        <v>45.0045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551</v>
      </c>
    </row>
    <row r="45" spans="1:10" x14ac:dyDescent="0.25">
      <c r="A45" s="7" t="str" cm="1">
        <f t="array" ref="A45">IFERROR(INDEX(Data!$A$2:$A$5000,$J45),IF(ROW()=2,"No data",""))</f>
        <v>PMS0098</v>
      </c>
      <c r="B45" s="7" t="str" cm="1">
        <f t="array" ref="B45">IFERROR(INDEX(Data!$B$2:$B$5000,$J45),"")</f>
        <v>Masterista Frappe Base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19</v>
      </c>
      <c r="E45" s="8" cm="1">
        <f t="array" ref="E45">IFERROR(INDEX(Data!$H$2:$H$5000,$J45),"")</f>
        <v>19.333300000000001</v>
      </c>
      <c r="F45" s="8" cm="1">
        <f t="array" ref="F45">IFERROR(INDEX(Data!$J$2:$J$5000,$J45),"")</f>
        <v>29.4847</v>
      </c>
      <c r="G45" s="8" cm="1">
        <f t="array" ref="G45">IFERROR(INDEX(Data!$N$2:$N$5000,$J45),"")</f>
        <v>7</v>
      </c>
      <c r="H45" s="8" cm="1">
        <f t="array" ref="H45">IFERROR(INDEX(Data!$P$2:$P$5000,$J45),"")</f>
        <v>21.714200000000002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480</v>
      </c>
    </row>
    <row r="46" spans="1:10" x14ac:dyDescent="0.25">
      <c r="A46" s="7" t="str" cm="1">
        <f t="array" ref="A46">IFERROR(INDEX(Data!$A$2:$A$5000,$J46),IF(ROW()=2,"No data",""))</f>
        <v>PMS0152</v>
      </c>
      <c r="B46" s="7" t="str" cm="1">
        <f t="array" ref="B46">IFERROR(INDEX(Data!$B$2:$B$5000,$J46),"")</f>
        <v>Masterista Syrup Passion Fruit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19</v>
      </c>
      <c r="E46" s="8" cm="1">
        <f t="array" ref="E46">IFERROR(INDEX(Data!$H$2:$H$5000,$J46),"")</f>
        <v>33</v>
      </c>
      <c r="F46" s="8" cm="1">
        <f t="array" ref="F46">IFERROR(INDEX(Data!$J$2:$J$5000,$J46),"")</f>
        <v>17.2727</v>
      </c>
      <c r="G46" s="8" cm="1">
        <f t="array" ref="G46">IFERROR(INDEX(Data!$N$2:$N$5000,$J46),"")</f>
        <v>6</v>
      </c>
      <c r="H46" s="8" cm="1">
        <f t="array" ref="H46">IFERROR(INDEX(Data!$P$2:$P$5000,$J46),"")</f>
        <v>25.333300000000001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525</v>
      </c>
    </row>
    <row r="47" spans="1:10" x14ac:dyDescent="0.25">
      <c r="A47" s="7" t="str" cm="1">
        <f t="array" ref="A47">IFERROR(INDEX(Data!$A$2:$A$5000,$J47),IF(ROW()=2,"No data",""))</f>
        <v>PMS0134</v>
      </c>
      <c r="B47" s="7" t="str" cm="1">
        <f t="array" ref="B47">IFERROR(INDEX(Data!$B$2:$B$5000,$J47),"")</f>
        <v>Masterista Syrup Salted Caramel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18</v>
      </c>
      <c r="E47" s="8" cm="1">
        <f t="array" ref="E47">IFERROR(INDEX(Data!$H$2:$H$5000,$J47),"")</f>
        <v>41.333300000000001</v>
      </c>
      <c r="F47" s="8" cm="1">
        <f t="array" ref="F47">IFERROR(INDEX(Data!$J$2:$J$5000,$J47),"")</f>
        <v>13.065200000000001</v>
      </c>
      <c r="G47" s="8" cm="1">
        <f t="array" ref="G47">IFERROR(INDEX(Data!$N$2:$N$5000,$J47),"")</f>
        <v>4</v>
      </c>
      <c r="H47" s="8" cm="1">
        <f t="array" ref="H47">IFERROR(INDEX(Data!$P$2:$P$5000,$J47),"")</f>
        <v>36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511</v>
      </c>
    </row>
    <row r="48" spans="1:10" x14ac:dyDescent="0.25">
      <c r="A48" s="7" t="str" cm="1">
        <f t="array" ref="A48">IFERROR(INDEX(Data!$A$2:$A$5000,$J48),IF(ROW()=2,"No data",""))</f>
        <v>PMS0052</v>
      </c>
      <c r="B48" s="7" t="str" cm="1">
        <f t="array" ref="B48">IFERROR(INDEX(Data!$B$2:$B$5000,$J48),"")</f>
        <v>Ice Shaken Honey Lemonade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4.5</v>
      </c>
      <c r="F48" s="8" cm="1">
        <f t="array" ref="F48">IFERROR(INDEX(Data!$J$2:$J$5000,$J48),"")</f>
        <v>113.33329999999999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437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7</v>
      </c>
      <c r="F49" s="8" cm="1">
        <f t="array" ref="F49">IFERROR(INDEX(Data!$J$2:$J$5000,$J49),"")</f>
        <v>68.581199999999995</v>
      </c>
      <c r="G49" s="8" cm="1">
        <f t="array" ref="G49">IFERROR(INDEX(Data!$N$2:$N$5000,$J49),"")</f>
        <v>3</v>
      </c>
      <c r="H49" s="8" cm="1">
        <f t="array" ref="H49">IFERROR(INDEX(Data!$P$2:$P$5000,$J49),"")</f>
        <v>42.666600000000003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PMS0142</v>
      </c>
      <c r="B50" s="7" t="str" cm="1">
        <f t="array" ref="B50">IFERROR(INDEX(Data!$B$2:$B$5000,$J50),"")</f>
        <v>Flavourista Syrup Caramel 1.000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16</v>
      </c>
      <c r="E50" s="8" cm="1">
        <f t="array" ref="E50">IFERROR(INDEX(Data!$H$2:$H$5000,$J50),"")</f>
        <v>20</v>
      </c>
      <c r="F50" s="8" cm="1">
        <f t="array" ref="F50">IFERROR(INDEX(Data!$J$2:$J$5000,$J50),"")</f>
        <v>24.002400000000002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516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24.8292</v>
      </c>
      <c r="G51" s="8" cm="1">
        <f t="array" ref="G51">IFERROR(INDEX(Data!$N$2:$N$5000,$J51),"")</f>
        <v>4</v>
      </c>
      <c r="H51" s="8" cm="1">
        <f t="array" ref="H51">IFERROR(INDEX(Data!$P$2:$P$5000,$J51),"")</f>
        <v>32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523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1</v>
      </c>
      <c r="F52" s="8" cm="1">
        <f t="array" ref="F52">IFERROR(INDEX(Data!$J$2:$J$5000,$J52),"")</f>
        <v>450.4504</v>
      </c>
      <c r="G52" s="8" cm="1">
        <f t="array" ref="G52">IFERROR(INDEX(Data!$N$2:$N$5000,$J52),"")</f>
        <v>1</v>
      </c>
      <c r="H52" s="8" cm="1">
        <f t="array" ref="H52">IFERROR(INDEX(Data!$P$2:$P$5000,$J52),"")</f>
        <v>120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526</v>
      </c>
    </row>
    <row r="53" spans="1:10" x14ac:dyDescent="0.25">
      <c r="A53" s="7" t="str" cm="1">
        <f t="array" ref="A53">IFERROR(INDEX(Data!$A$2:$A$5000,$J53),IF(ROW()=2,"No data",""))</f>
        <v>PMS0051</v>
      </c>
      <c r="B53" s="7" t="str" cm="1">
        <f t="array" ref="B53">IFERROR(INDEX(Data!$B$2:$B$5000,$J53),"")</f>
        <v>Ice Shaken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14</v>
      </c>
      <c r="E53" s="8" cm="1">
        <f t="array" ref="E53">IFERROR(INDEX(Data!$H$2:$H$5000,$J53),"")</f>
        <v>26.666599999999999</v>
      </c>
      <c r="F53" s="8" cm="1">
        <f t="array" ref="F53">IFERROR(INDEX(Data!$J$2:$J$5000,$J53),"")</f>
        <v>15.7515</v>
      </c>
      <c r="G53" s="8" cm="1">
        <f t="array" ref="G53">IFERROR(INDEX(Data!$N$2:$N$5000,$J53),"")</f>
        <v>6</v>
      </c>
      <c r="H53" s="8" cm="1">
        <f t="array" ref="H53">IFERROR(INDEX(Data!$P$2:$P$5000,$J53),"")</f>
        <v>18.666599999999999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436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1</v>
      </c>
      <c r="F54" s="8" cm="1">
        <f t="array" ref="F54">IFERROR(INDEX(Data!$J$2:$J$5000,$J54),"")</f>
        <v>420.42039999999997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448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10</v>
      </c>
      <c r="F55" s="8" cm="1">
        <f t="array" ref="F55">IFERROR(INDEX(Data!$J$2:$J$5000,$J55),"")</f>
        <v>42.004199999999997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469</v>
      </c>
    </row>
    <row r="56" spans="1:10" x14ac:dyDescent="0.25">
      <c r="A56" s="7" t="str" cm="1">
        <f t="array" ref="A56">IFERROR(INDEX(Data!$A$2:$A$5000,$J56),IF(ROW()=2,"No data",""))</f>
        <v>PMS0123</v>
      </c>
      <c r="B56" s="7" t="str" cm="1">
        <f t="array" ref="B56">IFERROR(INDEX(Data!$B$2:$B$5000,$J56),"")</f>
        <v>Masterista Syrup Raspberry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13</v>
      </c>
      <c r="E56" s="8" cm="1">
        <f t="array" ref="E56">IFERROR(INDEX(Data!$H$2:$H$5000,$J56),"")</f>
        <v>1</v>
      </c>
      <c r="F56" s="8" cm="1">
        <f t="array" ref="F56">IFERROR(INDEX(Data!$J$2:$J$5000,$J56),"")</f>
        <v>390.39030000000002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500</v>
      </c>
    </row>
    <row r="57" spans="1:10" x14ac:dyDescent="0.25">
      <c r="A57" s="7" t="str" cm="1">
        <f t="array" ref="A57">IFERROR(INDEX(Data!$A$2:$A$5000,$J57),IF(ROW()=2,"No data",""))</f>
        <v>PMS0140</v>
      </c>
      <c r="B57" s="7" t="str" cm="1">
        <f t="array" ref="B57">IFERROR(INDEX(Data!$B$2:$B$5000,$J57),"")</f>
        <v>Masterista Japanese Matcha Powder Premium 500 Ml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67</v>
      </c>
      <c r="F57" s="8" cm="1">
        <f t="array" ref="F57">IFERROR(INDEX(Data!$J$2:$J$5000,$J57),"")</f>
        <v>5.8209</v>
      </c>
      <c r="G57" s="8" cm="1">
        <f t="array" ref="G57">IFERROR(INDEX(Data!$N$2:$N$5000,$J57),"")</f>
        <v>26</v>
      </c>
      <c r="H57" s="8" cm="1">
        <f t="array" ref="H57">IFERROR(INDEX(Data!$P$2:$P$5000,$J57),"")</f>
        <v>4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PMS0190</v>
      </c>
      <c r="B58" s="7" t="str" cm="1">
        <f t="array" ref="B58">IFERROR(INDEX(Data!$B$2:$B$5000,$J58),"")</f>
        <v>Masterista Ice Shaken Jasmine Tea (Unsweet)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10</v>
      </c>
      <c r="F58" s="8" cm="1">
        <f t="array" ref="F58">IFERROR(INDEX(Data!$J$2:$J$5000,$J58),"")</f>
        <v>39.003900000000002</v>
      </c>
      <c r="G58" s="8" cm="1">
        <f t="array" ref="G58">IFERROR(INDEX(Data!$N$2:$N$5000,$J58),"")</f>
        <v>1</v>
      </c>
      <c r="H58" s="8" cm="1">
        <f t="array" ref="H58">IFERROR(INDEX(Data!$P$2:$P$5000,$J58),"")</f>
        <v>104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561</v>
      </c>
    </row>
    <row r="59" spans="1:10" x14ac:dyDescent="0.25">
      <c r="A59" s="7" t="str" cm="1">
        <f t="array" ref="A59">IFERROR(INDEX(Data!$A$2:$A$5000,$J59),IF(ROW()=2,"No data",""))</f>
        <v>PMS0081</v>
      </c>
      <c r="B59" s="7" t="str" cm="1">
        <f t="array" ref="B59">IFERROR(INDEX(Data!$B$2:$B$5000,$J59),"")</f>
        <v>Ice Shaken Strawberry Tea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4.6665999999999999</v>
      </c>
      <c r="F59" s="8" cm="1">
        <f t="array" ref="F59">IFERROR(INDEX(Data!$J$2:$J$5000,$J59),"")</f>
        <v>77.170400000000001</v>
      </c>
      <c r="G59" s="8" cm="1">
        <f t="array" ref="G59">IFERROR(INDEX(Data!$N$2:$N$5000,$J59),"")</f>
        <v>1</v>
      </c>
      <c r="H59" s="8" cm="1">
        <f t="array" ref="H59">IFERROR(INDEX(Data!$P$2:$P$5000,$J59),"")</f>
        <v>96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466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4</v>
      </c>
      <c r="F60" s="8" cm="1">
        <f t="array" ref="F60">IFERROR(INDEX(Data!$J$2:$J$5000,$J60),"")</f>
        <v>90.022499999999994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490</v>
      </c>
    </row>
    <row r="61" spans="1:10" x14ac:dyDescent="0.25">
      <c r="A61" s="7" t="str" cm="1">
        <f t="array" ref="A61">IFERROR(INDEX(Data!$A$2:$A$5000,$J61),IF(ROW()=2,"No data",""))</f>
        <v>PMS0118</v>
      </c>
      <c r="B61" s="7" t="str" cm="1">
        <f t="array" ref="B61">IFERROR(INDEX(Data!$B$2:$B$5000,$J61),"")</f>
        <v>Masterista Sweet Sauce Butterscotch 500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495</v>
      </c>
    </row>
    <row r="62" spans="1:10" x14ac:dyDescent="0.25">
      <c r="A62" s="7" t="str" cm="1">
        <f t="array" ref="A62">IFERROR(INDEX(Data!$A$2:$A$5000,$J62),IF(ROW()=2,"No data",""))</f>
        <v>PMS0037</v>
      </c>
      <c r="B62" s="7" t="str" cm="1">
        <f t="array" ref="B62">IFERROR(INDEX(Data!$B$2:$B$5000,$J62),"")</f>
        <v>Flavorista Red Velvet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11</v>
      </c>
      <c r="E62" s="8" cm="1">
        <f t="array" ref="E62">IFERROR(INDEX(Data!$H$2:$H$5000,$J62),"")</f>
        <v>14.333299999999999</v>
      </c>
      <c r="F62" s="8" cm="1">
        <f t="array" ref="F62">IFERROR(INDEX(Data!$J$2:$J$5000,$J62),"")</f>
        <v>23.027000000000001</v>
      </c>
      <c r="G62" s="8" cm="1">
        <f t="array" ref="G62">IFERROR(INDEX(Data!$N$2:$N$5000,$J62),"")</f>
        <v>1</v>
      </c>
      <c r="H62" s="8" cm="1">
        <f t="array" ref="H62">IFERROR(INDEX(Data!$P$2:$P$5000,$J62),"")</f>
        <v>88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422</v>
      </c>
    </row>
    <row r="63" spans="1:10" x14ac:dyDescent="0.25">
      <c r="A63" s="7" t="str" cm="1">
        <f t="array" ref="A63">IFERROR(INDEX(Data!$A$2:$A$5000,$J63),IF(ROW()=2,"No data",""))</f>
        <v>PMS0160</v>
      </c>
      <c r="B63" s="7" t="str" cm="1">
        <f t="array" ref="B63">IFERROR(INDEX(Data!$B$2:$B$5000,$J63),"")</f>
        <v>Masterista Syrup Blackcurrant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3</v>
      </c>
      <c r="F63" s="8" cm="1">
        <f t="array" ref="F63">IFERROR(INDEX(Data!$J$2:$J$5000,$J63),"")</f>
        <v>110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532</v>
      </c>
    </row>
    <row r="64" spans="1:10" x14ac:dyDescent="0.25">
      <c r="A64" s="7" t="str" cm="1">
        <f t="array" ref="A64">IFERROR(INDEX(Data!$A$2:$A$5000,$J64),IF(ROW()=2,"No data",""))</f>
        <v>PMS0054</v>
      </c>
      <c r="B64" s="7" t="str" cm="1">
        <f t="array" ref="B64">IFERROR(INDEX(Data!$B$2:$B$5000,$J64),"")</f>
        <v>Masterista Signature Koicha Frappe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439</v>
      </c>
    </row>
    <row r="65" spans="1:10" x14ac:dyDescent="0.25">
      <c r="A65" s="7" t="str" cm="1">
        <f t="array" ref="A65">IFERROR(INDEX(Data!$A$2:$A$5000,$J65),IF(ROW()=2,"No data",""))</f>
        <v>PMS0064</v>
      </c>
      <c r="B65" s="7" t="str" cm="1">
        <f t="array" ref="B65">IFERROR(INDEX(Data!$B$2:$B$5000,$J65),"")</f>
        <v>Frappe Powder Tiramisu Expecta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7</v>
      </c>
      <c r="F65" s="8" cm="1">
        <f t="array" ref="F65">IFERROR(INDEX(Data!$J$2:$J$5000,$J65),"")</f>
        <v>42.863199999999999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449</v>
      </c>
    </row>
    <row r="66" spans="1:10" x14ac:dyDescent="0.25">
      <c r="A66" s="7" t="str" cm="1">
        <f t="array" ref="A66">IFERROR(INDEX(Data!$A$2:$A$5000,$J66),IF(ROW()=2,"No data",""))</f>
        <v>PMS0120</v>
      </c>
      <c r="B66" s="7" t="str" cm="1">
        <f t="array" ref="B66">IFERROR(INDEX(Data!$B$2:$B$5000,$J66),"")</f>
        <v>Masterista Sweet Sauce Salted Caramel 500 Gr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4.6665999999999999</v>
      </c>
      <c r="F66" s="8" cm="1">
        <f t="array" ref="F66">IFERROR(INDEX(Data!$J$2:$J$5000,$J66),"")</f>
        <v>57.877800000000001</v>
      </c>
      <c r="G66" s="8" cm="1">
        <f t="array" ref="G66">IFERROR(INDEX(Data!$N$2:$N$5000,$J66),"")</f>
        <v>3</v>
      </c>
      <c r="H66" s="8" cm="1">
        <f t="array" ref="H66">IFERROR(INDEX(Data!$P$2:$P$5000,$J66),"")</f>
        <v>24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497</v>
      </c>
    </row>
    <row r="67" spans="1:10" x14ac:dyDescent="0.25">
      <c r="A67" s="7" t="str" cm="1">
        <f t="array" ref="A67">IFERROR(INDEX(Data!$A$2:$A$5000,$J67),IF(ROW()=2,"No data",""))</f>
        <v>PMS0122</v>
      </c>
      <c r="B67" s="7" t="str" cm="1">
        <f t="array" ref="B67">IFERROR(INDEX(Data!$B$2:$B$5000,$J67),"")</f>
        <v>Flavourista Syrup Lemon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4.3333000000000004</v>
      </c>
      <c r="F67" s="8" cm="1">
        <f t="array" ref="F67">IFERROR(INDEX(Data!$J$2:$J$5000,$J67),"")</f>
        <v>62.326799999999999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499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64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PMS0144</v>
      </c>
      <c r="B70" s="7" t="str" cm="1">
        <f t="array" ref="B70">IFERROR(INDEX(Data!$B$2:$B$5000,$J70),"")</f>
        <v>Masterista Syrup Peach 850ml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32</v>
      </c>
      <c r="F70" s="8" cm="1">
        <f t="array" ref="F70">IFERROR(INDEX(Data!$J$2:$J$5000,$J70),"")</f>
        <v>7.5004</v>
      </c>
      <c r="G70" s="8" cm="1">
        <f t="array" ref="G70">IFERROR(INDEX(Data!$N$2:$N$5000,$J70),"")</f>
        <v>6</v>
      </c>
      <c r="H70" s="8" cm="1">
        <f t="array" ref="H70">IFERROR(INDEX(Data!$P$2:$P$5000,$J70),"")</f>
        <v>10.666600000000001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518</v>
      </c>
    </row>
    <row r="71" spans="1:10" x14ac:dyDescent="0.25">
      <c r="A71" s="7" t="str" cm="1">
        <f t="array" ref="A71">IFERROR(INDEX(Data!$A$2:$A$5000,$J71),IF(ROW()=2,"No data",""))</f>
        <v>PMS0169</v>
      </c>
      <c r="B71" s="7" t="str" cm="1">
        <f t="array" ref="B71">IFERROR(INDEX(Data!$B$2:$B$5000,$J71),"")</f>
        <v>Masterista Cheese Cream Topping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4</v>
      </c>
      <c r="F71" s="8" cm="1">
        <f t="array" ref="F71">IFERROR(INDEX(Data!$J$2:$J$5000,$J71),"")</f>
        <v>60.015000000000001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541</v>
      </c>
    </row>
    <row r="72" spans="1:10" x14ac:dyDescent="0.25">
      <c r="A72" s="7" t="str" cm="1">
        <f t="array" ref="A72">IFERROR(INDEX(Data!$A$2:$A$5000,$J72),IF(ROW()=2,"No data",""))</f>
        <v>PMS0029</v>
      </c>
      <c r="B72" s="7" t="str" cm="1">
        <f t="array" ref="B72">IFERROR(INDEX(Data!$B$2:$B$5000,$J72),"")</f>
        <v>Masterista Avocado Base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7</v>
      </c>
      <c r="E72" s="8" cm="1">
        <f t="array" ref="E72">IFERROR(INDEX(Data!$H$2:$H$5000,$J72),"")</f>
        <v>1</v>
      </c>
      <c r="F72" s="8" cm="1">
        <f t="array" ref="F72">IFERROR(INDEX(Data!$J$2:$J$5000,$J72),"")</f>
        <v>210.21019999999999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414</v>
      </c>
    </row>
    <row r="73" spans="1:10" x14ac:dyDescent="0.25">
      <c r="A73" s="7" t="str" cm="1">
        <f t="array" ref="A73">IFERROR(INDEX(Data!$A$2:$A$5000,$J73),IF(ROW()=2,"No data",""))</f>
        <v>PMS0086</v>
      </c>
      <c r="B73" s="7" t="str" cm="1">
        <f t="array" ref="B73">IFERROR(INDEX(Data!$B$2:$B$5000,$J73),"")</f>
        <v>Ice Shaken Blackcurrant Punch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14.666600000000001</v>
      </c>
      <c r="F73" s="8" cm="1">
        <f t="array" ref="F73">IFERROR(INDEX(Data!$J$2:$J$5000,$J73),"")</f>
        <v>14.3207</v>
      </c>
      <c r="G73" s="8" cm="1">
        <f t="array" ref="G73">IFERROR(INDEX(Data!$N$2:$N$5000,$J73),"")</f>
        <v>5</v>
      </c>
      <c r="H73" s="8" cm="1">
        <f t="array" ref="H73">IFERROR(INDEX(Data!$P$2:$P$5000,$J73),"")</f>
        <v>11.2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471</v>
      </c>
    </row>
    <row r="74" spans="1:10" x14ac:dyDescent="0.25">
      <c r="A74" s="7" t="str" cm="1">
        <f t="array" ref="A74">IFERROR(INDEX(Data!$A$2:$A$5000,$J74),IF(ROW()=2,"No data",""))</f>
        <v>PMS0165</v>
      </c>
      <c r="B74" s="7" t="str" cm="1">
        <f t="array" ref="B74">IFERROR(INDEX(Data!$B$2:$B$5000,$J74),"")</f>
        <v>Flavourista Syrup Vanilla 1000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59</v>
      </c>
      <c r="F74" s="8" cm="1">
        <f t="array" ref="F74">IFERROR(INDEX(Data!$J$2:$J$5000,$J74),"")</f>
        <v>3.5594000000000001</v>
      </c>
      <c r="G74" s="8" cm="1">
        <f t="array" ref="G74">IFERROR(INDEX(Data!$N$2:$N$5000,$J74),"")</f>
        <v>8</v>
      </c>
      <c r="H74" s="8" cm="1">
        <f t="array" ref="H74">IFERROR(INDEX(Data!$P$2:$P$5000,$J74),"")</f>
        <v>7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537</v>
      </c>
    </row>
    <row r="75" spans="1:10" x14ac:dyDescent="0.25">
      <c r="A75" s="7" t="str" cm="1">
        <f t="array" ref="A75">IFERROR(INDEX(Data!$A$2:$A$5000,$J75),IF(ROW()=2,"No data",""))</f>
        <v>PMS0191</v>
      </c>
      <c r="B75" s="7" t="str" cm="1">
        <f t="array" ref="B75">IFERROR(INDEX(Data!$B$2:$B$5000,$J75),"")</f>
        <v>Masterista Ice Shaken Lemongrass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5</v>
      </c>
      <c r="F75" s="8" cm="1">
        <f t="array" ref="F75">IFERROR(INDEX(Data!$J$2:$J$5000,$J75),"")</f>
        <v>42.016800000000003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562</v>
      </c>
    </row>
    <row r="76" spans="1:10" x14ac:dyDescent="0.25">
      <c r="A76" s="7" t="str" cm="1">
        <f t="array" ref="A76">IFERROR(INDEX(Data!$A$2:$A$5000,$J76),IF(ROW()=2,"No data",""))</f>
        <v>PMS0075</v>
      </c>
      <c r="B76" s="7" t="str" cm="1">
        <f t="array" ref="B76">IFERROR(INDEX(Data!$B$2:$B$5000,$J76),"")</f>
        <v>ICE SHAKEN PEACH &amp; MANGO 1000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5.3333000000000004</v>
      </c>
      <c r="F76" s="8" cm="1">
        <f t="array" ref="F76">IFERROR(INDEX(Data!$J$2:$J$5000,$J76),"")</f>
        <v>33.764699999999998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460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12</v>
      </c>
      <c r="F77" s="8" cm="1">
        <f t="array" ref="F77">IFERROR(INDEX(Data!$J$2:$J$5000,$J77),"")</f>
        <v>15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479</v>
      </c>
    </row>
    <row r="78" spans="1:10" x14ac:dyDescent="0.25">
      <c r="A78" s="7" t="str" cm="1">
        <f t="array" ref="A78">IFERROR(INDEX(Data!$A$2:$A$5000,$J78),IF(ROW()=2,"No data",""))</f>
        <v>PMS0138</v>
      </c>
      <c r="B78" s="7" t="str" cm="1">
        <f t="array" ref="B78">IFERROR(INDEX(Data!$B$2:$B$5000,$J78),"")</f>
        <v>Masterista Strawberry Cheese Cake Expecta 800 Ml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6</v>
      </c>
      <c r="F78" s="8" cm="1">
        <f t="array" ref="F78">IFERROR(INDEX(Data!$J$2:$J$5000,$J78),"")</f>
        <v>30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513</v>
      </c>
    </row>
    <row r="79" spans="1:10" x14ac:dyDescent="0.25">
      <c r="A79" s="7" t="str" cm="1">
        <f t="array" ref="A79">IFERROR(INDEX(Data!$A$2:$A$5000,$J79),IF(ROW()=2,"No data",""))</f>
        <v>PMS0151</v>
      </c>
      <c r="B79" s="7" t="str" cm="1">
        <f t="array" ref="B79">IFERROR(INDEX(Data!$B$2:$B$5000,$J79),"")</f>
        <v>Masterista Syrup Pandan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7</v>
      </c>
      <c r="F79" s="8" cm="1">
        <f t="array" ref="F79">IFERROR(INDEX(Data!$J$2:$J$5000,$J79),"")</f>
        <v>25.7179</v>
      </c>
      <c r="G79" s="8" cm="1">
        <f t="array" ref="G79">IFERROR(INDEX(Data!$N$2:$N$5000,$J79),"")</f>
        <v>3</v>
      </c>
      <c r="H79" s="8" cm="1">
        <f t="array" ref="H79">IFERROR(INDEX(Data!$P$2:$P$5000,$J79),"")</f>
        <v>16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524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PMS0072</v>
      </c>
      <c r="B82" s="7" t="str" cm="1">
        <f t="array" ref="B82">IFERROR(INDEX(Data!$B$2:$B$5000,$J82),"")</f>
        <v>ICE SHAKEN PEACH TEA 1000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5</v>
      </c>
      <c r="E82" s="8" cm="1">
        <f t="array" ref="E82">IFERROR(INDEX(Data!$H$2:$H$5000,$J82),"")</f>
        <v>25.666599999999999</v>
      </c>
      <c r="F82" s="8" cm="1">
        <f t="array" ref="F82">IFERROR(INDEX(Data!$J$2:$J$5000,$J82),"")</f>
        <v>5.8445</v>
      </c>
      <c r="G82" s="8" cm="1">
        <f t="array" ref="G82">IFERROR(INDEX(Data!$N$2:$N$5000,$J82),"")</f>
        <v>7</v>
      </c>
      <c r="H82" s="8" cm="1">
        <f t="array" ref="H82">IFERROR(INDEX(Data!$P$2:$P$5000,$J82),"")</f>
        <v>5.7141999999999999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457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4</v>
      </c>
      <c r="F83" s="8" cm="1">
        <f t="array" ref="F83">IFERROR(INDEX(Data!$J$2:$J$5000,$J83),"")</f>
        <v>37.509300000000003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498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520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559</v>
      </c>
    </row>
    <row r="86" spans="1:10" x14ac:dyDescent="0.25">
      <c r="A86" s="7" t="str" cm="1">
        <f t="array" ref="A86">IFERROR(INDEX(Data!$A$2:$A$5000,$J86),IF(ROW()=2,"No data",""))</f>
        <v>PMS0053</v>
      </c>
      <c r="B86" s="7" t="str" cm="1">
        <f t="array" ref="B86">IFERROR(INDEX(Data!$B$2:$B$5000,$J86),"")</f>
        <v>Ice Shaken Strawberry Lemonade (1000Gr/Pack)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8.6666000000000007</v>
      </c>
      <c r="F86" s="8" cm="1">
        <f t="array" ref="F86">IFERROR(INDEX(Data!$J$2:$J$5000,$J86),"")</f>
        <v>13.8504</v>
      </c>
      <c r="G86" s="8" cm="1">
        <f t="array" ref="G86">IFERROR(INDEX(Data!$N$2:$N$5000,$J86),"")</f>
        <v>6</v>
      </c>
      <c r="H86" s="8" cm="1">
        <f t="array" ref="H86">IFERROR(INDEX(Data!$P$2:$P$5000,$J86),"")</f>
        <v>5.3333000000000004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438</v>
      </c>
    </row>
    <row r="87" spans="1:10" x14ac:dyDescent="0.25">
      <c r="A87" s="7" t="str" cm="1">
        <f t="array" ref="A87">IFERROR(INDEX(Data!$A$2:$A$5000,$J87),IF(ROW()=2,"No data",""))</f>
        <v>PMS0180</v>
      </c>
      <c r="B87" s="7" t="str" cm="1">
        <f t="array" ref="B87">IFERROR(INDEX(Data!$B$2:$B$5000,$J87),"")</f>
        <v>Masterista Chocolate Malt Dinosaur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1</v>
      </c>
      <c r="F87" s="8" cm="1">
        <f t="array" ref="F87">IFERROR(INDEX(Data!$J$2:$J$5000,$J87),"")</f>
        <v>120.12009999999999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552</v>
      </c>
    </row>
    <row r="88" spans="1:10" x14ac:dyDescent="0.25">
      <c r="A88" s="7" t="str" cm="1">
        <f t="array" ref="A88">IFERROR(INDEX(Data!$A$2:$A$5000,$J88),IF(ROW()=2,"No data",""))</f>
        <v>PMS0090</v>
      </c>
      <c r="B88" s="7" t="str" cm="1">
        <f t="array" ref="B88">IFERROR(INDEX(Data!$B$2:$B$5000,$J88),"")</f>
        <v>Flavorista Coffee Classic 250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9.6666000000000007</v>
      </c>
      <c r="F88" s="8" cm="1">
        <f t="array" ref="F88">IFERROR(INDEX(Data!$J$2:$J$5000,$J88),"")</f>
        <v>9.3109000000000002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473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5</v>
      </c>
      <c r="F89" s="8" cm="1">
        <f t="array" ref="F89">IFERROR(INDEX(Data!$J$2:$J$5000,$J89),"")</f>
        <v>18.007200000000001</v>
      </c>
      <c r="G89" s="8" cm="1">
        <f t="array" ref="G89">IFERROR(INDEX(Data!$N$2:$N$5000,$J89),"")</f>
        <v>2</v>
      </c>
      <c r="H89" s="8" cm="1">
        <f t="array" ref="H89">IFERROR(INDEX(Data!$P$2:$P$5000,$J89),"")</f>
        <v>12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501</v>
      </c>
    </row>
    <row r="90" spans="1:10" x14ac:dyDescent="0.25">
      <c r="A90" s="7" t="str" cm="1">
        <f t="array" ref="A90">IFERROR(INDEX(Data!$A$2:$A$5000,$J90),IF(ROW()=2,"No data",""))</f>
        <v>PMS0126</v>
      </c>
      <c r="B90" s="7" t="str" cm="1">
        <f t="array" ref="B90">IFERROR(INDEX(Data!$B$2:$B$5000,$J90),"")</f>
        <v>Flavourista Syrup Tokyo Banana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503</v>
      </c>
    </row>
    <row r="91" spans="1:10" x14ac:dyDescent="0.25">
      <c r="A91" s="7" t="str" cm="1">
        <f t="array" ref="A91">IFERROR(INDEX(Data!$A$2:$A$5000,$J91),IF(ROW()=2,"No data",""))</f>
        <v>PMS0168</v>
      </c>
      <c r="B91" s="7" t="str" cm="1">
        <f t="array" ref="B91">IFERROR(INDEX(Data!$B$2:$B$5000,$J91),"")</f>
        <v>Flavourista Syrup Mur 1000 Gr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7.5</v>
      </c>
      <c r="F91" s="8" cm="1">
        <f t="array" ref="F91">IFERROR(INDEX(Data!$J$2:$J$5000,$J91),"")</f>
        <v>12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540</v>
      </c>
    </row>
    <row r="92" spans="1:10" x14ac:dyDescent="0.25">
      <c r="A92" s="7" t="str" cm="1">
        <f t="array" ref="A92">IFERROR(INDEX(Data!$A$2:$A$5000,$J92),IF(ROW()=2,"No data",""))</f>
        <v>PMS0173</v>
      </c>
      <c r="B92" s="7" t="str" cm="1">
        <f t="array" ref="B92">IFERROR(INDEX(Data!$B$2:$B$5000,$J92),"")</f>
        <v>Masterista Syrup RUM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</v>
      </c>
      <c r="F92" s="8" cm="1">
        <f t="array" ref="F92">IFERROR(INDEX(Data!$J$2:$J$5000,$J92),"")</f>
        <v>90.09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545</v>
      </c>
    </row>
    <row r="93" spans="1:10" x14ac:dyDescent="0.25">
      <c r="A93" s="7" t="str" cm="1">
        <f t="array" ref="A93">IFERROR(INDEX(Data!$A$2:$A$5000,$J93),IF(ROW()=2,"No data",""))</f>
        <v>PMS0177</v>
      </c>
      <c r="B93" s="7" t="str" cm="1">
        <f t="array" ref="B93">IFERROR(INDEX(Data!$B$2:$B$5000,$J93),"")</f>
        <v>Masterista syrup watermelon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549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2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4.1867000000000001</v>
      </c>
      <c r="G94" s="8" cm="1">
        <f t="array" ref="G94">IFERROR(INDEX(Data!$N$2:$N$5000,$J94),"")</f>
        <v>15</v>
      </c>
      <c r="H94" s="8" cm="1">
        <f t="array" ref="H94">IFERROR(INDEX(Data!$P$2:$P$5000,$J94),"")</f>
        <v>1.0666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PMS0050</v>
      </c>
      <c r="B95" s="7" t="str" cm="1">
        <f t="array" ref="B95">IFERROR(INDEX(Data!$B$2:$B$5000,$J95),"")</f>
        <v>Ice Shaken Mango Tea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2</v>
      </c>
      <c r="E95" s="8" cm="1">
        <f t="array" ref="E95">IFERROR(INDEX(Data!$H$2:$H$5000,$J95),"")</f>
        <v>3.6665999999999999</v>
      </c>
      <c r="F95" s="8" cm="1">
        <f t="array" ref="F95">IFERROR(INDEX(Data!$J$2:$J$5000,$J95),"")</f>
        <v>16.366599999999998</v>
      </c>
      <c r="G95" s="8" cm="1">
        <f t="array" ref="G95">IFERROR(INDEX(Data!$N$2:$N$5000,$J95),"")</f>
        <v>2</v>
      </c>
      <c r="H95" s="8" cm="1">
        <f t="array" ref="H95">IFERROR(INDEX(Data!$P$2:$P$5000,$J95),"")</f>
        <v>8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435</v>
      </c>
    </row>
    <row r="96" spans="1:10" x14ac:dyDescent="0.25">
      <c r="A96" s="7" t="str" cm="1">
        <f t="array" ref="A96">IFERROR(INDEX(Data!$A$2:$A$5000,$J96),IF(ROW()=2,"No data",""))</f>
        <v>PMS0062</v>
      </c>
      <c r="B96" s="7" t="str" cm="1">
        <f t="array" ref="B96">IFERROR(INDEX(Data!$B$2:$B$5000,$J96),"")</f>
        <v>Frappe Powder - Vanilla Butter Cream  800gr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9</v>
      </c>
      <c r="F96" s="8" cm="1">
        <f t="array" ref="F96">IFERROR(INDEX(Data!$J$2:$J$5000,$J96),"")</f>
        <v>6.6665999999999999</v>
      </c>
      <c r="G96" s="8" cm="1">
        <f t="array" ref="G96">IFERROR(INDEX(Data!$N$2:$N$5000,$J96),"")</f>
        <v>9</v>
      </c>
      <c r="H96" s="8" cm="1">
        <f t="array" ref="H96">IFERROR(INDEX(Data!$P$2:$P$5000,$J96),"")</f>
        <v>1.7777000000000001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447</v>
      </c>
    </row>
    <row r="97" spans="1:10" x14ac:dyDescent="0.25">
      <c r="A97" s="7" t="str" cm="1">
        <f t="array" ref="A97">IFERROR(INDEX(Data!$A$2:$A$5000,$J97),IF(ROW()=2,"No data",""))</f>
        <v>PMS0080</v>
      </c>
      <c r="B97" s="7" t="str" cm="1">
        <f t="array" ref="B97">IFERROR(INDEX(Data!$B$2:$B$5000,$J97),"")</f>
        <v>Ice Shaken Mango Freeze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12.666600000000001</v>
      </c>
      <c r="F97" s="8" cm="1">
        <f t="array" ref="F97">IFERROR(INDEX(Data!$J$2:$J$5000,$J97),"")</f>
        <v>4.7370000000000001</v>
      </c>
      <c r="G97" s="8" cm="1">
        <f t="array" ref="G97">IFERROR(INDEX(Data!$N$2:$N$5000,$J97),"")</f>
        <v>5</v>
      </c>
      <c r="H97" s="8" cm="1">
        <f t="array" ref="H97">IFERROR(INDEX(Data!$P$2:$P$5000,$J97),"")</f>
        <v>3.2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465</v>
      </c>
    </row>
    <row r="98" spans="1:10" x14ac:dyDescent="0.25">
      <c r="A98" s="7" t="str" cm="1">
        <f t="array" ref="A98">IFERROR(INDEX(Data!$A$2:$A$5000,$J98),IF(ROW()=2,"No data",""))</f>
        <v>PMS0141</v>
      </c>
      <c r="B98" s="7" t="str" cm="1">
        <f t="array" ref="B98">IFERROR(INDEX(Data!$B$2:$B$5000,$J98),"")</f>
        <v>Flavourista Syrup Strawberry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2</v>
      </c>
      <c r="E98" s="8" cm="1">
        <f t="array" ref="E98">IFERROR(INDEX(Data!$H$2:$H$5000,$J98),"")</f>
        <v>17.666599999999999</v>
      </c>
      <c r="F98" s="8" cm="1">
        <f t="array" ref="F98">IFERROR(INDEX(Data!$J$2:$J$5000,$J98),"")</f>
        <v>3.3967000000000001</v>
      </c>
      <c r="G98" s="8" cm="1">
        <f t="array" ref="G98">IFERROR(INDEX(Data!$N$2:$N$5000,$J98),"")</f>
        <v>12</v>
      </c>
      <c r="H98" s="8" cm="1">
        <f t="array" ref="H98">IFERROR(INDEX(Data!$P$2:$P$5000,$J98),"")</f>
        <v>1.3332999999999999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515</v>
      </c>
    </row>
    <row r="99" spans="1:10" x14ac:dyDescent="0.25">
      <c r="A99" s="7" t="str" cm="1">
        <f t="array" ref="A99">IFERROR(INDEX(Data!$A$2:$A$5000,$J99),IF(ROW()=2,"No data",""))</f>
        <v>PMS0149</v>
      </c>
      <c r="B99" s="7" t="str" cm="1">
        <f t="array" ref="B99">IFERROR(INDEX(Data!$B$2:$B$5000,$J99),"")</f>
        <v>Masterista Syrup Irish Cream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2</v>
      </c>
      <c r="E99" s="8" cm="1">
        <f t="array" ref="E99">IFERROR(INDEX(Data!$H$2:$H$5000,$J99),"")</f>
        <v>2</v>
      </c>
      <c r="F99" s="8" cm="1">
        <f t="array" ref="F99">IFERROR(INDEX(Data!$J$2:$J$5000,$J99),"")</f>
        <v>30.03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19.666599999999999</v>
      </c>
      <c r="F100" s="8" cm="1">
        <f t="array" ref="F100">IFERROR(INDEX(Data!$J$2:$J$5000,$J100),"")</f>
        <v>3.0510999999999999</v>
      </c>
      <c r="G100" s="8" cm="1">
        <f t="array" ref="G100">IFERROR(INDEX(Data!$N$2:$N$5000,$J100),"")</f>
        <v>25</v>
      </c>
      <c r="H100" s="8" cm="1">
        <f t="array" ref="H100">IFERROR(INDEX(Data!$P$2:$P$5000,$J100),"")</f>
        <v>0.64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536</v>
      </c>
    </row>
    <row r="101" spans="1:10" x14ac:dyDescent="0.25">
      <c r="A101" s="7" t="str" cm="1">
        <f t="array" ref="A101">IFERROR(INDEX(Data!$A$2:$A$5000,$J101),IF(ROW()=2,"No data",""))</f>
        <v>PMS0184</v>
      </c>
      <c r="B101" s="7" t="str" cm="1">
        <f t="array" ref="B101">IFERROR(INDEX(Data!$B$2:$B$5000,$J101),"")</f>
        <v>Ice Shaken Oolong White Peach Milk Tea 1.000Gr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1</v>
      </c>
      <c r="E101" s="8" cm="1">
        <f t="array" ref="E101">IFERROR(INDEX(Data!$H$2:$H$5000,$J101),"")</f>
        <v>3</v>
      </c>
      <c r="F101" s="8" cm="1">
        <f t="array" ref="F101">IFERROR(INDEX(Data!$J$2:$J$5000,$J101),"")</f>
        <v>10</v>
      </c>
      <c r="G101" s="8" cm="1">
        <f t="array" ref="G101">IFERROR(INDEX(Data!$N$2:$N$5000,$J101),"")</f>
        <v>26</v>
      </c>
      <c r="H101" s="8" cm="1">
        <f t="array" ref="H101">IFERROR(INDEX(Data!$P$2:$P$5000,$J101),"")</f>
        <v>0.30759999999999998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556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406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407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408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410</v>
      </c>
    </row>
    <row r="126" spans="1:10" x14ac:dyDescent="0.25">
      <c r="A126" s="7" t="str" cm="1">
        <f t="array" ref="A126">IFERROR(INDEX(Data!$A$2:$A$5000,$J126),IF(ROW()=2,"No data",""))</f>
        <v>PMS0028</v>
      </c>
      <c r="B126" s="7" t="str" cm="1">
        <f t="array" ref="B126">IFERROR(INDEX(Data!$B$2:$B$5000,$J126),"")</f>
        <v>Masterista Taro Expecta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52.333300000000001</v>
      </c>
      <c r="F126" s="8" cm="1">
        <f t="array" ref="F126">IFERROR(INDEX(Data!$J$2:$J$5000,$J126),"")</f>
        <v>0</v>
      </c>
      <c r="G126" s="8" cm="1">
        <f t="array" ref="G126">IFERROR(INDEX(Data!$N$2:$N$5000,$J126),"")</f>
        <v>21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413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PMS0033</v>
      </c>
      <c r="B129" s="7" t="str" cm="1">
        <f t="array" ref="B129">IFERROR(INDEX(Data!$B$2:$B$5000,$J129),"")</f>
        <v>Masterista Ice Shaken Lemon Tea 1000Gr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34.666600000000003</v>
      </c>
      <c r="F129" s="8" cm="1">
        <f t="array" ref="F129">IFERROR(INDEX(Data!$J$2:$J$5000,$J129),"")</f>
        <v>0</v>
      </c>
      <c r="G129" s="8" cm="1">
        <f t="array" ref="G129">IFERROR(INDEX(Data!$N$2:$N$5000,$J129),"")</f>
        <v>24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420</v>
      </c>
    </row>
    <row r="131" spans="1:10" x14ac:dyDescent="0.25">
      <c r="A131" s="7" t="str" cm="1">
        <f t="array" ref="A131">IFERROR(INDEX(Data!$A$2:$A$5000,$J131),IF(ROW()=2,"No data",""))</f>
        <v>PMS0041</v>
      </c>
      <c r="B131" s="7" t="str" cm="1">
        <f t="array" ref="B131">IFERROR(INDEX(Data!$B$2:$B$5000,$J131),"")</f>
        <v>Flavorista Chocolate Malt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11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432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433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434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442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445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446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455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456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458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459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462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463</v>
      </c>
    </row>
    <row r="156" spans="1:10" x14ac:dyDescent="0.25">
      <c r="A156" s="7" t="str" cm="1">
        <f t="array" ref="A156">IFERROR(INDEX(Data!$A$2:$A$5000,$J156),IF(ROW()=2,"No data",""))</f>
        <v>PMS0082</v>
      </c>
      <c r="B156" s="7" t="str" cm="1">
        <f t="array" ref="B156">IFERROR(INDEX(Data!$B$2:$B$5000,$J156),"")</f>
        <v>Ice Shaken Orange Punch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19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467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470</v>
      </c>
    </row>
    <row r="158" spans="1:10" x14ac:dyDescent="0.25">
      <c r="A158" s="7" t="str" cm="1">
        <f t="array" ref="A158">IFERROR(INDEX(Data!$A$2:$A$5000,$J158),IF(ROW()=2,"No data",""))</f>
        <v>PMS0087</v>
      </c>
      <c r="B158" s="7" t="str" cm="1">
        <f t="array" ref="B158">IFERROR(INDEX(Data!$B$2:$B$5000,$J158),"")</f>
        <v>Flavorista Coffee Latte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12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474</v>
      </c>
    </row>
    <row r="160" spans="1:10" x14ac:dyDescent="0.25">
      <c r="A160" s="7" t="str" cm="1">
        <f t="array" ref="A160">IFERROR(INDEX(Data!$A$2:$A$5000,$J160),IF(ROW()=2,"No data",""))</f>
        <v>PMS0095</v>
      </c>
      <c r="B160" s="7" t="str" cm="1">
        <f t="array" ref="B160">IFERROR(INDEX(Data!$B$2:$B$5000,$J160),"")</f>
        <v>Masterista Syrup Tropical Mango 850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4.6665999999999999</v>
      </c>
      <c r="F160" s="8" cm="1">
        <f t="array" ref="F160">IFERROR(INDEX(Data!$J$2:$J$5000,$J160),"")</f>
        <v>0</v>
      </c>
      <c r="G160" s="8" cm="1">
        <f t="array" ref="G160">IFERROR(INDEX(Data!$N$2:$N$5000,$J160),"")</f>
        <v>1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478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492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676</v>
      </c>
      <c r="E2" s="8" cm="1">
        <f t="array" ref="E2">IFERROR(INDEX(Data!$H$2:$H$5000,$J2),"")</f>
        <v>1469.3333</v>
      </c>
      <c r="F2" s="8" cm="1">
        <f t="array" ref="F2">IFERROR(INDEX(Data!$J$2:$J$5000,$J2),"")</f>
        <v>13.802099999999999</v>
      </c>
      <c r="G2" s="8" cm="1">
        <f t="array" ref="G2">IFERROR(INDEX(Data!$N$2:$N$5000,$J2),"")</f>
        <v>592</v>
      </c>
      <c r="H2" s="8" cm="1">
        <f t="array" ref="H2">IFERROR(INDEX(Data!$P$2:$P$5000,$J2),"")</f>
        <v>9.1350999999999996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465</v>
      </c>
      <c r="E3" s="8" cm="1">
        <f t="array" ref="E3">IFERROR(INDEX(Data!$H$2:$H$5000,$J3),"")</f>
        <v>1421</v>
      </c>
      <c r="F3" s="8" cm="1">
        <f t="array" ref="F3">IFERROR(INDEX(Data!$J$2:$J$5000,$J3),"")</f>
        <v>9.8170000000000002</v>
      </c>
      <c r="G3" s="8" cm="1">
        <f t="array" ref="G3">IFERROR(INDEX(Data!$N$2:$N$5000,$J3),"")</f>
        <v>429</v>
      </c>
      <c r="H3" s="8" cm="1">
        <f t="array" ref="H3">IFERROR(INDEX(Data!$P$2:$P$5000,$J3),"")</f>
        <v>8.6713000000000005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376</v>
      </c>
      <c r="E4" s="8" cm="1">
        <f t="array" ref="E4">IFERROR(INDEX(Data!$H$2:$H$5000,$J4),"")</f>
        <v>471</v>
      </c>
      <c r="F4" s="8" cm="1">
        <f t="array" ref="F4">IFERROR(INDEX(Data!$J$2:$J$5000,$J4),"")</f>
        <v>23.949000000000002</v>
      </c>
      <c r="G4" s="8" cm="1">
        <f t="array" ref="G4">IFERROR(INDEX(Data!$N$2:$N$5000,$J4),"")</f>
        <v>109</v>
      </c>
      <c r="H4" s="8" cm="1">
        <f t="array" ref="H4">IFERROR(INDEX(Data!$P$2:$P$5000,$J4),"")</f>
        <v>27.596299999999999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370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12.5945</v>
      </c>
      <c r="G5" s="8" cm="1">
        <f t="array" ref="G5">IFERROR(INDEX(Data!$N$2:$N$5000,$J5),"")</f>
        <v>130</v>
      </c>
      <c r="H5" s="8" cm="1">
        <f t="array" ref="H5">IFERROR(INDEX(Data!$P$2:$P$5000,$J5),"")</f>
        <v>22.769200000000001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99</v>
      </c>
      <c r="E6" s="8" cm="1">
        <f t="array" ref="E6">IFERROR(INDEX(Data!$H$2:$H$5000,$J6),"")</f>
        <v>535</v>
      </c>
      <c r="F6" s="8" cm="1">
        <f t="array" ref="F6">IFERROR(INDEX(Data!$J$2:$J$5000,$J6),"")</f>
        <v>5.5514000000000001</v>
      </c>
      <c r="G6" s="8" cm="1">
        <f t="array" ref="G6">IFERROR(INDEX(Data!$N$2:$N$5000,$J6),"")</f>
        <v>99</v>
      </c>
      <c r="H6" s="8" cm="1">
        <f t="array" ref="H6">IFERROR(INDEX(Data!$P$2:$P$5000,$J6),"")</f>
        <v>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97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38.122900000000001</v>
      </c>
      <c r="G7" s="8" cm="1">
        <f t="array" ref="G7">IFERROR(INDEX(Data!$N$2:$N$5000,$J7),"")</f>
        <v>21</v>
      </c>
      <c r="H7" s="8" cm="1">
        <f t="array" ref="H7">IFERROR(INDEX(Data!$P$2:$P$5000,$J7),"")</f>
        <v>36.952300000000001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44.333300000000001</v>
      </c>
      <c r="F11" s="8" cm="1">
        <f t="array" ref="F11">IFERROR(INDEX(Data!$J$2:$J$5000,$J11),"")</f>
        <v>26.392299999999999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6.4000000000000001E-2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Oct 2026</v>
      </c>
      <c r="H1" s="6" t="str">
        <f>Data!P1</f>
        <v>Buffer Day (Tgl 1 sd 08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38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23.666599999999999</v>
      </c>
      <c r="F5" s="8" cm="1">
        <f t="array" ref="F5">IFERROR(INDEX(Data!$J$2:$J$5000,$J5),"")</f>
        <v>13.9452</v>
      </c>
      <c r="G5" s="8" cm="1">
        <f t="array" ref="G5">IFERROR(INDEX(Data!$N$2:$N$5000,$J5),"")</f>
        <v>6</v>
      </c>
      <c r="H5" s="8" cm="1">
        <f t="array" ref="H5">IFERROR(INDEX(Data!$P$2:$P$5000,$J5),"")</f>
        <v>14.666600000000001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6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08 Oct 2026</v>
      </c>
      <c r="K1" s="6" t="str">
        <f>Data!P1</f>
        <v>Buffer Day (Tgl 1 sd 08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ASS-CHTB10</v>
      </c>
      <c r="B22" s="7" t="str" cm="1">
        <f t="array" ref="B22">IFERROR(INDEX(Data!$B$2:$B$5000,$M22),"")</f>
        <v>Chamomile Dream @10Tb/Box</v>
      </c>
      <c r="C22" s="7" t="str" cm="1">
        <f t="array" ref="C22">IFERROR(INDEX(Data!$C$2:$C$5000,$M22),"")</f>
        <v>BOX</v>
      </c>
      <c r="D22" s="8" cm="1">
        <f t="array" ref="D22">IFERROR(INDEX(Data!$D$2:$D$5000,$M22),"")</f>
        <v>0</v>
      </c>
      <c r="E22" s="8" cm="1">
        <f t="array" ref="E22">IFERROR(INDEX(Data!$E$2:$E$5000,$M22),"")</f>
        <v>37</v>
      </c>
      <c r="F22" s="8" cm="1">
        <f t="array" ref="F22">IFERROR(INDEX(Data!$F$2:$F$5000,$M22),"")</f>
        <v>12</v>
      </c>
      <c r="G22" s="8" cm="1">
        <f t="array" ref="G22">IFERROR(INDEX(Data!$G$2:$G$5000,$M22),"")</f>
        <v>47</v>
      </c>
      <c r="H22" s="8" cm="1">
        <f t="array" ref="H22">IFERROR(INDEX(Data!$H$2:$H$5000,$M22),"")</f>
        <v>32</v>
      </c>
      <c r="I22" s="8" cm="1">
        <f t="array" ref="I22">IFERROR(INDEX(Data!$J$2:$J$5000,$M22),"")</f>
        <v>0</v>
      </c>
      <c r="J22" s="8" cm="1">
        <f t="array" ref="J22">IFERROR(INDEX(Data!$N$2:$N$5000,$M22),"")</f>
        <v>28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29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16</v>
      </c>
      <c r="F31" s="8" cm="1">
        <f t="array" ref="F31">IFERROR(INDEX(Data!$F$2:$F$5000,$M31),"")</f>
        <v>4</v>
      </c>
      <c r="G31" s="8" cm="1">
        <f t="array" ref="G31">IFERROR(INDEX(Data!$G$2:$G$5000,$M31),"")</f>
        <v>15</v>
      </c>
      <c r="H31" s="8" cm="1">
        <f t="array" ref="H31">IFERROR(INDEX(Data!$H$2:$H$5000,$M31),"")</f>
        <v>11.666600000000001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ASS-JG-TB20</v>
      </c>
      <c r="B40" s="7" t="str" cm="1">
        <f t="array" ref="B40">IFERROR(INDEX(Data!$B$2:$B$5000,$M40),"")</f>
        <v>Java Ginger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6</v>
      </c>
      <c r="F40" s="8" cm="1">
        <f t="array" ref="F40">IFERROR(INDEX(Data!$F$2:$F$5000,$M40),"")</f>
        <v>6</v>
      </c>
      <c r="G40" s="8" cm="1">
        <f t="array" ref="G40">IFERROR(INDEX(Data!$G$2:$G$5000,$M40),"")</f>
        <v>6</v>
      </c>
      <c r="H40" s="8" cm="1">
        <f t="array" ref="H40">IFERROR(INDEX(Data!$H$2:$H$5000,$M40),"")</f>
        <v>6</v>
      </c>
      <c r="I40" s="8" cm="1">
        <f t="array" ref="I40">IFERROR(INDEX(Data!$J$2:$J$5000,$M40),"")</f>
        <v>0</v>
      </c>
      <c r="J40" s="8" cm="1">
        <f t="array" ref="J40">IFERROR(INDEX(Data!$N$2:$N$5000,$M40),"")</f>
        <v>6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55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9</v>
      </c>
      <c r="F54" s="8" cm="1">
        <f t="array" ref="F54">IFERROR(INDEX(Data!$F$2:$F$5000,$M54),"")</f>
        <v>13</v>
      </c>
      <c r="G54" s="8" cm="1">
        <f t="array" ref="G54">IFERROR(INDEX(Data!$G$2:$G$5000,$M54),"")</f>
        <v>12</v>
      </c>
      <c r="H54" s="8" cm="1">
        <f t="array" ref="H54">IFERROR(INDEX(Data!$H$2:$H$5000,$M54),"")</f>
        <v>11.333299999999999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13</v>
      </c>
      <c r="F59" s="8" cm="1">
        <f t="array" ref="F59">IFERROR(INDEX(Data!$F$2:$F$5000,$M59),"")</f>
        <v>10</v>
      </c>
      <c r="G59" s="8" cm="1">
        <f t="array" ref="G59">IFERROR(INDEX(Data!$G$2:$G$5000,$M59),"")</f>
        <v>6</v>
      </c>
      <c r="H59" s="8" cm="1">
        <f t="array" ref="H59">IFERROR(INDEX(Data!$H$2:$H$5000,$M59),"")</f>
        <v>9.6666000000000007</v>
      </c>
      <c r="I59" s="8" cm="1">
        <f t="array" ref="I59">IFERROR(INDEX(Data!$J$2:$J$5000,$M59),"")</f>
        <v>0</v>
      </c>
      <c r="J59" s="8" cm="1">
        <f t="array" ref="J59">IFERROR(INDEX(Data!$N$2:$N$5000,$M59),"")</f>
        <v>12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PAS0006</v>
      </c>
      <c r="B205" s="7" t="str" cm="1">
        <f t="array" ref="B205">IFERROR(INDEX(Data!$B$2:$B$5000,$M205),"")</f>
        <v>Savis Lemongrass Green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6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263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268</v>
      </c>
    </row>
    <row r="209" spans="1:13" x14ac:dyDescent="0.25">
      <c r="A209" s="7" t="str" cm="1">
        <f t="array" ref="A209">IFERROR(INDEX(Data!$A$2:$A$5000,$M209),IF(ROW()=2,"No data",""))</f>
        <v>PAS0012</v>
      </c>
      <c r="B209" s="7" t="str" cm="1">
        <f t="array" ref="B209">IFERROR(INDEX(Data!$B$2:$B$5000,$M209),"")</f>
        <v>Savis Organic Olong @250 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2</v>
      </c>
      <c r="F209" s="8" cm="1">
        <f t="array" ref="F209">IFERROR(INDEX(Data!$F$2:$F$5000,$M209),"")</f>
        <v>1</v>
      </c>
      <c r="G209" s="8" cm="1">
        <f t="array" ref="G209">IFERROR(INDEX(Data!$G$2:$G$5000,$M209),"")</f>
        <v>3</v>
      </c>
      <c r="H209" s="8" cm="1">
        <f t="array" ref="H209">IFERROR(INDEX(Data!$H$2:$H$5000,$M209),"")</f>
        <v>2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269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282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PAS0031</v>
      </c>
      <c r="B218" s="7" t="str" cm="1">
        <f t="array" ref="B218">IFERROR(INDEX(Data!$B$2:$B$5000,$M218),"")</f>
        <v>Crr Rock'n Hash Brown Triangular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2</v>
      </c>
      <c r="F218" s="8" cm="1">
        <f t="array" ref="F218">IFERROR(INDEX(Data!$F$2:$F$5000,$M218),"")</f>
        <v>0</v>
      </c>
      <c r="G218" s="8" cm="1">
        <f t="array" ref="G218">IFERROR(INDEX(Data!$G$2:$G$5000,$M218),"")</f>
        <v>2</v>
      </c>
      <c r="H218" s="8" cm="1">
        <f t="array" ref="H218">IFERROR(INDEX(Data!$H$2:$H$5000,$M218),"")</f>
        <v>2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1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297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298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306</v>
      </c>
    </row>
    <row r="225" spans="1:13" x14ac:dyDescent="0.25">
      <c r="A225" s="7" t="str" cm="1">
        <f t="array" ref="A225">IFERROR(INDEX(Data!$A$2:$A$5000,$M225),IF(ROW()=2,"No data",""))</f>
        <v>PAS0062</v>
      </c>
      <c r="B225" s="7" t="str" cm="1">
        <f t="array" ref="B225">IFERROR(INDEX(Data!$B$2:$B$5000,$M225),"")</f>
        <v>Savis Cold Infusions Energizing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2</v>
      </c>
      <c r="G225" s="8" cm="1">
        <f t="array" ref="G225">IFERROR(INDEX(Data!$G$2:$G$5000,$M225),"")</f>
        <v>2</v>
      </c>
      <c r="H225" s="8" cm="1">
        <f t="array" ref="H225">IFERROR(INDEX(Data!$H$2:$H$5000,$M225),"")</f>
        <v>1.6666000000000001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313</v>
      </c>
    </row>
    <row r="226" spans="1:13" x14ac:dyDescent="0.25">
      <c r="A226" s="7" t="str" cm="1">
        <f t="array" ref="A226">IFERROR(INDEX(Data!$A$2:$A$5000,$M226),IF(ROW()=2,"No data",""))</f>
        <v>PAS0063</v>
      </c>
      <c r="B226" s="7" t="str" cm="1">
        <f t="array" ref="B226">IFERROR(INDEX(Data!$B$2:$B$5000,$M226),"")</f>
        <v>Savis Morning Sunshine 250Gr/Pouch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314</v>
      </c>
    </row>
    <row r="227" spans="1:13" x14ac:dyDescent="0.25">
      <c r="A227" s="7" t="str" cm="1">
        <f t="array" ref="A227">IFERROR(INDEX(Data!$A$2:$A$5000,$M227),IF(ROW()=2,"No data",""))</f>
        <v>PAS0066</v>
      </c>
      <c r="B227" s="7" t="str" cm="1">
        <f t="array" ref="B227">IFERROR(INDEX(Data!$B$2:$B$5000,$M227),"")</f>
        <v>Svalya Pizza Mozzarella</v>
      </c>
      <c r="C227" s="7" t="str" cm="1">
        <f t="array" ref="C227">IFERROR(INDEX(Data!$C$2:$C$5000,$M227),"")</f>
        <v>KG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317</v>
      </c>
    </row>
    <row r="228" spans="1:13" x14ac:dyDescent="0.25">
      <c r="A228" s="7" t="str" cm="1">
        <f t="array" ref="A228">IFERROR(INDEX(Data!$A$2:$A$5000,$M228),IF(ROW()=2,"No data",""))</f>
        <v>PAS0068</v>
      </c>
      <c r="B228" s="7" t="str" cm="1">
        <f t="array" ref="B228">IFERROR(INDEX(Data!$B$2:$B$5000,$M228),"")</f>
        <v>Arass Green Tea 100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48</v>
      </c>
      <c r="F228" s="8" cm="1">
        <f t="array" ref="F228">IFERROR(INDEX(Data!$F$2:$F$5000,$M228),"")</f>
        <v>27</v>
      </c>
      <c r="G228" s="8" cm="1">
        <f t="array" ref="G228">IFERROR(INDEX(Data!$G$2:$G$5000,$M228),"")</f>
        <v>77</v>
      </c>
      <c r="H228" s="8" cm="1">
        <f t="array" ref="H228">IFERROR(INDEX(Data!$H$2:$H$5000,$M228),"")</f>
        <v>50.666600000000003</v>
      </c>
      <c r="I228" s="8" cm="1">
        <f t="array" ref="I228">IFERROR(INDEX(Data!$J$2:$J$5000,$M228),"")</f>
        <v>0</v>
      </c>
      <c r="J228" s="8" cm="1">
        <f t="array" ref="J228">IFERROR(INDEX(Data!$N$2:$N$5000,$M228),"")</f>
        <v>25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319</v>
      </c>
    </row>
    <row r="229" spans="1:13" x14ac:dyDescent="0.25">
      <c r="A229" s="7" t="str" cm="1">
        <f t="array" ref="A229">IFERROR(INDEX(Data!$A$2:$A$5000,$M229),IF(ROW()=2,"No data",""))</f>
        <v>PAS0070</v>
      </c>
      <c r="B229" s="7" t="str" cm="1">
        <f t="array" ref="B229">IFERROR(INDEX(Data!$B$2:$B$5000,$M229),"")</f>
        <v>Arass Jasmine Tea 100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13</v>
      </c>
      <c r="F229" s="8" cm="1">
        <f t="array" ref="F229">IFERROR(INDEX(Data!$F$2:$F$5000,$M229),"")</f>
        <v>2</v>
      </c>
      <c r="G229" s="8" cm="1">
        <f t="array" ref="G229">IFERROR(INDEX(Data!$G$2:$G$5000,$M229),"")</f>
        <v>15</v>
      </c>
      <c r="H229" s="8" cm="1">
        <f t="array" ref="H229">IFERROR(INDEX(Data!$H$2:$H$5000,$M229),"")</f>
        <v>10</v>
      </c>
      <c r="I229" s="8" cm="1">
        <f t="array" ref="I229">IFERROR(INDEX(Data!$J$2:$J$5000,$M229),"")</f>
        <v>0</v>
      </c>
      <c r="J229" s="8" cm="1">
        <f t="array" ref="J229">IFERROR(INDEX(Data!$N$2:$N$5000,$M229),"")</f>
        <v>1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321</v>
      </c>
    </row>
    <row r="230" spans="1:13" x14ac:dyDescent="0.25">
      <c r="A230" s="7" t="str" cm="1">
        <f t="array" ref="A230">IFERROR(INDEX(Data!$A$2:$A$5000,$M230),IF(ROW()=2,"No data",""))</f>
        <v>PAS0071</v>
      </c>
      <c r="B230" s="7" t="str" cm="1">
        <f t="array" ref="B230">IFERROR(INDEX(Data!$B$2:$B$5000,$M230),"")</f>
        <v>Arass Green Tea 125 Tb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16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322</v>
      </c>
    </row>
    <row r="231" spans="1:13" x14ac:dyDescent="0.25">
      <c r="A231" s="7" t="str" cm="1">
        <f t="array" ref="A231">IFERROR(INDEX(Data!$A$2:$A$5000,$M231),IF(ROW()=2,"No data",""))</f>
        <v>PCA0001</v>
      </c>
      <c r="B231" s="7" t="str" cm="1">
        <f t="array" ref="B231">IFERROR(INDEX(Data!$B$2:$B$5000,$M231),"")</f>
        <v>Camp Filetti Di Acciughe 100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323</v>
      </c>
    </row>
    <row r="232" spans="1:13" x14ac:dyDescent="0.25">
      <c r="A232" s="7" t="str" cm="1">
        <f t="array" ref="A232">IFERROR(INDEX(Data!$A$2:$A$5000,$M232),IF(ROW()=2,"No data",""))</f>
        <v>PCA0002</v>
      </c>
      <c r="B232" s="7" t="str" cm="1">
        <f t="array" ref="B232">IFERROR(INDEX(Data!$B$2:$B$5000,$M232),"")</f>
        <v>Camp Filetti Di Acciughe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324</v>
      </c>
    </row>
    <row r="233" spans="1:13" x14ac:dyDescent="0.25">
      <c r="A233" s="7" t="str" cm="1">
        <f t="array" ref="A233">IFERROR(INDEX(Data!$A$2:$A$5000,$M233),IF(ROW()=2,"No data",""))</f>
        <v>PCA0003</v>
      </c>
      <c r="B233" s="7" t="str" cm="1">
        <f t="array" ref="B233">IFERROR(INDEX(Data!$B$2:$B$5000,$M233),"")</f>
        <v>Camp Filetti Di Acciughe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325</v>
      </c>
    </row>
    <row r="234" spans="1:13" x14ac:dyDescent="0.25">
      <c r="A234" s="7" t="str" cm="1">
        <f t="array" ref="A234">IFERROR(INDEX(Data!$A$2:$A$5000,$M234),IF(ROW()=2,"No data",""))</f>
        <v>PCA0004</v>
      </c>
      <c r="B234" s="7" t="str" cm="1">
        <f t="array" ref="B234">IFERROR(INDEX(Data!$B$2:$B$5000,$M234),"")</f>
        <v>Camp Filetti Di Acciughe Peperoncino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326</v>
      </c>
    </row>
    <row r="235" spans="1:13" x14ac:dyDescent="0.25">
      <c r="A235" s="7" t="str" cm="1">
        <f t="array" ref="A235">IFERROR(INDEX(Data!$A$2:$A$5000,$M235),IF(ROW()=2,"No data",""))</f>
        <v>PCA0005</v>
      </c>
      <c r="B235" s="7" t="str" cm="1">
        <f t="array" ref="B235">IFERROR(INDEX(Data!$B$2:$B$5000,$M235),"")</f>
        <v>Camp Filetti Di Acciughe Al Peperoncino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327</v>
      </c>
    </row>
    <row r="236" spans="1:13" x14ac:dyDescent="0.25">
      <c r="A236" s="7" t="str" cm="1">
        <f t="array" ref="A236">IFERROR(INDEX(Data!$A$2:$A$5000,$M236),IF(ROW()=2,"No data",""))</f>
        <v>PCA0006</v>
      </c>
      <c r="B236" s="7" t="str" cm="1">
        <f t="array" ref="B236">IFERROR(INDEX(Data!$B$2:$B$5000,$M236),"")</f>
        <v>Camp Colatura Di Alici 100 Ml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328</v>
      </c>
    </row>
    <row r="237" spans="1:13" x14ac:dyDescent="0.25">
      <c r="A237" s="7" t="str" cm="1">
        <f t="array" ref="A237">IFERROR(INDEX(Data!$A$2:$A$5000,$M237),IF(ROW()=2,"No data",""))</f>
        <v>PDM0003</v>
      </c>
      <c r="B237" s="7" t="str" cm="1">
        <f t="array" ref="B237">IFERROR(INDEX(Data!$B$2:$B$5000,$M237),"")</f>
        <v>Armando Linguine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231</v>
      </c>
      <c r="F237" s="8" cm="1">
        <f t="array" ref="F237">IFERROR(INDEX(Data!$F$2:$F$5000,$M237),"")</f>
        <v>121</v>
      </c>
      <c r="G237" s="8" cm="1">
        <f t="array" ref="G237">IFERROR(INDEX(Data!$G$2:$G$5000,$M237),"")</f>
        <v>75</v>
      </c>
      <c r="H237" s="8" cm="1">
        <f t="array" ref="H237">IFERROR(INDEX(Data!$H$2:$H$5000,$M237),"")</f>
        <v>142.33330000000001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331</v>
      </c>
    </row>
    <row r="238" spans="1:13" x14ac:dyDescent="0.25">
      <c r="A238" s="7" t="str" cm="1">
        <f t="array" ref="A238">IFERROR(INDEX(Data!$A$2:$A$5000,$M238),IF(ROW()=2,"No data",""))</f>
        <v>PDM0004</v>
      </c>
      <c r="B238" s="7" t="str" cm="1">
        <f t="array" ref="B238">IFERROR(INDEX(Data!$B$2:$B$5000,$M238),"")</f>
        <v>Armando Spaghetti 500 Gr/Pack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278</v>
      </c>
      <c r="F238" s="8" cm="1">
        <f t="array" ref="F238">IFERROR(INDEX(Data!$F$2:$F$5000,$M238),"")</f>
        <v>523</v>
      </c>
      <c r="G238" s="8" cm="1">
        <f t="array" ref="G238">IFERROR(INDEX(Data!$G$2:$G$5000,$M238),"")</f>
        <v>136</v>
      </c>
      <c r="H238" s="8" cm="1">
        <f t="array" ref="H238">IFERROR(INDEX(Data!$H$2:$H$5000,$M238),"")</f>
        <v>312.33330000000001</v>
      </c>
      <c r="I238" s="8" cm="1">
        <f t="array" ref="I238">IFERROR(INDEX(Data!$J$2:$J$5000,$M238),"")</f>
        <v>0</v>
      </c>
      <c r="J238" s="8" cm="1">
        <f t="array" ref="J238">IFERROR(INDEX(Data!$N$2:$N$5000,$M238),"")</f>
        <v>4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332</v>
      </c>
    </row>
    <row r="239" spans="1:13" x14ac:dyDescent="0.25">
      <c r="A239" s="7" t="str" cm="1">
        <f t="array" ref="A239">IFERROR(INDEX(Data!$A$2:$A$5000,$M239),IF(ROW()=2,"No data",""))</f>
        <v>PDM0009</v>
      </c>
      <c r="B239" s="7" t="str" cm="1">
        <f t="array" ref="B239">IFERROR(INDEX(Data!$B$2:$B$5000,$M239),"")</f>
        <v>Armando Spaghetto 500 Gr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42</v>
      </c>
      <c r="F239" s="8" cm="1">
        <f t="array" ref="F239">IFERROR(INDEX(Data!$F$2:$F$5000,$M239),"")</f>
        <v>252</v>
      </c>
      <c r="G239" s="8" cm="1">
        <f t="array" ref="G239">IFERROR(INDEX(Data!$G$2:$G$5000,$M239),"")</f>
        <v>0</v>
      </c>
      <c r="H239" s="8" cm="1">
        <f t="array" ref="H239">IFERROR(INDEX(Data!$H$2:$H$5000,$M239),"")</f>
        <v>147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337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338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339</v>
      </c>
    </row>
    <row r="242" spans="1:13" x14ac:dyDescent="0.25">
      <c r="A242" s="7" t="str" cm="1">
        <f t="array" ref="A242">IFERROR(INDEX(Data!$A$2:$A$5000,$M242),IF(ROW()=2,"No data",""))</f>
        <v>PEA0008</v>
      </c>
      <c r="B242" s="7" t="str" cm="1">
        <f t="array" ref="B242">IFERROR(INDEX(Data!$B$2:$B$5000,$M242),"")</f>
        <v>Gold Box Extra Butter MP341 250gr - Sample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4</v>
      </c>
      <c r="F242" s="8" cm="1">
        <f t="array" ref="F242">IFERROR(INDEX(Data!$F$2:$F$5000,$M242),"")</f>
        <v>2</v>
      </c>
      <c r="G242" s="8" cm="1">
        <f t="array" ref="G242">IFERROR(INDEX(Data!$G$2:$G$5000,$M242),"")</f>
        <v>10</v>
      </c>
      <c r="H242" s="8" cm="1">
        <f t="array" ref="H242">IFERROR(INDEX(Data!$H$2:$H$5000,$M242),"")</f>
        <v>5.3333000000000004</v>
      </c>
      <c r="I242" s="8" cm="1">
        <f t="array" ref="I242">IFERROR(INDEX(Data!$J$2:$J$5000,$M242),"")</f>
        <v>0</v>
      </c>
      <c r="J242" s="8" cm="1">
        <f t="array" ref="J242">IFERROR(INDEX(Data!$N$2:$N$5000,$M242),"")</f>
        <v>2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349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350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351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352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353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355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356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357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358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359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360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361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362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368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369</v>
      </c>
    </row>
    <row r="261" spans="1:13" x14ac:dyDescent="0.25">
      <c r="A261" s="7" t="str" cm="1">
        <f t="array" ref="A261">IFERROR(INDEX(Data!$A$2:$A$5000,$M261),IF(ROW()=2,"No data",""))</f>
        <v>PJS0007</v>
      </c>
      <c r="B261" s="7" t="str" cm="1">
        <f t="array" ref="B261">IFERROR(INDEX(Data!$B$2:$B$5000,$M261),"")</f>
        <v>Daebak Spark Grape 330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2224</v>
      </c>
      <c r="F261" s="8" cm="1">
        <f t="array" ref="F261">IFERROR(INDEX(Data!$F$2:$F$5000,$M261),"")</f>
        <v>1726</v>
      </c>
      <c r="G261" s="8" cm="1">
        <f t="array" ref="G261">IFERROR(INDEX(Data!$G$2:$G$5000,$M261),"")</f>
        <v>253</v>
      </c>
      <c r="H261" s="8" cm="1">
        <f t="array" ref="H261">IFERROR(INDEX(Data!$H$2:$H$5000,$M261),"")</f>
        <v>1401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373</v>
      </c>
    </row>
    <row r="262" spans="1:13" x14ac:dyDescent="0.25">
      <c r="A262" s="7" t="str" cm="1">
        <f t="array" ref="A262">IFERROR(INDEX(Data!$A$2:$A$5000,$M262),IF(ROW()=2,"No data",""))</f>
        <v>PJS0010</v>
      </c>
      <c r="B262" s="7" t="str" cm="1">
        <f t="array" ref="B262">IFERROR(INDEX(Data!$B$2:$B$5000,$M262),"")</f>
        <v>ANI Pink 580 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84</v>
      </c>
      <c r="F262" s="8" cm="1">
        <f t="array" ref="F262">IFERROR(INDEX(Data!$F$2:$F$5000,$M262),"")</f>
        <v>84</v>
      </c>
      <c r="G262" s="8" cm="1">
        <f t="array" ref="G262">IFERROR(INDEX(Data!$G$2:$G$5000,$M262),"")</f>
        <v>38</v>
      </c>
      <c r="H262" s="8" cm="1">
        <f t="array" ref="H262">IFERROR(INDEX(Data!$H$2:$H$5000,$M262),"")</f>
        <v>68.666600000000003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376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380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PKI0004</v>
      </c>
      <c r="B265" s="7" t="str" cm="1">
        <f t="array" ref="B265">IFERROR(INDEX(Data!$B$2:$B$5000,$M265),"")</f>
        <v>Premium Batter Coated SC Fries 2.5 Kg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407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410</v>
      </c>
    </row>
    <row r="290" spans="1:13" x14ac:dyDescent="0.25">
      <c r="A290" s="7" t="str" cm="1">
        <f t="array" ref="A290">IFERROR(INDEX(Data!$A$2:$A$5000,$M290),IF(ROW()=2,"No data",""))</f>
        <v>PMS0028</v>
      </c>
      <c r="B290" s="7" t="str" cm="1">
        <f t="array" ref="B290">IFERROR(INDEX(Data!$B$2:$B$5000,$M290),"")</f>
        <v>Masterista Taro Expecta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58</v>
      </c>
      <c r="F290" s="8" cm="1">
        <f t="array" ref="F290">IFERROR(INDEX(Data!$F$2:$F$5000,$M290),"")</f>
        <v>40</v>
      </c>
      <c r="G290" s="8" cm="1">
        <f t="array" ref="G290">IFERROR(INDEX(Data!$G$2:$G$5000,$M290),"")</f>
        <v>59</v>
      </c>
      <c r="H290" s="8" cm="1">
        <f t="array" ref="H290">IFERROR(INDEX(Data!$H$2:$H$5000,$M290),"")</f>
        <v>52.333300000000001</v>
      </c>
      <c r="I290" s="8" cm="1">
        <f t="array" ref="I290">IFERROR(INDEX(Data!$J$2:$J$5000,$M290),"")</f>
        <v>0</v>
      </c>
      <c r="J290" s="8" cm="1">
        <f t="array" ref="J290">IFERROR(INDEX(Data!$N$2:$N$5000,$M290),"")</f>
        <v>21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PMS0030</v>
      </c>
      <c r="B291" s="7" t="str" cm="1">
        <f t="array" ref="B291">IFERROR(INDEX(Data!$B$2:$B$5000,$M291),"")</f>
        <v>Masterista Banana Cream Base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PMS0032</v>
      </c>
      <c r="B292" s="7" t="str" cm="1">
        <f t="array" ref="B292">IFERROR(INDEX(Data!$B$2:$B$5000,$M292),"")</f>
        <v>Flavorista Aren Sugar Liquid 1300Gr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PMS0033</v>
      </c>
      <c r="B293" s="7" t="str" cm="1">
        <f t="array" ref="B293">IFERROR(INDEX(Data!$B$2:$B$5000,$M293),"")</f>
        <v>Masterista Ice Shaken Lemon Tea 1000Gr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27</v>
      </c>
      <c r="F293" s="8" cm="1">
        <f t="array" ref="F293">IFERROR(INDEX(Data!$F$2:$F$5000,$M293),"")</f>
        <v>27</v>
      </c>
      <c r="G293" s="8" cm="1">
        <f t="array" ref="G293">IFERROR(INDEX(Data!$G$2:$G$5000,$M293),"")</f>
        <v>50</v>
      </c>
      <c r="H293" s="8" cm="1">
        <f t="array" ref="H293">IFERROR(INDEX(Data!$H$2:$H$5000,$M293),"")</f>
        <v>34.666600000000003</v>
      </c>
      <c r="I293" s="8" cm="1">
        <f t="array" ref="I293">IFERROR(INDEX(Data!$J$2:$J$5000,$M293),"")</f>
        <v>0</v>
      </c>
      <c r="J293" s="8" cm="1">
        <f t="array" ref="J293">IFERROR(INDEX(Data!$N$2:$N$5000,$M293),"")</f>
        <v>24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418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420</v>
      </c>
    </row>
    <row r="295" spans="1:13" x14ac:dyDescent="0.25">
      <c r="A295" s="7" t="str" cm="1">
        <f t="array" ref="A295">IFERROR(INDEX(Data!$A$2:$A$5000,$M295),IF(ROW()=2,"No data",""))</f>
        <v>PMS0041</v>
      </c>
      <c r="B295" s="7" t="str" cm="1">
        <f t="array" ref="B295">IFERROR(INDEX(Data!$B$2:$B$5000,$M295),"")</f>
        <v>Flavorista Chocolate Malt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9</v>
      </c>
      <c r="F295" s="8" cm="1">
        <f t="array" ref="F295">IFERROR(INDEX(Data!$F$2:$F$5000,$M295),"")</f>
        <v>12</v>
      </c>
      <c r="G295" s="8" cm="1">
        <f t="array" ref="G295">IFERROR(INDEX(Data!$G$2:$G$5000,$M295),"")</f>
        <v>12</v>
      </c>
      <c r="H295" s="8" cm="1">
        <f t="array" ref="H295">IFERROR(INDEX(Data!$H$2:$H$5000,$M295),"")</f>
        <v>11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426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431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432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433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434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443</v>
      </c>
    </row>
    <row r="307" spans="1:13" x14ac:dyDescent="0.25">
      <c r="A307" s="7" t="str" cm="1">
        <f t="array" ref="A307">IFERROR(INDEX(Data!$A$2:$A$5000,$M307),IF(ROW()=2,"No data",""))</f>
        <v>PMS0060</v>
      </c>
      <c r="B307" s="7" t="str" cm="1">
        <f t="array" ref="B307">IFERROR(INDEX(Data!$B$2:$B$5000,$M307),"")</f>
        <v>Masterista Syrup Salted Caramel 750ML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445</v>
      </c>
    </row>
    <row r="308" spans="1:13" x14ac:dyDescent="0.25">
      <c r="A308" s="7" t="str" cm="1">
        <f t="array" ref="A308">IFERROR(INDEX(Data!$A$2:$A$5000,$M308),IF(ROW()=2,"No data",""))</f>
        <v>PMS0061</v>
      </c>
      <c r="B308" s="7" t="str" cm="1">
        <f t="array" ref="B308">IFERROR(INDEX(Data!$B$2:$B$5000,$M308),"")</f>
        <v>Frappe Powder - Caramel Dark Chocolate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446</v>
      </c>
    </row>
    <row r="309" spans="1:13" x14ac:dyDescent="0.25">
      <c r="A309" s="7" t="str" cm="1">
        <f t="array" ref="A309">IFERROR(INDEX(Data!$A$2:$A$5000,$M309),IF(ROW()=2,"No data",""))</f>
        <v>PMS0065</v>
      </c>
      <c r="B309" s="7" t="str" cm="1">
        <f t="array" ref="B309">IFERROR(INDEX(Data!$B$2:$B$5000,$M309),"")</f>
        <v>Frappe Bubble Gum Expecta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PMS0066</v>
      </c>
      <c r="B310" s="7" t="str" cm="1">
        <f t="array" ref="B310">IFERROR(INDEX(Data!$B$2:$B$5000,$M310),"")</f>
        <v>Masterista Fruit Base Orange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PMS0067</v>
      </c>
      <c r="B311" s="7" t="str" cm="1">
        <f t="array" ref="B311">IFERROR(INDEX(Data!$B$2:$B$5000,$M311),"")</f>
        <v>Masterista Fruit Base Manggo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PMS0068</v>
      </c>
      <c r="B312" s="7" t="str" cm="1">
        <f t="array" ref="B312">IFERROR(INDEX(Data!$B$2:$B$5000,$M312),"")</f>
        <v>Masterista Fruit Base Lemon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PMS0069</v>
      </c>
      <c r="B313" s="7" t="str" cm="1">
        <f t="array" ref="B313">IFERROR(INDEX(Data!$B$2:$B$5000,$M313),"")</f>
        <v>Masterista Fruit Base Pineapple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PMS0070</v>
      </c>
      <c r="B314" s="7" t="str" cm="1">
        <f t="array" ref="B314">IFERROR(INDEX(Data!$B$2:$B$5000,$M314),"")</f>
        <v>Flavorista Super Matcha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455</v>
      </c>
    </row>
    <row r="315" spans="1:13" x14ac:dyDescent="0.25">
      <c r="A315" s="7" t="str" cm="1">
        <f t="array" ref="A315">IFERROR(INDEX(Data!$A$2:$A$5000,$M315),IF(ROW()=2,"No data",""))</f>
        <v>PMS0071</v>
      </c>
      <c r="B315" s="7" t="str" cm="1">
        <f t="array" ref="B315">IFERROR(INDEX(Data!$B$2:$B$5000,$M315),"")</f>
        <v>MASTERISTA FRAPPE POWDER - VANILLA BUTTER CREAM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456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PMS0082</v>
      </c>
      <c r="B320" s="7" t="str" cm="1">
        <f t="array" ref="B320">IFERROR(INDEX(Data!$B$2:$B$5000,$M320),"")</f>
        <v>Ice Shaken Orange Punch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5</v>
      </c>
      <c r="F320" s="8" cm="1">
        <f t="array" ref="F320">IFERROR(INDEX(Data!$F$2:$F$5000,$M320),"")</f>
        <v>30</v>
      </c>
      <c r="G320" s="8" cm="1">
        <f t="array" ref="G320">IFERROR(INDEX(Data!$G$2:$G$5000,$M320),"")</f>
        <v>22</v>
      </c>
      <c r="H320" s="8" cm="1">
        <f t="array" ref="H320">IFERROR(INDEX(Data!$H$2:$H$5000,$M320),"")</f>
        <v>19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PMS0095</v>
      </c>
      <c r="B324" s="7" t="str" cm="1">
        <f t="array" ref="B324">IFERROR(INDEX(Data!$B$2:$B$5000,$M324),"")</f>
        <v>Masterista Syrup Tropical Mango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2</v>
      </c>
      <c r="F324" s="8" cm="1">
        <f t="array" ref="F324">IFERROR(INDEX(Data!$F$2:$F$5000,$M324),"")</f>
        <v>4</v>
      </c>
      <c r="G324" s="8" cm="1">
        <f t="array" ref="G324">IFERROR(INDEX(Data!$G$2:$G$5000,$M324),"")</f>
        <v>8</v>
      </c>
      <c r="H324" s="8" cm="1">
        <f t="array" ref="H324">IFERROR(INDEX(Data!$H$2:$H$5000,$M324),"")</f>
        <v>4.6665999999999999</v>
      </c>
      <c r="I324" s="8" cm="1">
        <f t="array" ref="I324">IFERROR(INDEX(Data!$J$2:$J$5000,$M324),"")</f>
        <v>0</v>
      </c>
      <c r="J324" s="8" cm="1">
        <f t="array" ref="J324">IFERROR(INDEX(Data!$N$2:$N$5000,$M324),"")</f>
        <v>1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478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531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3</v>
      </c>
      <c r="G337" s="8" cm="1">
        <f t="array" ref="G337">IFERROR(INDEX(Data!$G$2:$G$5000,$M337),"")</f>
        <v>0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539</v>
      </c>
    </row>
    <row r="338" spans="1:13" x14ac:dyDescent="0.25">
      <c r="A338" s="7" t="str" cm="1">
        <f t="array" ref="A338">IFERROR(INDEX(Data!$A$2:$A$5000,$M338),IF(ROW()=2,"No data",""))</f>
        <v>PMS0172</v>
      </c>
      <c r="B338" s="7" t="str" cm="1">
        <f t="array" ref="B338">IFERROR(INDEX(Data!$B$2:$B$5000,$M338),"")</f>
        <v>Flavourista Syrup Blue Lagoon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36</v>
      </c>
      <c r="F338" s="8" cm="1">
        <f t="array" ref="F338">IFERROR(INDEX(Data!$F$2:$F$5000,$M338),"")</f>
        <v>24</v>
      </c>
      <c r="G338" s="8" cm="1">
        <f t="array" ref="G338">IFERROR(INDEX(Data!$G$2:$G$5000,$M338),"")</f>
        <v>24</v>
      </c>
      <c r="H338" s="8" cm="1">
        <f t="array" ref="H338">IFERROR(INDEX(Data!$H$2:$H$5000,$M338),"")</f>
        <v>28</v>
      </c>
      <c r="I338" s="8" cm="1">
        <f t="array" ref="I338">IFERROR(INDEX(Data!$J$2:$J$5000,$M338),"")</f>
        <v>0</v>
      </c>
      <c r="J338" s="8" cm="1">
        <f t="array" ref="J338">IFERROR(INDEX(Data!$N$2:$N$5000,$M338),"")</f>
        <v>36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544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546</v>
      </c>
    </row>
    <row r="340" spans="1:13" x14ac:dyDescent="0.25">
      <c r="A340" s="7" t="str" cm="1">
        <f t="array" ref="A340">IFERROR(INDEX(Data!$A$2:$A$5000,$M340),IF(ROW()=2,"No data",""))</f>
        <v>PMS0175</v>
      </c>
      <c r="B340" s="7" t="str" cm="1">
        <f t="array" ref="B340">IFERROR(INDEX(Data!$B$2:$B$5000,$M340),"")</f>
        <v>Masterista Syrup Brown Cinnamon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2</v>
      </c>
      <c r="F340" s="8" cm="1">
        <f t="array" ref="F340">IFERROR(INDEX(Data!$F$2:$F$5000,$M340),"")</f>
        <v>2</v>
      </c>
      <c r="G340" s="8" cm="1">
        <f t="array" ref="G340">IFERROR(INDEX(Data!$G$2:$G$5000,$M340),"")</f>
        <v>1</v>
      </c>
      <c r="H340" s="8" cm="1">
        <f t="array" ref="H340">IFERROR(INDEX(Data!$H$2:$H$5000,$M340),"")</f>
        <v>1.6666000000000001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3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547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554</v>
      </c>
    </row>
    <row r="342" spans="1:13" x14ac:dyDescent="0.25">
      <c r="A342" s="7" t="str" cm="1">
        <f t="array" ref="A342">IFERROR(INDEX(Data!$A$2:$A$5000,$M342),IF(ROW()=2,"No data",""))</f>
        <v>PMS0185</v>
      </c>
      <c r="B342" s="7" t="str" cm="1">
        <f t="array" ref="B342">IFERROR(INDEX(Data!$B$2:$B$5000,$M342),"")</f>
        <v>Masterista Syrup Pistachio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5</v>
      </c>
      <c r="F342" s="8" cm="1">
        <f t="array" ref="F342">IFERROR(INDEX(Data!$F$2:$F$5000,$M342),"")</f>
        <v>10</v>
      </c>
      <c r="G342" s="8" cm="1">
        <f t="array" ref="G342">IFERROR(INDEX(Data!$G$2:$G$5000,$M342),"")</f>
        <v>3</v>
      </c>
      <c r="H342" s="8" cm="1">
        <f t="array" ref="H342">IFERROR(INDEX(Data!$H$2:$H$5000,$M342),"")</f>
        <v>6</v>
      </c>
      <c r="I342" s="8" cm="1">
        <f t="array" ref="I342">IFERROR(INDEX(Data!$J$2:$J$5000,$M342),"")</f>
        <v>0</v>
      </c>
      <c r="J342" s="8" cm="1">
        <f t="array" ref="J342">IFERROR(INDEX(Data!$N$2:$N$5000,$M342),"")</f>
        <v>12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PNL0001</v>
      </c>
      <c r="B343" s="7" t="str" cm="1">
        <f t="array" ref="B343">IFERROR(INDEX(Data!$B$2:$B$5000,$M343),"")</f>
        <v>Absolute Blue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563</v>
      </c>
    </row>
    <row r="344" spans="1:13" x14ac:dyDescent="0.25">
      <c r="A344" s="7" t="str" cm="1">
        <f t="array" ref="A344">IFERROR(INDEX(Data!$A$2:$A$5000,$M344),IF(ROW()=2,"No data",""))</f>
        <v>POS0001</v>
      </c>
      <c r="B344" s="7" t="str" cm="1">
        <f t="array" ref="B344">IFERROR(INDEX(Data!$B$2:$B$5000,$M344),"")</f>
        <v>Osterberg Roasted Hazelnut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POS0002</v>
      </c>
      <c r="B345" s="7" t="str" cm="1">
        <f t="array" ref="B345">IFERROR(INDEX(Data!$B$2:$B$5000,$M345),"")</f>
        <v>Osterberg Vanilla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POS0003</v>
      </c>
      <c r="B346" s="7" t="str" cm="1">
        <f t="array" ref="B346">IFERROR(INDEX(Data!$B$2:$B$5000,$M346),"")</f>
        <v>Osterberg Caramel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POS0005</v>
      </c>
      <c r="B347" s="7" t="str" cm="1">
        <f t="array" ref="B347">IFERROR(INDEX(Data!$B$2:$B$5000,$M347),"")</f>
        <v>Osterberg Peach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569</v>
      </c>
    </row>
    <row r="348" spans="1:13" x14ac:dyDescent="0.25">
      <c r="A348" s="7" t="str" cm="1">
        <f t="array" ref="A348">IFERROR(INDEX(Data!$A$2:$A$5000,$M348),IF(ROW()=2,"No data",""))</f>
        <v>POS0006</v>
      </c>
      <c r="B348" s="7" t="str" cm="1">
        <f t="array" ref="B348">IFERROR(INDEX(Data!$B$2:$B$5000,$M348),"")</f>
        <v>Osterberg Blueberry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POS0007</v>
      </c>
      <c r="B349" s="7" t="str" cm="1">
        <f t="array" ref="B349">IFERROR(INDEX(Data!$B$2:$B$5000,$M349),"")</f>
        <v>Osterberg Passion Fruit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POS0008</v>
      </c>
      <c r="B350" s="7" t="str" cm="1">
        <f t="array" ref="B350">IFERROR(INDEX(Data!$B$2:$B$5000,$M350),"")</f>
        <v>Osterberg Strawberry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POS0009</v>
      </c>
      <c r="B351" s="7" t="str" cm="1">
        <f t="array" ref="B351">IFERROR(INDEX(Data!$B$2:$B$5000,$M351),"")</f>
        <v>Osterberg Yuzu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POS0011</v>
      </c>
      <c r="B352" s="7" t="str" cm="1">
        <f t="array" ref="B352">IFERROR(INDEX(Data!$B$2:$B$5000,$M352),"")</f>
        <v>Osterberg Kiwi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575</v>
      </c>
    </row>
    <row r="353" spans="1:13" x14ac:dyDescent="0.25">
      <c r="A353" s="7" t="str" cm="1">
        <f t="array" ref="A353">IFERROR(INDEX(Data!$A$2:$A$5000,$M353),IF(ROW()=2,"No data",""))</f>
        <v>POS0012</v>
      </c>
      <c r="B353" s="7" t="str" cm="1">
        <f t="array" ref="B353">IFERROR(INDEX(Data!$B$2:$B$5000,$M353),"")</f>
        <v>Osterberg Lychee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576</v>
      </c>
    </row>
    <row r="354" spans="1:13" x14ac:dyDescent="0.25">
      <c r="A354" s="7" t="str" cm="1">
        <f t="array" ref="A354">IFERROR(INDEX(Data!$A$2:$A$5000,$M354),IF(ROW()=2,"No data",""))</f>
        <v>POS0013</v>
      </c>
      <c r="B354" s="7" t="str" cm="1">
        <f t="array" ref="B354">IFERROR(INDEX(Data!$B$2:$B$5000,$M354),"")</f>
        <v>Osterberg Mango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577</v>
      </c>
    </row>
    <row r="355" spans="1:13" x14ac:dyDescent="0.25">
      <c r="A355" s="7" t="str" cm="1">
        <f t="array" ref="A355">IFERROR(INDEX(Data!$A$2:$A$5000,$M355),IF(ROW()=2,"No data",""))</f>
        <v>POS0014</v>
      </c>
      <c r="B355" s="7" t="str" cm="1">
        <f t="array" ref="B355">IFERROR(INDEX(Data!$B$2:$B$5000,$M355),"")</f>
        <v>Osterberg Peach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578</v>
      </c>
    </row>
    <row r="356" spans="1:13" x14ac:dyDescent="0.25">
      <c r="A356" s="7" t="str" cm="1">
        <f t="array" ref="A356">IFERROR(INDEX(Data!$A$2:$A$5000,$M356),IF(ROW()=2,"No data",""))</f>
        <v>POS0015</v>
      </c>
      <c r="B356" s="7" t="str" cm="1">
        <f t="array" ref="B356">IFERROR(INDEX(Data!$B$2:$B$5000,$M356),"")</f>
        <v>Osterberg Chocolate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579</v>
      </c>
    </row>
    <row r="357" spans="1:13" x14ac:dyDescent="0.25">
      <c r="A357" s="7" t="str" cm="1">
        <f t="array" ref="A357">IFERROR(INDEX(Data!$A$2:$A$5000,$M357),IF(ROW()=2,"No data",""))</f>
        <v>POS0016</v>
      </c>
      <c r="B357" s="7" t="str" cm="1">
        <f t="array" ref="B357">IFERROR(INDEX(Data!$B$2:$B$5000,$M357),"")</f>
        <v>Osterberg Caramel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580</v>
      </c>
    </row>
    <row r="358" spans="1:13" x14ac:dyDescent="0.25">
      <c r="A358" s="7" t="str" cm="1">
        <f t="array" ref="A358">IFERROR(INDEX(Data!$A$2:$A$5000,$M358),IF(ROW()=2,"No data",""))</f>
        <v>POS0017</v>
      </c>
      <c r="B358" s="7" t="str" cm="1">
        <f t="array" ref="B358">IFERROR(INDEX(Data!$B$2:$B$5000,$M358),"")</f>
        <v>Osterberg Salted Popcorn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581</v>
      </c>
    </row>
    <row r="359" spans="1:13" x14ac:dyDescent="0.25">
      <c r="A359" s="7" t="str" cm="1">
        <f t="array" ref="A359">IFERROR(INDEX(Data!$A$2:$A$5000,$M359),IF(ROW()=2,"No data",""))</f>
        <v>POS0018</v>
      </c>
      <c r="B359" s="7" t="str" cm="1">
        <f t="array" ref="B359">IFERROR(INDEX(Data!$B$2:$B$5000,$M359),"")</f>
        <v>Osterberg Blue Bay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582</v>
      </c>
    </row>
    <row r="360" spans="1:13" x14ac:dyDescent="0.25">
      <c r="A360" s="7" t="str" cm="1">
        <f t="array" ref="A360">IFERROR(INDEX(Data!$A$2:$A$5000,$M360),IF(ROW()=2,"No data",""))</f>
        <v>POS0019</v>
      </c>
      <c r="B360" s="7" t="str" cm="1">
        <f t="array" ref="B360">IFERROR(INDEX(Data!$B$2:$B$5000,$M360),"")</f>
        <v>Osterberg Green Apple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583</v>
      </c>
    </row>
    <row r="361" spans="1:13" x14ac:dyDescent="0.25">
      <c r="A361" s="7" t="str" cm="1">
        <f t="array" ref="A361">IFERROR(INDEX(Data!$A$2:$A$5000,$M361),IF(ROW()=2,"No data",""))</f>
        <v>POS0020</v>
      </c>
      <c r="B361" s="7" t="str" cm="1">
        <f t="array" ref="B361">IFERROR(INDEX(Data!$B$2:$B$5000,$M361),"")</f>
        <v>Osterberg Grenadine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584</v>
      </c>
    </row>
    <row r="362" spans="1:13" x14ac:dyDescent="0.25">
      <c r="A362" s="7" t="str" cm="1">
        <f t="array" ref="A362">IFERROR(INDEX(Data!$A$2:$A$5000,$M362),IF(ROW()=2,"No data",""))</f>
        <v>POS0021</v>
      </c>
      <c r="B362" s="7" t="str" cm="1">
        <f t="array" ref="B362">IFERROR(INDEX(Data!$B$2:$B$5000,$M362),"")</f>
        <v>Osterberg Osmanthus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585</v>
      </c>
    </row>
    <row r="363" spans="1:13" x14ac:dyDescent="0.25">
      <c r="A363" s="7" t="str" cm="1">
        <f t="array" ref="A363">IFERROR(INDEX(Data!$A$2:$A$5000,$M363),IF(ROW()=2,"No data",""))</f>
        <v>POS0022</v>
      </c>
      <c r="B363" s="7" t="str" cm="1">
        <f t="array" ref="B363">IFERROR(INDEX(Data!$B$2:$B$5000,$M363),"")</f>
        <v>Osterberg Passionfruit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586</v>
      </c>
    </row>
    <row r="364" spans="1:13" x14ac:dyDescent="0.25">
      <c r="A364" s="7" t="str" cm="1">
        <f t="array" ref="A364">IFERROR(INDEX(Data!$A$2:$A$5000,$M364),IF(ROW()=2,"No data",""))</f>
        <v>POS0023</v>
      </c>
      <c r="B364" s="7" t="str" cm="1">
        <f t="array" ref="B364">IFERROR(INDEX(Data!$B$2:$B$5000,$M364),"")</f>
        <v>Osterberg Rose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587</v>
      </c>
    </row>
    <row r="365" spans="1:13" x14ac:dyDescent="0.25">
      <c r="A365" s="7" t="str" cm="1">
        <f t="array" ref="A365">IFERROR(INDEX(Data!$A$2:$A$5000,$M365),IF(ROW()=2,"No data",""))</f>
        <v>POS0029</v>
      </c>
      <c r="B365" s="7" t="str" cm="1">
        <f t="array" ref="B365">IFERROR(INDEX(Data!$B$2:$B$5000,$M365),"")</f>
        <v>O Sole Pesto Di Pistacchio 560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POS0030</v>
      </c>
      <c r="B366" s="7" t="str" cm="1">
        <f t="array" ref="B366">IFERROR(INDEX(Data!$B$2:$B$5000,$M366),"")</f>
        <v>O Sole Fettine Di Carciofi 2.65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POS0032</v>
      </c>
      <c r="B367" s="7" t="str" cm="1">
        <f t="array" ref="B367">IFERROR(INDEX(Data!$B$2:$B$5000,$M367),"")</f>
        <v>O Sole Crema Chef Di Zucca 540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596</v>
      </c>
    </row>
    <row r="368" spans="1:13" x14ac:dyDescent="0.25">
      <c r="A368" s="7" t="str" cm="1">
        <f t="array" ref="A368">IFERROR(INDEX(Data!$A$2:$A$5000,$M368),IF(ROW()=2,"No data",""))</f>
        <v>POS0033</v>
      </c>
      <c r="B368" s="7" t="str" cm="1">
        <f t="array" ref="B368">IFERROR(INDEX(Data!$B$2:$B$5000,$M368),"")</f>
        <v>O Sole Olive Nere A Rondelle 4.1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597</v>
      </c>
    </row>
    <row r="369" spans="1:13" x14ac:dyDescent="0.25">
      <c r="A369" s="7" t="str" cm="1">
        <f t="array" ref="A369">IFERROR(INDEX(Data!$A$2:$A$5000,$M369),IF(ROW()=2,"No data",""))</f>
        <v>POS0034</v>
      </c>
      <c r="B369" s="7" t="str" cm="1">
        <f t="array" ref="B369">IFERROR(INDEX(Data!$B$2:$B$5000,$M369),"")</f>
        <v>O Sole Capperi Lacrimella 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598</v>
      </c>
    </row>
    <row r="370" spans="1:13" x14ac:dyDescent="0.25">
      <c r="A370" s="7" t="str" cm="1">
        <f t="array" ref="A370">IFERROR(INDEX(Data!$A$2:$A$5000,$M370),IF(ROW()=2,"No data",""))</f>
        <v>POS0035</v>
      </c>
      <c r="B370" s="7" t="str" cm="1">
        <f t="array" ref="B370">IFERROR(INDEX(Data!$B$2:$B$5000,$M370),"")</f>
        <v>O Sole Pomodori Secchi 600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599</v>
      </c>
    </row>
    <row r="371" spans="1:13" x14ac:dyDescent="0.25">
      <c r="A371" s="7" t="str" cm="1">
        <f t="array" ref="A371">IFERROR(INDEX(Data!$A$2:$A$5000,$M371),IF(ROW()=2,"No data",""))</f>
        <v>POS0036</v>
      </c>
      <c r="B371" s="7" t="str" cm="1">
        <f t="array" ref="B371">IFERROR(INDEX(Data!$B$2:$B$5000,$M371),"")</f>
        <v>O Sole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600</v>
      </c>
    </row>
    <row r="372" spans="1:13" x14ac:dyDescent="0.25">
      <c r="A372" s="7" t="str" cm="1">
        <f t="array" ref="A372">IFERROR(INDEX(Data!$A$2:$A$5000,$M372),IF(ROW()=2,"No data",""))</f>
        <v>POS0037</v>
      </c>
      <c r="B372" s="7" t="str" cm="1">
        <f t="array" ref="B372">IFERROR(INDEX(Data!$B$2:$B$5000,$M372),"")</f>
        <v>O Sole Pronto Pizza 4.05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601</v>
      </c>
    </row>
    <row r="373" spans="1:13" x14ac:dyDescent="0.25">
      <c r="A373" s="7" t="str" cm="1">
        <f t="array" ref="A373">IFERROR(INDEX(Data!$A$2:$A$5000,$M373),IF(ROW()=2,"No data",""))</f>
        <v>POS0038</v>
      </c>
      <c r="B373" s="7" t="str" cm="1">
        <f t="array" ref="B373">IFERROR(INDEX(Data!$B$2:$B$5000,$M373),"")</f>
        <v>O Sole Spacatella Di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602</v>
      </c>
    </row>
    <row r="374" spans="1:13" x14ac:dyDescent="0.25">
      <c r="A374" s="7" t="str" cm="1">
        <f t="array" ref="A374">IFERROR(INDEX(Data!$A$2:$A$5000,$M374),IF(ROW()=2,"No data",""))</f>
        <v>POS0039</v>
      </c>
      <c r="B374" s="7" t="str" cm="1">
        <f t="array" ref="B374">IFERROR(INDEX(Data!$B$2:$B$5000,$M374),"")</f>
        <v>O Sole Spacatella Di Datterino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603</v>
      </c>
    </row>
    <row r="375" spans="1:13" x14ac:dyDescent="0.25">
      <c r="A375" s="7" t="str" cm="1">
        <f t="array" ref="A375">IFERROR(INDEX(Data!$A$2:$A$5000,$M375),IF(ROW()=2,"No data",""))</f>
        <v>POT0001</v>
      </c>
      <c r="B375" s="7" t="str" cm="1">
        <f t="array" ref="B375">IFERROR(INDEX(Data!$B$2:$B$5000,$M375),"")</f>
        <v>Balvenie Double Wood 17 Y.O 700Ml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POT0002</v>
      </c>
      <c r="B376" s="7" t="str" cm="1">
        <f t="array" ref="B376">IFERROR(INDEX(Data!$B$2:$B$5000,$M376),"")</f>
        <v>Levoni Parma Ham Boneless 14 months approx. 7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POT0008</v>
      </c>
      <c r="B377" s="7" t="str" cm="1">
        <f t="array" ref="B377">IFERROR(INDEX(Data!$B$2:$B$5000,$M377),"")</f>
        <v>Salmon Whole 4-5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606</v>
      </c>
    </row>
    <row r="378" spans="1:13" x14ac:dyDescent="0.25">
      <c r="A378" s="7" t="str" cm="1">
        <f t="array" ref="A378">IFERROR(INDEX(Data!$A$2:$A$5000,$M378),IF(ROW()=2,"No data",""))</f>
        <v>POT0009</v>
      </c>
      <c r="B378" s="7" t="str" cm="1">
        <f t="array" ref="B378">IFERROR(INDEX(Data!$B$2:$B$5000,$M378),"")</f>
        <v>Fashion Prosecco Doc Extra Dry 750Ml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POT0015</v>
      </c>
      <c r="B379" s="7" t="str" cm="1">
        <f t="array" ref="B379">IFERROR(INDEX(Data!$B$2:$B$5000,$M379),"")</f>
        <v>Spicy Baked Wedges 2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POT0016</v>
      </c>
      <c r="B380" s="7" t="str" cm="1">
        <f t="array" ref="B380">IFERROR(INDEX(Data!$B$2:$B$5000,$M380),"")</f>
        <v>Dine Potato Wedges Zesty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POT0017</v>
      </c>
      <c r="B381" s="7" t="str" cm="1">
        <f t="array" ref="B381">IFERROR(INDEX(Data!$B$2:$B$5000,$M381),"")</f>
        <v>Spicy Baked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610</v>
      </c>
    </row>
    <row r="382" spans="1:13" x14ac:dyDescent="0.25">
      <c r="A382" s="7" t="str" cm="1">
        <f t="array" ref="A382">IFERROR(INDEX(Data!$A$2:$A$5000,$M382),IF(ROW()=2,"No data",""))</f>
        <v>POT0030</v>
      </c>
      <c r="B382" s="7" t="str" cm="1">
        <f t="array" ref="B382">IFERROR(INDEX(Data!$B$2:$B$5000,$M382),"")</f>
        <v>Premium Hash Brown 5x2Kg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612</v>
      </c>
    </row>
    <row r="383" spans="1:13" x14ac:dyDescent="0.25">
      <c r="A383" s="7" t="str" cm="1">
        <f t="array" ref="A383">IFERROR(INDEX(Data!$A$2:$A$5000,$M383),IF(ROW()=2,"No data",""))</f>
        <v>POT0031</v>
      </c>
      <c r="B383" s="7" t="str" cm="1">
        <f t="array" ref="B383">IFERROR(INDEX(Data!$B$2:$B$5000,$M383),"")</f>
        <v>Premium Hash Brown 2Kg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613</v>
      </c>
    </row>
    <row r="384" spans="1:13" x14ac:dyDescent="0.25">
      <c r="A384" s="7" t="str" cm="1">
        <f t="array" ref="A384">IFERROR(INDEX(Data!$A$2:$A$5000,$M384),IF(ROW()=2,"No data",""))</f>
        <v>POT0032</v>
      </c>
      <c r="B384" s="7" t="str" cm="1">
        <f t="array" ref="B384">IFERROR(INDEX(Data!$B$2:$B$5000,$M384),"")</f>
        <v>Premium Shoestring 6x2Kg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614</v>
      </c>
    </row>
    <row r="385" spans="1:13" x14ac:dyDescent="0.25">
      <c r="A385" s="7" t="str" cm="1">
        <f t="array" ref="A385">IFERROR(INDEX(Data!$A$2:$A$5000,$M385),IF(ROW()=2,"No data",""))</f>
        <v>POT0035</v>
      </c>
      <c r="B385" s="7" t="str" cm="1">
        <f t="array" ref="B385">IFERROR(INDEX(Data!$B$2:$B$5000,$M385),"")</f>
        <v>Premium Batter Coated SS Fries 6x2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617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POT0040</v>
      </c>
      <c r="B387" s="7" t="str" cm="1">
        <f t="array" ref="B387">IFERROR(INDEX(Data!$B$2:$B$5000,$M387),"")</f>
        <v>Premium Batter Coated SS Fries 2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2</v>
      </c>
      <c r="G387" s="8" cm="1">
        <f t="array" ref="G387">IFERROR(INDEX(Data!$G$2:$G$5000,$M387),"")</f>
        <v>0</v>
      </c>
      <c r="H387" s="8" cm="1">
        <f t="array" ref="H387">IFERROR(INDEX(Data!$H$2:$H$5000,$M387),"")</f>
        <v>2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622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623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624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POT0046</v>
      </c>
      <c r="B392" s="7" t="str" cm="1">
        <f t="array" ref="B392">IFERROR(INDEX(Data!$B$2:$B$5000,$M392),"")</f>
        <v>Australian Butter Unsalted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1700</v>
      </c>
      <c r="F392" s="8" cm="1">
        <f t="array" ref="F392">IFERROR(INDEX(Data!$F$2:$F$5000,$M392),"")</f>
        <v>1075</v>
      </c>
      <c r="G392" s="8" cm="1">
        <f t="array" ref="G392">IFERROR(INDEX(Data!$G$2:$G$5000,$M392),"")</f>
        <v>825</v>
      </c>
      <c r="H392" s="8" cm="1">
        <f t="array" ref="H392">IFERROR(INDEX(Data!$H$2:$H$5000,$M392),"")</f>
        <v>1200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628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638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639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640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642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644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48</v>
      </c>
      <c r="G403" s="8" cm="1">
        <f t="array" ref="G403">IFERROR(INDEX(Data!$G$2:$G$5000,$M403),"")</f>
        <v>0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645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646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650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POT0121</v>
      </c>
      <c r="B411" s="7" t="str" cm="1">
        <f t="array" ref="B411">IFERROR(INDEX(Data!$B$2:$B$5000,$M411),"")</f>
        <v>Bottegaio Umbro Olio Evo Mastro  5Lt</v>
      </c>
      <c r="C411" s="7" t="str" cm="1">
        <f t="array" ref="C411">IFERROR(INDEX(Data!$C$2:$C$5000,$M411),"")</f>
        <v>GLN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</v>
      </c>
      <c r="G411" s="8" cm="1">
        <f t="array" ref="G411">IFERROR(INDEX(Data!$G$2:$G$5000,$M411),"")</f>
        <v>0</v>
      </c>
      <c r="H411" s="8" cm="1">
        <f t="array" ref="H411">IFERROR(INDEX(Data!$H$2:$H$5000,$M411),"")</f>
        <v>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656</v>
      </c>
    </row>
    <row r="412" spans="1:13" x14ac:dyDescent="0.25">
      <c r="A412" s="7" t="str" cm="1">
        <f t="array" ref="A412">IFERROR(INDEX(Data!$A$2:$A$5000,$M412),IF(ROW()=2,"No data",""))</f>
        <v>POT0127</v>
      </c>
      <c r="B412" s="7" t="str" cm="1">
        <f t="array" ref="B412">IFERROR(INDEX(Data!$B$2:$B$5000,$M412),"")</f>
        <v>Premium Straight Cut 4x2.5Kg</v>
      </c>
      <c r="C412" s="7" t="str" cm="1">
        <f t="array" ref="C412">IFERROR(INDEX(Data!$C$2:$C$5000,$M412),"")</f>
        <v>KTN</v>
      </c>
      <c r="D412" s="8" cm="1">
        <f t="array" ref="D412">IFERROR(INDEX(Data!$D$2:$D$5000,$M412),"")</f>
        <v>0</v>
      </c>
      <c r="E412" s="8" cm="1">
        <f t="array" ref="E412">IFERROR(INDEX(Data!$E$2:$E$5000,$M412),"")</f>
        <v>27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27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657</v>
      </c>
    </row>
    <row r="413" spans="1:13" x14ac:dyDescent="0.25">
      <c r="A413" s="7" t="str" cm="1">
        <f t="array" ref="A413">IFERROR(INDEX(Data!$A$2:$A$5000,$M413),IF(ROW()=2,"No data",""))</f>
        <v>POT0129</v>
      </c>
      <c r="B413" s="7" t="str" cm="1">
        <f t="array" ref="B413">IFERROR(INDEX(Data!$B$2:$B$5000,$M413),"")</f>
        <v>Prime Tenderloin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11.76</v>
      </c>
      <c r="F413" s="8" cm="1">
        <f t="array" ref="F413">IFERROR(INDEX(Data!$F$2:$F$5000,$M413),"")</f>
        <v>0</v>
      </c>
      <c r="G413" s="8" cm="1">
        <f t="array" ref="G413">IFERROR(INDEX(Data!$G$2:$G$5000,$M413),"")</f>
        <v>18.68</v>
      </c>
      <c r="H413" s="8" cm="1">
        <f t="array" ref="H413">IFERROR(INDEX(Data!$H$2:$H$5000,$M413),"")</f>
        <v>15.22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659</v>
      </c>
    </row>
    <row r="414" spans="1:13" x14ac:dyDescent="0.25">
      <c r="A414" s="7" t="str" cm="1">
        <f t="array" ref="A414">IFERROR(INDEX(Data!$A$2:$A$5000,$M414),IF(ROW()=2,"No data",""))</f>
        <v>POT0130</v>
      </c>
      <c r="B414" s="7" t="str" cm="1">
        <f t="array" ref="B414">IFERROR(INDEX(Data!$B$2:$B$5000,$M414),"")</f>
        <v>Prime Striploin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31.87</v>
      </c>
      <c r="F414" s="8" cm="1">
        <f t="array" ref="F414">IFERROR(INDEX(Data!$F$2:$F$5000,$M414),"")</f>
        <v>0</v>
      </c>
      <c r="G414" s="8" cm="1">
        <f t="array" ref="G414">IFERROR(INDEX(Data!$G$2:$G$5000,$M414),"")</f>
        <v>49.469900000000003</v>
      </c>
      <c r="H414" s="8" cm="1">
        <f t="array" ref="H414">IFERROR(INDEX(Data!$H$2:$H$5000,$M414),"")</f>
        <v>40.669899999999998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POT0131</v>
      </c>
      <c r="B415" s="7" t="str" cm="1">
        <f t="array" ref="B415">IFERROR(INDEX(Data!$B$2:$B$5000,$M415),"")</f>
        <v>Prime Cube Roll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23.92</v>
      </c>
      <c r="F415" s="8" cm="1">
        <f t="array" ref="F415">IFERROR(INDEX(Data!$F$2:$F$5000,$M415),"")</f>
        <v>0</v>
      </c>
      <c r="G415" s="8" cm="1">
        <f t="array" ref="G415">IFERROR(INDEX(Data!$G$2:$G$5000,$M415),"")</f>
        <v>21.239699999999999</v>
      </c>
      <c r="H415" s="8" cm="1">
        <f t="array" ref="H415">IFERROR(INDEX(Data!$H$2:$H$5000,$M415),"")</f>
        <v>22.579799999999999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661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51.439900000000002</v>
      </c>
      <c r="F416" s="8" cm="1">
        <f t="array" ref="F416">IFERROR(INDEX(Data!$F$2:$F$5000,$M416),"")</f>
        <v>0</v>
      </c>
      <c r="G416" s="8" cm="1">
        <f t="array" ref="G416">IFERROR(INDEX(Data!$G$2:$G$5000,$M416),"")</f>
        <v>79.84</v>
      </c>
      <c r="H416" s="8" cm="1">
        <f t="array" ref="H416">IFERROR(INDEX(Data!$H$2:$H$5000,$M416),"")</f>
        <v>65.639899999999997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POT0133</v>
      </c>
      <c r="B417" s="7" t="str" cm="1">
        <f t="array" ref="B417">IFERROR(INDEX(Data!$B$2:$B$5000,$M417),"")</f>
        <v>Hind Rump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39.770000000000003</v>
      </c>
      <c r="F417" s="8" cm="1">
        <f t="array" ref="F417">IFERROR(INDEX(Data!$F$2:$F$5000,$M417),"")</f>
        <v>0</v>
      </c>
      <c r="G417" s="8" cm="1">
        <f t="array" ref="G417">IFERROR(INDEX(Data!$G$2:$G$5000,$M417),"")</f>
        <v>58.369900000000001</v>
      </c>
      <c r="H417" s="8" cm="1">
        <f t="array" ref="H417">IFERROR(INDEX(Data!$H$2:$H$5000,$M417),"")</f>
        <v>49.069899999999997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663</v>
      </c>
    </row>
    <row r="418" spans="1:13" x14ac:dyDescent="0.25">
      <c r="A418" s="7" t="str" cm="1">
        <f t="array" ref="A418">IFERROR(INDEX(Data!$A$2:$A$5000,$M418),IF(ROW()=2,"No data",""))</f>
        <v>POT0134</v>
      </c>
      <c r="B418" s="7" t="str" cm="1">
        <f t="array" ref="B418">IFERROR(INDEX(Data!$B$2:$B$5000,$M418),"")</f>
        <v>Fore Chuck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73.12</v>
      </c>
      <c r="F418" s="8" cm="1">
        <f t="array" ref="F418">IFERROR(INDEX(Data!$F$2:$F$5000,$M418),"")</f>
        <v>0</v>
      </c>
      <c r="G418" s="8" cm="1">
        <f t="array" ref="G418">IFERROR(INDEX(Data!$G$2:$G$5000,$M418),"")</f>
        <v>67.23</v>
      </c>
      <c r="H418" s="8" cm="1">
        <f t="array" ref="H418">IFERROR(INDEX(Data!$H$2:$H$5000,$M418),"")</f>
        <v>70.174999999999997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664</v>
      </c>
    </row>
    <row r="419" spans="1:13" x14ac:dyDescent="0.25">
      <c r="A419" s="7" t="str" cm="1">
        <f t="array" ref="A419">IFERROR(INDEX(Data!$A$2:$A$5000,$M419),IF(ROW()=2,"No data",""))</f>
        <v>POT0135</v>
      </c>
      <c r="B419" s="7" t="str" cm="1">
        <f t="array" ref="B419">IFERROR(INDEX(Data!$B$2:$B$5000,$M419),"")</f>
        <v>Fore Brisket PE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35.56</v>
      </c>
      <c r="F419" s="8" cm="1">
        <f t="array" ref="F419">IFERROR(INDEX(Data!$F$2:$F$5000,$M419),"")</f>
        <v>0</v>
      </c>
      <c r="G419" s="8" cm="1">
        <f t="array" ref="G419">IFERROR(INDEX(Data!$G$2:$G$5000,$M419),"")</f>
        <v>33.5</v>
      </c>
      <c r="H419" s="8" cm="1">
        <f t="array" ref="H419">IFERROR(INDEX(Data!$H$2:$H$5000,$M419),"")</f>
        <v>34.53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665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25.8</v>
      </c>
      <c r="F420" s="8" cm="1">
        <f t="array" ref="F420">IFERROR(INDEX(Data!$F$2:$F$5000,$M420),"")</f>
        <v>0</v>
      </c>
      <c r="G420" s="8" cm="1">
        <f t="array" ref="G420">IFERROR(INDEX(Data!$G$2:$G$5000,$M420),"")</f>
        <v>15.72</v>
      </c>
      <c r="H420" s="8" cm="1">
        <f t="array" ref="H420">IFERROR(INDEX(Data!$H$2:$H$5000,$M420),"")</f>
        <v>20.76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290</v>
      </c>
      <c r="F421" s="8" cm="1">
        <f t="array" ref="F421">IFERROR(INDEX(Data!$F$2:$F$5000,$M421),"")</f>
        <v>0</v>
      </c>
      <c r="G421" s="8" cm="1">
        <f t="array" ref="G421">IFERROR(INDEX(Data!$G$2:$G$5000,$M421),"")</f>
        <v>570</v>
      </c>
      <c r="H421" s="8" cm="1">
        <f t="array" ref="H421">IFERROR(INDEX(Data!$H$2:$H$5000,$M421),"")</f>
        <v>430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11.4</v>
      </c>
      <c r="F422" s="8" cm="1">
        <f t="array" ref="F422">IFERROR(INDEX(Data!$F$2:$F$5000,$M422),"")</f>
        <v>0</v>
      </c>
      <c r="G422" s="8" cm="1">
        <f t="array" ref="G422">IFERROR(INDEX(Data!$G$2:$G$5000,$M422),"")</f>
        <v>5.04</v>
      </c>
      <c r="H422" s="8" cm="1">
        <f t="array" ref="H422">IFERROR(INDEX(Data!$H$2:$H$5000,$M422),"")</f>
        <v>8.2200000000000006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16.23</v>
      </c>
      <c r="F423" s="8" cm="1">
        <f t="array" ref="F423">IFERROR(INDEX(Data!$F$2:$F$5000,$M423),"")</f>
        <v>0</v>
      </c>
      <c r="G423" s="8" cm="1">
        <f t="array" ref="G423">IFERROR(INDEX(Data!$G$2:$G$5000,$M423),"")</f>
        <v>11</v>
      </c>
      <c r="H423" s="8" cm="1">
        <f t="array" ref="H423">IFERROR(INDEX(Data!$H$2:$H$5000,$M423),"")</f>
        <v>13.615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670</v>
      </c>
    </row>
    <row r="424" spans="1:13" x14ac:dyDescent="0.25">
      <c r="A424" s="7" t="str" cm="1">
        <f t="array" ref="A424">IFERROR(INDEX(Data!$A$2:$A$5000,$M424),IF(ROW()=2,"No data",""))</f>
        <v>POT0141</v>
      </c>
      <c r="B424" s="7" t="str" cm="1">
        <f t="array" ref="B424">IFERROR(INDEX(Data!$B$2:$B$5000,$M424),"")</f>
        <v>Fore Shortplate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19.149799999999999</v>
      </c>
      <c r="F424" s="8" cm="1">
        <f t="array" ref="F424">IFERROR(INDEX(Data!$F$2:$F$5000,$M424),"")</f>
        <v>0</v>
      </c>
      <c r="G424" s="8" cm="1">
        <f t="array" ref="G424">IFERROR(INDEX(Data!$G$2:$G$5000,$M424),"")</f>
        <v>26.09</v>
      </c>
      <c r="H424" s="8" cm="1">
        <f t="array" ref="H424">IFERROR(INDEX(Data!$H$2:$H$5000,$M424),"")</f>
        <v>22.619900000000001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671</v>
      </c>
    </row>
    <row r="425" spans="1:13" x14ac:dyDescent="0.25">
      <c r="A425" s="7" t="str" cm="1">
        <f t="array" ref="A425">IFERROR(INDEX(Data!$A$2:$A$5000,$M425),IF(ROW()=2,"No data",""))</f>
        <v>POT0143</v>
      </c>
      <c r="B425" s="7" t="str" cm="1">
        <f t="array" ref="B425">IFERROR(INDEX(Data!$B$2:$B$5000,$M425),"")</f>
        <v>CONRO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22.23</v>
      </c>
      <c r="H425" s="8" cm="1">
        <f t="array" ref="H425">IFERROR(INDEX(Data!$H$2:$H$5000,$M425),"")</f>
        <v>22.23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672</v>
      </c>
    </row>
    <row r="426" spans="1:13" x14ac:dyDescent="0.25">
      <c r="A426" s="7" t="str" cm="1">
        <f t="array" ref="A426">IFERROR(INDEX(Data!$A$2:$A$5000,$M426),IF(ROW()=2,"No data",""))</f>
        <v>POT0144</v>
      </c>
      <c r="B426" s="7" t="str" cm="1">
        <f t="array" ref="B426">IFERROR(INDEX(Data!$B$2:$B$5000,$M426),"")</f>
        <v>SPARERIB CUT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6.14</v>
      </c>
      <c r="H426" s="8" cm="1">
        <f t="array" ref="H426">IFERROR(INDEX(Data!$H$2:$H$5000,$M426),"")</f>
        <v>6.14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673</v>
      </c>
    </row>
    <row r="427" spans="1:13" x14ac:dyDescent="0.25">
      <c r="A427" s="7" t="str" cm="1">
        <f t="array" ref="A427">IFERROR(INDEX(Data!$A$2:$A$5000,$M427),IF(ROW()=2,"No data",""))</f>
        <v>POT0145</v>
      </c>
      <c r="B427" s="7" t="str" cm="1">
        <f t="array" ref="B427">IFERROR(INDEX(Data!$B$2:$B$5000,$M427),"")</f>
        <v>BRISKET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44.39</v>
      </c>
      <c r="H427" s="8" cm="1">
        <f t="array" ref="H427">IFERROR(INDEX(Data!$H$2:$H$5000,$M427),"")</f>
        <v>44.39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674</v>
      </c>
    </row>
    <row r="428" spans="1:13" x14ac:dyDescent="0.25">
      <c r="A428" s="7" t="str" cm="1">
        <f t="array" ref="A428">IFERROR(INDEX(Data!$A$2:$A$5000,$M428),IF(ROW()=2,"No data",""))</f>
        <v>POT0146</v>
      </c>
      <c r="B428" s="7" t="str" cm="1">
        <f t="array" ref="B428">IFERROR(INDEX(Data!$B$2:$B$5000,$M428),"")</f>
        <v>BONE SP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30.14</v>
      </c>
      <c r="H428" s="8" cm="1">
        <f t="array" ref="H428">IFERROR(INDEX(Data!$H$2:$H$5000,$M428),"")</f>
        <v>30.14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675</v>
      </c>
    </row>
    <row r="429" spans="1:13" x14ac:dyDescent="0.25">
      <c r="A429" s="7" t="str" cm="1">
        <f t="array" ref="A429">IFERROR(INDEX(Data!$A$2:$A$5000,$M429),IF(ROW()=2,"No data",""))</f>
        <v>POT0148</v>
      </c>
      <c r="B429" s="7" t="str" cm="1">
        <f t="array" ref="B429">IFERROR(INDEX(Data!$B$2:$B$5000,$M429),"")</f>
        <v>BACK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50.9099</v>
      </c>
      <c r="H429" s="8" cm="1">
        <f t="array" ref="H429">IFERROR(INDEX(Data!$H$2:$H$5000,$M429),"")</f>
        <v>50.9099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POT0149</v>
      </c>
      <c r="B430" s="7" t="str" cm="1">
        <f t="array" ref="B430">IFERROR(INDEX(Data!$B$2:$B$5000,$M430),"")</f>
        <v>TAIL TOP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11.16</v>
      </c>
      <c r="H430" s="8" cm="1">
        <f t="array" ref="H430">IFERROR(INDEX(Data!$H$2:$H$5000,$M430),"")</f>
        <v>11.16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POT0150</v>
      </c>
      <c r="B431" s="7" t="str" cm="1">
        <f t="array" ref="B431">IFERROR(INDEX(Data!$B$2:$B$5000,$M431),"")</f>
        <v>OXTAIL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10.7898</v>
      </c>
      <c r="H431" s="8" cm="1">
        <f t="array" ref="H431">IFERROR(INDEX(Data!$H$2:$H$5000,$M431),"")</f>
        <v>10.7898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POT0151</v>
      </c>
      <c r="B432" s="7" t="str" cm="1">
        <f t="array" ref="B432">IFERROR(INDEX(Data!$B$2:$B$5000,$M432),"")</f>
        <v>TULANG KERING (TULANG KAKI)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173.84</v>
      </c>
      <c r="H432" s="8" cm="1">
        <f t="array" ref="H432">IFERROR(INDEX(Data!$H$2:$H$5000,$M432),"")</f>
        <v>173.84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POT0152</v>
      </c>
      <c r="B433" s="7" t="str" cm="1">
        <f t="array" ref="B433">IFERROR(INDEX(Data!$B$2:$B$5000,$M433),"")</f>
        <v>TENDON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34.359900000000003</v>
      </c>
      <c r="H433" s="8" cm="1">
        <f t="array" ref="H433">IFERROR(INDEX(Data!$H$2:$H$5000,$M433),"")</f>
        <v>34.359900000000003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POT0153</v>
      </c>
      <c r="B434" s="7" t="str" cm="1">
        <f t="array" ref="B434">IFERROR(INDEX(Data!$B$2:$B$5000,$M434),"")</f>
        <v>SCAPULAR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2.0499999999999998</v>
      </c>
      <c r="H434" s="8" cm="1">
        <f t="array" ref="H434">IFERROR(INDEX(Data!$H$2:$H$5000,$M434),"")</f>
        <v>2.0499999999999998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POT0154</v>
      </c>
      <c r="B435" s="7" t="str" cm="1">
        <f t="array" ref="B435">IFERROR(INDEX(Data!$B$2:$B$5000,$M435),"")</f>
        <v>Premium Hash Brown 4x2.5Kg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POT0157</v>
      </c>
      <c r="B436" s="7" t="str" cm="1">
        <f t="array" ref="B436">IFERROR(INDEX(Data!$B$2:$B$5000,$M436),"")</f>
        <v>Beef Trimming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2.6</v>
      </c>
      <c r="H436" s="8" cm="1">
        <f t="array" ref="H436">IFERROR(INDEX(Data!$H$2:$H$5000,$M436),"")</f>
        <v>2.6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POT0158</v>
      </c>
      <c r="B437" s="7" t="str" cm="1">
        <f t="array" ref="B437">IFERROR(INDEX(Data!$B$2:$B$5000,$M437),"")</f>
        <v>Lulur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0.87</v>
      </c>
      <c r="H437" s="8" cm="1">
        <f t="array" ref="H437">IFERROR(INDEX(Data!$H$2:$H$5000,$M437),"")</f>
        <v>0.87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POT0159</v>
      </c>
      <c r="B438" s="7" t="str" cm="1">
        <f t="array" ref="B438">IFERROR(INDEX(Data!$B$2:$B$5000,$M438),"")</f>
        <v>Sodas Tulang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0.7</v>
      </c>
      <c r="H438" s="8" cm="1">
        <f t="array" ref="H438">IFERROR(INDEX(Data!$H$2:$H$5000,$M438),"")</f>
        <v>0.7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PPA0001</v>
      </c>
      <c r="B439" s="7" t="str" cm="1">
        <f t="array" ref="B439">IFERROR(INDEX(Data!$B$2:$B$5000,$M439),"")</f>
        <v>Davinci Vanila madagascar sauce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PPA0003</v>
      </c>
      <c r="B440" s="7" t="str" cm="1">
        <f t="array" ref="B440">IFERROR(INDEX(Data!$B$2:$B$5000,$M440),"")</f>
        <v>Emborg Pizza Topping 2.3 Kg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PPK-001</v>
      </c>
      <c r="B441" s="7" t="str" cm="1">
        <f t="array" ref="B441">IFERROR(INDEX(Data!$B$2:$B$5000,$M441),"")</f>
        <v>Davinci Hazelnut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PPK-002</v>
      </c>
      <c r="B442" s="7" t="str" cm="1">
        <f t="array" ref="B442">IFERROR(INDEX(Data!$B$2:$B$5000,$M442),"")</f>
        <v>Davinci Vanilla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PPK-003</v>
      </c>
      <c r="B443" s="7" t="str" cm="1">
        <f t="array" ref="B443">IFERROR(INDEX(Data!$B$2:$B$5000,$M443),"")</f>
        <v>Davinci Fragrant Lychee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PPK-004</v>
      </c>
      <c r="B444" s="7" t="str" cm="1">
        <f t="array" ref="B444">IFERROR(INDEX(Data!$B$2:$B$5000,$M444),"")</f>
        <v>Davinci Strawberry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PPK-006</v>
      </c>
      <c r="B445" s="7" t="str" cm="1">
        <f t="array" ref="B445">IFERROR(INDEX(Data!$B$2:$B$5000,$M445),"")</f>
        <v>Davinci Roasted Almond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PPK-007</v>
      </c>
      <c r="B446" s="7" t="str" cm="1">
        <f t="array" ref="B446">IFERROR(INDEX(Data!$B$2:$B$5000,$M446),"")</f>
        <v>Davinci Caramel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PPK-008</v>
      </c>
      <c r="B447" s="7" t="str" cm="1">
        <f t="array" ref="B447">IFERROR(INDEX(Data!$B$2:$B$5000,$M447),"")</f>
        <v>Davinci Macademia Nut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PPK-009</v>
      </c>
      <c r="B448" s="7" t="str" cm="1">
        <f t="array" ref="B448">IFERROR(INDEX(Data!$B$2:$B$5000,$M448),"")</f>
        <v>Davinci Pandan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PPK-010</v>
      </c>
      <c r="B449" s="7" t="str" cm="1">
        <f t="array" ref="B449">IFERROR(INDEX(Data!$B$2:$B$5000,$M449),"")</f>
        <v>Davinci Banana Cream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PPK-011</v>
      </c>
      <c r="B450" s="7" t="str" cm="1">
        <f t="array" ref="B450">IFERROR(INDEX(Data!$B$2:$B$5000,$M450),"")</f>
        <v>Davinci Blueberry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PPK-012</v>
      </c>
      <c r="B451" s="7" t="str" cm="1">
        <f t="array" ref="B451">IFERROR(INDEX(Data!$B$2:$B$5000,$M451),"")</f>
        <v>Davinci Dry Bitter Orange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PPK-013</v>
      </c>
      <c r="B452" s="7" t="str" cm="1">
        <f t="array" ref="B452">IFERROR(INDEX(Data!$B$2:$B$5000,$M452),"")</f>
        <v>Davinci Green Apple Campagna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PPK-014</v>
      </c>
      <c r="B453" s="7" t="str" cm="1">
        <f t="array" ref="B453">IFERROR(INDEX(Data!$B$2:$B$5000,$M453),"")</f>
        <v>Davinci Grenadine Pomegranate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PPK-015</v>
      </c>
      <c r="B454" s="7" t="str" cm="1">
        <f t="array" ref="B454">IFERROR(INDEX(Data!$B$2:$B$5000,$M454),"")</f>
        <v>Davinci Majestic Mango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PPK-016</v>
      </c>
      <c r="B455" s="7" t="str" cm="1">
        <f t="array" ref="B455">IFERROR(INDEX(Data!$B$2:$B$5000,$M455),"")</f>
        <v>Davinci Peach Garden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PPK-017</v>
      </c>
      <c r="B456" s="7" t="str" cm="1">
        <f t="array" ref="B456">IFERROR(INDEX(Data!$B$2:$B$5000,$M456),"")</f>
        <v>Davinci Super Berries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PPK-018</v>
      </c>
      <c r="B457" s="7" t="str" cm="1">
        <f t="array" ref="B457">IFERROR(INDEX(Data!$B$2:$B$5000,$M457),"")</f>
        <v>Davinci Tropical Passion Fruit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PPK-020</v>
      </c>
      <c r="B458" s="7" t="str" cm="1">
        <f t="array" ref="B458">IFERROR(INDEX(Data!$B$2:$B$5000,$M458),"")</f>
        <v>Davinci Blue Sky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PPK-022</v>
      </c>
      <c r="B459" s="7" t="str" cm="1">
        <f t="array" ref="B459">IFERROR(INDEX(Data!$B$2:$B$5000,$M459),"")</f>
        <v>Davinci Mur (Rum)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PPK-023</v>
      </c>
      <c r="B460" s="7" t="str" cm="1">
        <f t="array" ref="B460">IFERROR(INDEX(Data!$B$2:$B$5000,$M460),"")</f>
        <v>Davinci Pecan Praline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711</v>
      </c>
    </row>
    <row r="461" spans="1:13" x14ac:dyDescent="0.25">
      <c r="A461" s="7" t="str" cm="1">
        <f t="array" ref="A461">IFERROR(INDEX(Data!$A$2:$A$5000,$M461),IF(ROW()=2,"No data",""))</f>
        <v>PPK-025</v>
      </c>
      <c r="B461" s="7" t="str" cm="1">
        <f t="array" ref="B461">IFERROR(INDEX(Data!$B$2:$B$5000,$M461),"")</f>
        <v>Mixer Lime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712</v>
      </c>
    </row>
    <row r="462" spans="1:13" x14ac:dyDescent="0.25">
      <c r="A462" s="7" t="str" cm="1">
        <f t="array" ref="A462">IFERROR(INDEX(Data!$A$2:$A$5000,$M462),IF(ROW()=2,"No data",""))</f>
        <v>PPK-026</v>
      </c>
      <c r="B462" s="7" t="str" cm="1">
        <f t="array" ref="B462">IFERROR(INDEX(Data!$B$2:$B$5000,$M462),"")</f>
        <v>Mixer Mojito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PPK-027</v>
      </c>
      <c r="B463" s="7" t="str" cm="1">
        <f t="array" ref="B463">IFERROR(INDEX(Data!$B$2:$B$5000,$M463),"")</f>
        <v>Davinci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PPK-028</v>
      </c>
      <c r="B464" s="7" t="str" cm="1">
        <f t="array" ref="B464">IFERROR(INDEX(Data!$B$2:$B$5000,$M464),"")</f>
        <v>Davinci Mint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PPK-029</v>
      </c>
      <c r="B465" s="7" t="str" cm="1">
        <f t="array" ref="B465">IFERROR(INDEX(Data!$B$2:$B$5000,$M465),"")</f>
        <v>Davinci Flavor Maxx (Liquid)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PPK-030</v>
      </c>
      <c r="B466" s="7" t="str" cm="1">
        <f t="array" ref="B466">IFERROR(INDEX(Data!$B$2:$B$5000,$M466),"")</f>
        <v>Davinci Frappease Natural 1.5Kg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717</v>
      </c>
    </row>
    <row r="467" spans="1:13" x14ac:dyDescent="0.25">
      <c r="A467" s="7" t="str" cm="1">
        <f t="array" ref="A467">IFERROR(INDEX(Data!$A$2:$A$5000,$M467),IF(ROW()=2,"No data",""))</f>
        <v>PPK-032</v>
      </c>
      <c r="B467" s="7" t="str" cm="1">
        <f t="array" ref="B467">IFERROR(INDEX(Data!$B$2:$B$5000,$M467),"")</f>
        <v>Davinci White Chocolate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718</v>
      </c>
    </row>
    <row r="468" spans="1:13" x14ac:dyDescent="0.25">
      <c r="A468" s="7" t="str" cm="1">
        <f t="array" ref="A468">IFERROR(INDEX(Data!$A$2:$A$5000,$M468),IF(ROW()=2,"No data",""))</f>
        <v>PPK-033</v>
      </c>
      <c r="B468" s="7" t="str" cm="1">
        <f t="array" ref="B468">IFERROR(INDEX(Data!$B$2:$B$5000,$M468),"")</f>
        <v>Davinci European Strawberry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719</v>
      </c>
    </row>
    <row r="469" spans="1:13" x14ac:dyDescent="0.25">
      <c r="A469" s="7" t="str" cm="1">
        <f t="array" ref="A469">IFERROR(INDEX(Data!$A$2:$A$5000,$M469),IF(ROW()=2,"No data",""))</f>
        <v>PPK-034</v>
      </c>
      <c r="B469" s="7" t="str" cm="1">
        <f t="array" ref="B469">IFERROR(INDEX(Data!$B$2:$B$5000,$M469),"")</f>
        <v>Davinci Raspberry Rhapsody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720</v>
      </c>
    </row>
    <row r="470" spans="1:13" x14ac:dyDescent="0.25">
      <c r="A470" s="7" t="str" cm="1">
        <f t="array" ref="A470">IFERROR(INDEX(Data!$A$2:$A$5000,$M470),IF(ROW()=2,"No data",""))</f>
        <v>PPK-036</v>
      </c>
      <c r="B470" s="7" t="str" cm="1">
        <f t="array" ref="B470">IFERROR(INDEX(Data!$B$2:$B$5000,$M470),"")</f>
        <v>Davinci Menta Cubano (Mojito)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PPK-038</v>
      </c>
      <c r="B471" s="7" t="str" cm="1">
        <f t="array" ref="B471">IFERROR(INDEX(Data!$B$2:$B$5000,$M471),"")</f>
        <v>Davinci Rose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PPK-039</v>
      </c>
      <c r="B472" s="7" t="str" cm="1">
        <f t="array" ref="B472">IFERROR(INDEX(Data!$B$2:$B$5000,$M472),"")</f>
        <v>Davinci Butterscotch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PPK-040</v>
      </c>
      <c r="B473" s="7" t="str" cm="1">
        <f t="array" ref="B473">IFERROR(INDEX(Data!$B$2:$B$5000,$M473),"")</f>
        <v>Davinci White Chocolate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PPK-041</v>
      </c>
      <c r="B474" s="7" t="str" cm="1">
        <f t="array" ref="B474">IFERROR(INDEX(Data!$B$2:$B$5000,$M474),"")</f>
        <v>Davinci Salted Caramel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PPK-042</v>
      </c>
      <c r="B475" s="7" t="str" cm="1">
        <f t="array" ref="B475">IFERROR(INDEX(Data!$B$2:$B$5000,$M475),"")</f>
        <v>Davinci Pandan Sauce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PPK-043</v>
      </c>
      <c r="B476" s="7" t="str" cm="1">
        <f t="array" ref="B476">IFERROR(INDEX(Data!$B$2:$B$5000,$M476),"")</f>
        <v>Davinci Mango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PPK-045</v>
      </c>
      <c r="B477" s="7" t="str" cm="1">
        <f t="array" ref="B477">IFERROR(INDEX(Data!$B$2:$B$5000,$M477),"")</f>
        <v>Davinci Mixed Berry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PPK-047</v>
      </c>
      <c r="B478" s="7" t="str" cm="1">
        <f t="array" ref="B478">IFERROR(INDEX(Data!$B$2:$B$5000,$M478),"")</f>
        <v>Davinci Bellagio Sipping Chocolate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PPK-048</v>
      </c>
      <c r="B479" s="7" t="str" cm="1">
        <f t="array" ref="B479">IFERROR(INDEX(Data!$B$2:$B$5000,$M479),"")</f>
        <v>Davinci Matcha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PPK-049</v>
      </c>
      <c r="B480" s="7" t="str" cm="1">
        <f t="array" ref="B480">IFERROR(INDEX(Data!$B$2:$B$5000,$M480),"")</f>
        <v>Davinci Cooler Base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PPK-050</v>
      </c>
      <c r="B481" s="7" t="str" cm="1">
        <f t="array" ref="B481">IFERROR(INDEX(Data!$B$2:$B$5000,$M481),"")</f>
        <v>Davinci Spice Chai 750ml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PQW0001</v>
      </c>
      <c r="B482" s="7" t="str" cm="1">
        <f t="array" ref="B482">IFERROR(INDEX(Data!$B$2:$B$5000,$M482),"")</f>
        <v>IQF Mixed Berries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PQW0002</v>
      </c>
      <c r="B483" s="7" t="str" cm="1">
        <f t="array" ref="B483">IFERROR(INDEX(Data!$B$2:$B$5000,$M483),"")</f>
        <v>IQF Mixed Vegetables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PQW0003</v>
      </c>
      <c r="B484" s="7" t="str" cm="1">
        <f t="array" ref="B484">IFERROR(INDEX(Data!$B$2:$B$5000,$M484),"")</f>
        <v>IQF Blueberry Grade A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PQW0005</v>
      </c>
      <c r="B485" s="7" t="str" cm="1">
        <f t="array" ref="B485">IFERROR(INDEX(Data!$B$2:$B$5000,$M485),"")</f>
        <v>IQF Mixed Berries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PQW0006</v>
      </c>
      <c r="B486" s="7" t="str" cm="1">
        <f t="array" ref="B486">IFERROR(INDEX(Data!$B$2:$B$5000,$M486),"")</f>
        <v>IQF Mixed Vegetables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PQW0007</v>
      </c>
      <c r="B487" s="7" t="str" cm="1">
        <f t="array" ref="B487">IFERROR(INDEX(Data!$B$2:$B$5000,$M487),"")</f>
        <v>IQF Blueberry Grade A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PQW0008</v>
      </c>
      <c r="B488" s="7" t="str" cm="1">
        <f t="array" ref="B488">IFERROR(INDEX(Data!$B$2:$B$5000,$M488),"")</f>
        <v>IQF White Onion Whole 10Kg/Ctn KG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PQW0009</v>
      </c>
      <c r="B489" s="7" t="str" cm="1">
        <f t="array" ref="B489">IFERROR(INDEX(Data!$B$2:$B$5000,$M489),"")</f>
        <v>IQF Green Peas 10Kg/Ctn</v>
      </c>
      <c r="C489" s="7" t="str" cm="1">
        <f t="array" ref="C489">IFERROR(INDEX(Data!$C$2:$C$5000,$M489),"")</f>
        <v>KTN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PQW0011</v>
      </c>
      <c r="B490" s="7" t="str" cm="1">
        <f t="array" ref="B490">IFERROR(INDEX(Data!$B$2:$B$5000,$M490),"")</f>
        <v>IQF Green Peas 500 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PQW0012</v>
      </c>
      <c r="B491" s="7" t="str" cm="1">
        <f t="array" ref="B491">IFERROR(INDEX(Data!$B$2:$B$5000,$M491),"")</f>
        <v>IQF FF Shoestring 2.5 Kg/Pack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224</v>
      </c>
      <c r="F491" s="8" cm="1">
        <f t="array" ref="F491">IFERROR(INDEX(Data!$F$2:$F$5000,$M491),"")</f>
        <v>222</v>
      </c>
      <c r="G491" s="8" cm="1">
        <f t="array" ref="G491">IFERROR(INDEX(Data!$G$2:$G$5000,$M491),"")</f>
        <v>211</v>
      </c>
      <c r="H491" s="8" cm="1">
        <f t="array" ref="H491">IFERROR(INDEX(Data!$H$2:$H$5000,$M491),"")</f>
        <v>219</v>
      </c>
      <c r="I491" s="8" cm="1">
        <f t="array" ref="I491">IFERROR(INDEX(Data!$J$2:$J$5000,$M491),"")</f>
        <v>0</v>
      </c>
      <c r="J491" s="8" cm="1">
        <f t="array" ref="J491">IFERROR(INDEX(Data!$N$2:$N$5000,$M491),"")</f>
        <v>55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744</v>
      </c>
    </row>
    <row r="492" spans="1:13" x14ac:dyDescent="0.25">
      <c r="A492" s="7" t="str" cm="1">
        <f t="array" ref="A492">IFERROR(INDEX(Data!$A$2:$A$5000,$M492),IF(ROW()=2,"No data",""))</f>
        <v>PQW0013</v>
      </c>
      <c r="B492" s="7" t="str" cm="1">
        <f t="array" ref="B492">IFERROR(INDEX(Data!$B$2:$B$5000,$M492),"")</f>
        <v>IQF FF Shoestring 250 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1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1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745</v>
      </c>
    </row>
    <row r="493" spans="1:13" x14ac:dyDescent="0.25">
      <c r="A493" s="7" t="str" cm="1">
        <f t="array" ref="A493">IFERROR(INDEX(Data!$A$2:$A$5000,$M493),IF(ROW()=2,"No data",""))</f>
        <v>PSF0001</v>
      </c>
      <c r="B493" s="7" t="str" cm="1">
        <f t="array" ref="B493">IFERROR(INDEX(Data!$B$2:$B$5000,$M493),"")</f>
        <v>Tepung Tali Emas @1Kg - Sample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746</v>
      </c>
    </row>
    <row r="494" spans="1:13" x14ac:dyDescent="0.25">
      <c r="A494" s="7" t="str" cm="1">
        <f t="array" ref="A494">IFERROR(INDEX(Data!$A$2:$A$5000,$M494),IF(ROW()=2,"No data",""))</f>
        <v>PSI0001</v>
      </c>
      <c r="B494" s="7" t="str" cm="1">
        <f t="array" ref="B494">IFERROR(INDEX(Data!$B$2:$B$5000,$M494),"")</f>
        <v>Blue Ribbon 1/4" SS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747</v>
      </c>
    </row>
    <row r="495" spans="1:13" x14ac:dyDescent="0.25">
      <c r="A495" s="7" t="str" cm="1">
        <f t="array" ref="A495">IFERROR(INDEX(Data!$A$2:$A$5000,$M495),IF(ROW()=2,"No data",""))</f>
        <v>PSI0002</v>
      </c>
      <c r="B495" s="7" t="str" cm="1">
        <f t="array" ref="B495">IFERROR(INDEX(Data!$B$2:$B$5000,$M495),"")</f>
        <v>Seasoned JR Buffalos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748</v>
      </c>
    </row>
    <row r="496" spans="1:13" x14ac:dyDescent="0.25">
      <c r="A496" s="7" t="str" cm="1">
        <f t="array" ref="A496">IFERROR(INDEX(Data!$A$2:$A$5000,$M496),IF(ROW()=2,"No data",""))</f>
        <v>PSI0003</v>
      </c>
      <c r="B496" s="7" t="str" cm="1">
        <f t="array" ref="B496">IFERROR(INDEX(Data!$B$2:$B$5000,$M496),"")</f>
        <v>Seasoned Savory Wedge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749</v>
      </c>
    </row>
    <row r="497" spans="1:13" x14ac:dyDescent="0.25">
      <c r="A497" s="7" t="str" cm="1">
        <f t="array" ref="A497">IFERROR(INDEX(Data!$A$2:$A$5000,$M497),IF(ROW()=2,"No data",""))</f>
        <v>PSI0005</v>
      </c>
      <c r="B497" s="7" t="str" cm="1">
        <f t="array" ref="B497">IFERROR(INDEX(Data!$B$2:$B$5000,$M497),"")</f>
        <v>Select Recipe Chunks 6/6 - Skn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750</v>
      </c>
    </row>
    <row r="498" spans="1:13" x14ac:dyDescent="0.25">
      <c r="A498" s="7" t="str" cm="1">
        <f t="array" ref="A498">IFERROR(INDEX(Data!$A$2:$A$5000,$M498),IF(ROW()=2,"No data",""))</f>
        <v>PSI0006</v>
      </c>
      <c r="B498" s="7" t="str" cm="1">
        <f t="array" ref="B498">IFERROR(INDEX(Data!$B$2:$B$5000,$M498),"")</f>
        <v>Select Recipe Fries 1/4" SS 6/4.5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751</v>
      </c>
    </row>
    <row r="499" spans="1:13" x14ac:dyDescent="0.25">
      <c r="A499" s="7" t="str" cm="1">
        <f t="array" ref="A499">IFERROR(INDEX(Data!$A$2:$A$5000,$M499),IF(ROW()=2,"No data",""))</f>
        <v>PSI0009</v>
      </c>
      <c r="B499" s="7" t="str" cm="1">
        <f t="array" ref="B499">IFERROR(INDEX(Data!$B$2:$B$5000,$M499),"")</f>
        <v>Simplot Blue Ribbon SC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752</v>
      </c>
    </row>
    <row r="500" spans="1:13" x14ac:dyDescent="0.25">
      <c r="A500" s="7" t="str" cm="1">
        <f t="array" ref="A500">IFERROR(INDEX(Data!$A$2:$A$5000,$M500),IF(ROW()=2,"No data",""))</f>
        <v>PSI0010</v>
      </c>
      <c r="B500" s="7" t="str" cm="1">
        <f t="array" ref="B500">IFERROR(INDEX(Data!$B$2:$B$5000,$M500),"")</f>
        <v>Traditional Form Tiny Triangle 6/5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753</v>
      </c>
    </row>
    <row r="501" spans="1:13" x14ac:dyDescent="0.25">
      <c r="A501" s="7" t="str" cm="1">
        <f t="array" ref="A501">IFERROR(INDEX(Data!$A$2:$A$5000,$M501),IF(ROW()=2,"No data",""))</f>
        <v>PSI0011</v>
      </c>
      <c r="B501" s="7" t="str" cm="1">
        <f t="array" ref="B501">IFERROR(INDEX(Data!$B$2:$B$5000,$M501),"")</f>
        <v>Simplot SeasonedCrisp Savory Loops 250Gr-Sample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754</v>
      </c>
    </row>
    <row r="502" spans="1:13" x14ac:dyDescent="0.25">
      <c r="A502" s="7" t="str" cm="1">
        <f t="array" ref="A502">IFERROR(INDEX(Data!$A$2:$A$5000,$M502),IF(ROW()=2,"No data",""))</f>
        <v>PSI0012</v>
      </c>
      <c r="B502" s="7" t="str" cm="1">
        <f t="array" ref="B502">IFERROR(INDEX(Data!$B$2:$B$5000,$M502),"")</f>
        <v>Simplot SeasonedCrisp Savory Loops (1 Pack=2.266Kg)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755</v>
      </c>
    </row>
    <row r="503" spans="1:13" x14ac:dyDescent="0.25">
      <c r="A503" s="7" t="str" cm="1">
        <f t="array" ref="A503">IFERROR(INDEX(Data!$A$2:$A$5000,$M503),IF(ROW()=2,"No data",""))</f>
        <v>PSI0013</v>
      </c>
      <c r="B503" s="7" t="str" cm="1">
        <f t="array" ref="B503">IFERROR(INDEX(Data!$B$2:$B$5000,$M503),"")</f>
        <v>Simplot Harvest Fresh Avocado Pulp 450Gr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756</v>
      </c>
    </row>
    <row r="504" spans="1:13" x14ac:dyDescent="0.25">
      <c r="A504" s="7" t="str" cm="1">
        <f t="array" ref="A504">IFERROR(INDEX(Data!$A$2:$A$5000,$M504),IF(ROW()=2,"No data",""))</f>
        <v>PSI0014</v>
      </c>
      <c r="B504" s="7" t="str" cm="1">
        <f t="array" ref="B504">IFERROR(INDEX(Data!$B$2:$B$5000,$M504),"")</f>
        <v>Simplot Conquest Straight Cut 250Gr -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757</v>
      </c>
    </row>
    <row r="505" spans="1:13" x14ac:dyDescent="0.25">
      <c r="A505" s="7" t="str" cm="1">
        <f t="array" ref="A505">IFERROR(INDEX(Data!$A$2:$A$5000,$M505),IF(ROW()=2,"No data",""))</f>
        <v>PSI0015</v>
      </c>
      <c r="B505" s="7" t="str" cm="1">
        <f t="array" ref="B505">IFERROR(INDEX(Data!$B$2:$B$5000,$M505),"")</f>
        <v>Simplot Conquest Straight Cut (2.26/Pack)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758</v>
      </c>
    </row>
    <row r="506" spans="1:13" x14ac:dyDescent="0.25">
      <c r="A506" s="7" t="str" cm="1">
        <f t="array" ref="A506">IFERROR(INDEX(Data!$A$2:$A$5000,$M506),IF(ROW()=2,"No data",""))</f>
        <v>PSJ0002</v>
      </c>
      <c r="B506" s="7" t="str" cm="1">
        <f t="array" ref="B506">IFERROR(INDEX(Data!$B$2:$B$5000,$M506),"")</f>
        <v>Mamas Bacon Premium Sliced 500Gr/Pack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759</v>
      </c>
    </row>
    <row r="507" spans="1:13" x14ac:dyDescent="0.25">
      <c r="A507" s="7" t="str" cm="1">
        <f t="array" ref="A507">IFERROR(INDEX(Data!$A$2:$A$5000,$M507),IF(ROW()=2,"No data",""))</f>
        <v>PSJ0003</v>
      </c>
      <c r="B507" s="7" t="str" cm="1">
        <f t="array" ref="B507">IFERROR(INDEX(Data!$B$2:$B$5000,$M507),"")</f>
        <v>Mamas beechwood Smoked Spek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760</v>
      </c>
    </row>
    <row r="508" spans="1:13" x14ac:dyDescent="0.25">
      <c r="A508" s="7" t="str" cm="1">
        <f t="array" ref="A508">IFERROR(INDEX(Data!$A$2:$A$5000,$M508),IF(ROW()=2,"No data",""))</f>
        <v>PSJ0004</v>
      </c>
      <c r="B508" s="7" t="str" cm="1">
        <f t="array" ref="B508">IFERROR(INDEX(Data!$B$2:$B$5000,$M508),"")</f>
        <v>Mamas Italian Mortadella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761</v>
      </c>
    </row>
    <row r="509" spans="1:13" x14ac:dyDescent="0.25">
      <c r="A509" s="7" t="str" cm="1">
        <f t="array" ref="A509">IFERROR(INDEX(Data!$A$2:$A$5000,$M509),IF(ROW()=2,"No data",""))</f>
        <v>PSJ0005</v>
      </c>
      <c r="B509" s="7" t="str" cm="1">
        <f t="array" ref="B509">IFERROR(INDEX(Data!$B$2:$B$5000,$M509),"")</f>
        <v>Mamas Air Dried Pork Belly (1Kg/Pack)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762</v>
      </c>
    </row>
    <row r="510" spans="1:13" x14ac:dyDescent="0.25">
      <c r="A510" s="7" t="str" cm="1">
        <f t="array" ref="A510">IFERROR(INDEX(Data!$A$2:$A$5000,$M510),IF(ROW()=2,"No data",""))</f>
        <v>PSJ0006</v>
      </c>
      <c r="B510" s="7" t="str" cm="1">
        <f t="array" ref="B510">IFERROR(INDEX(Data!$B$2:$B$5000,$M510),"")</f>
        <v>Golden Duck Whole 2.5-2.6Kg/Pcs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763</v>
      </c>
    </row>
    <row r="511" spans="1:13" x14ac:dyDescent="0.25">
      <c r="A511" s="7" t="str" cm="1">
        <f t="array" ref="A511">IFERROR(INDEX(Data!$A$2:$A$5000,$M511),IF(ROW()=2,"No data",""))</f>
        <v>PSJ0007</v>
      </c>
      <c r="B511" s="7" t="str" cm="1">
        <f t="array" ref="B511">IFERROR(INDEX(Data!$B$2:$B$5000,$M511),"")</f>
        <v>Mamas Jamon Serrano Ham (4Kg/Pcs)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764</v>
      </c>
    </row>
    <row r="512" spans="1:13" x14ac:dyDescent="0.25">
      <c r="A512" s="7" t="str" cm="1">
        <f t="array" ref="A512">IFERROR(INDEX(Data!$A$2:$A$5000,$M512),IF(ROW()=2,"No data",""))</f>
        <v>PSJ0008</v>
      </c>
      <c r="B512" s="7" t="str" cm="1">
        <f t="array" ref="B512">IFERROR(INDEX(Data!$B$2:$B$5000,$M512),"")</f>
        <v>Belly Skinless Premium (2.5Kg/Pack) - 200gr Sample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765</v>
      </c>
    </row>
    <row r="513" spans="1:13" x14ac:dyDescent="0.25">
      <c r="A513" s="7" t="str" cm="1">
        <f t="array" ref="A513">IFERROR(INDEX(Data!$A$2:$A$5000,$M513),IF(ROW()=2,"No data",""))</f>
        <v>PSJ0009</v>
      </c>
      <c r="B513" s="7" t="str" cm="1">
        <f t="array" ref="B513">IFERROR(INDEX(Data!$B$2:$B$5000,$M513),"")</f>
        <v>MAMAS BELLY RIND ON SB OUT (SKIN ON) 3-5KG/PACK - Sample 200gr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766</v>
      </c>
    </row>
    <row r="514" spans="1:13" x14ac:dyDescent="0.25">
      <c r="A514" s="7" t="str" cm="1">
        <f t="array" ref="A514">IFERROR(INDEX(Data!$A$2:$A$5000,$M514),IF(ROW()=2,"No data",""))</f>
        <v>PSJ0011</v>
      </c>
      <c r="B514" s="7" t="str" cm="1">
        <f t="array" ref="B514">IFERROR(INDEX(Data!$B$2:$B$5000,$M514),"")</f>
        <v>Aust Sirloin -Kilcoy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767</v>
      </c>
    </row>
    <row r="515" spans="1:13" x14ac:dyDescent="0.25">
      <c r="A515" s="7" t="str" cm="1">
        <f t="array" ref="A515">IFERROR(INDEX(Data!$A$2:$A$5000,$M515),IF(ROW()=2,"No data",""))</f>
        <v>PSJ0012</v>
      </c>
      <c r="B515" s="7" t="str" cm="1">
        <f t="array" ref="B515">IFERROR(INDEX(Data!$B$2:$B$5000,$M515),"")</f>
        <v>Chuck Tenderloin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768</v>
      </c>
    </row>
    <row r="516" spans="1:13" x14ac:dyDescent="0.25">
      <c r="A516" s="7" t="str" cm="1">
        <f t="array" ref="A516">IFERROR(INDEX(Data!$A$2:$A$5000,$M516),IF(ROW()=2,"No data",""))</f>
        <v>PSJ0013</v>
      </c>
      <c r="B516" s="7" t="str" cm="1">
        <f t="array" ref="B516">IFERROR(INDEX(Data!$B$2:$B$5000,$M516),"")</f>
        <v>Beef Shortplate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769</v>
      </c>
    </row>
    <row r="517" spans="1:13" x14ac:dyDescent="0.25">
      <c r="A517" s="7" t="str" cm="1">
        <f t="array" ref="A517">IFERROR(INDEX(Data!$A$2:$A$5000,$M517),IF(ROW()=2,"No data",""))</f>
        <v>PSJ0014</v>
      </c>
      <c r="B517" s="7" t="str" cm="1">
        <f t="array" ref="B517">IFERROR(INDEX(Data!$B$2:$B$5000,$M517),"")</f>
        <v>Halal Minced Beef 1Kg/Pack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770</v>
      </c>
    </row>
    <row r="518" spans="1:13" x14ac:dyDescent="0.25">
      <c r="A518" s="7" t="str" cm="1">
        <f t="array" ref="A518">IFERROR(INDEX(Data!$A$2:$A$5000,$M518),IF(ROW()=2,"No data",""))</f>
        <v>PSJ0015</v>
      </c>
      <c r="B518" s="7" t="str" cm="1">
        <f t="array" ref="B518">IFERROR(INDEX(Data!$B$2:$B$5000,$M518),"")</f>
        <v>Swift Sirloin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771</v>
      </c>
    </row>
    <row r="519" spans="1:13" x14ac:dyDescent="0.25">
      <c r="A519" s="7" t="str" cm="1">
        <f t="array" ref="A519">IFERROR(INDEX(Data!$A$2:$A$5000,$M519),IF(ROW()=2,"No data",""))</f>
        <v>PSJ0016</v>
      </c>
      <c r="B519" s="7" t="str" cm="1">
        <f t="array" ref="B519">IFERROR(INDEX(Data!$B$2:$B$5000,$M519),"")</f>
        <v>MAMAS cabanossi 60 Cm 720 Gr (2 Pcs/Pack)</v>
      </c>
      <c r="C519" s="7" t="str" cm="1">
        <f t="array" ref="C519">IFERROR(INDEX(Data!$C$2:$C$5000,$M519),"")</f>
        <v>PACK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772</v>
      </c>
    </row>
    <row r="520" spans="1:13" x14ac:dyDescent="0.25">
      <c r="A520" s="7" t="str" cm="1">
        <f t="array" ref="A520">IFERROR(INDEX(Data!$A$2:$A$5000,$M520),IF(ROW()=2,"No data",""))</f>
        <v>PSJ0017</v>
      </c>
      <c r="B520" s="7" t="str" cm="1">
        <f t="array" ref="B520">IFERROR(INDEX(Data!$B$2:$B$5000,$M520),"")</f>
        <v>Pork Spare Ribs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773</v>
      </c>
    </row>
    <row r="521" spans="1:13" x14ac:dyDescent="0.25">
      <c r="A521" s="7" t="str" cm="1">
        <f t="array" ref="A521">IFERROR(INDEX(Data!$A$2:$A$5000,$M521),IF(ROW()=2,"No data",""))</f>
        <v>PSJ0018</v>
      </c>
      <c r="B521" s="7" t="str" cm="1">
        <f t="array" ref="B521">IFERROR(INDEX(Data!$B$2:$B$5000,$M521),"")</f>
        <v>Mamas Baby Back Rib 1.5 kg (2pcs/pack)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774</v>
      </c>
    </row>
    <row r="522" spans="1:13" x14ac:dyDescent="0.25">
      <c r="A522" s="7" t="str" cm="1">
        <f t="array" ref="A522">IFERROR(INDEX(Data!$A$2:$A$5000,$M522),IF(ROW()=2,"No data",""))</f>
        <v>PSJ0026</v>
      </c>
      <c r="B522" s="7" t="str" cm="1">
        <f t="array" ref="B522">IFERROR(INDEX(Data!$B$2:$B$5000,$M522),"")</f>
        <v>Samcan Babi Tanpa Kulit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499.86950000000002</v>
      </c>
      <c r="F522" s="8" cm="1">
        <f t="array" ref="F522">IFERROR(INDEX(Data!$F$2:$F$5000,$M522),"")</f>
        <v>347.58949999999999</v>
      </c>
      <c r="G522" s="8" cm="1">
        <f t="array" ref="G522">IFERROR(INDEX(Data!$G$2:$G$5000,$M522),"")</f>
        <v>477.87</v>
      </c>
      <c r="H522" s="8" cm="1">
        <f t="array" ref="H522">IFERROR(INDEX(Data!$H$2:$H$5000,$M522),"")</f>
        <v>441.77629999999999</v>
      </c>
      <c r="I522" s="8" cm="1">
        <f t="array" ref="I522">IFERROR(INDEX(Data!$J$2:$J$5000,$M522),"")</f>
        <v>0</v>
      </c>
      <c r="J522" s="8" cm="1">
        <f t="array" ref="J522">IFERROR(INDEX(Data!$N$2:$N$5000,$M522),"")</f>
        <v>50.859900000000003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782</v>
      </c>
    </row>
    <row r="523" spans="1:13" x14ac:dyDescent="0.25">
      <c r="A523" s="7" t="str" cm="1">
        <f t="array" ref="A523">IFERROR(INDEX(Data!$A$2:$A$5000,$M523),IF(ROW()=2,"No data",""))</f>
        <v>PTS0001</v>
      </c>
      <c r="B523" s="7" t="str" cm="1">
        <f t="array" ref="B523">IFERROR(INDEX(Data!$B$2:$B$5000,$M523),"")</f>
        <v>Dolomia Sparkling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PTS0002</v>
      </c>
      <c r="B524" s="7" t="str" cm="1">
        <f t="array" ref="B524">IFERROR(INDEX(Data!$B$2:$B$5000,$M524),"")</f>
        <v>Dolomia Sparkling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PTS0006</v>
      </c>
      <c r="B525" s="7" t="str" cm="1">
        <f t="array" ref="B525">IFERROR(INDEX(Data!$B$2:$B$5000,$M525),"")</f>
        <v>Dolomia Still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PTS0007</v>
      </c>
      <c r="B526" s="7" t="str" cm="1">
        <f t="array" ref="B526">IFERROR(INDEX(Data!$B$2:$B$5000,$M526),"")</f>
        <v>Dolomia Still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PTS0008</v>
      </c>
      <c r="B527" s="7" t="str" cm="1">
        <f t="array" ref="B527">IFERROR(INDEX(Data!$B$2:$B$5000,$M527),"")</f>
        <v>Dolomia Still 500ml PET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796</v>
      </c>
    </row>
    <row r="528" spans="1:13" x14ac:dyDescent="0.25">
      <c r="A528" s="7" t="str" cm="1">
        <f t="array" ref="A528">IFERROR(INDEX(Data!$A$2:$A$5000,$M528),IF(ROW()=2,"No data",""))</f>
        <v>PTS0009</v>
      </c>
      <c r="B528" s="7" t="str" cm="1">
        <f t="array" ref="B528">IFERROR(INDEX(Data!$B$2:$B$5000,$M528),"")</f>
        <v>Dolomia Still 1L PET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797</v>
      </c>
    </row>
    <row r="529" spans="1:13" x14ac:dyDescent="0.25">
      <c r="A529" s="7" t="str" cm="1">
        <f t="array" ref="A529">IFERROR(INDEX(Data!$A$2:$A$5000,$M529),IF(ROW()=2,"No data",""))</f>
        <v>PTW0001</v>
      </c>
      <c r="B529" s="7" t="str" cm="1">
        <f t="array" ref="B529">IFERROR(INDEX(Data!$B$2:$B$5000,$M529),"")</f>
        <v>Canned Whole Peeled Tomato 2.85Kg/Tin</v>
      </c>
      <c r="C529" s="7" t="str" cm="1">
        <f t="array" ref="C529">IFERROR(INDEX(Data!$C$2:$C$5000,$M529),"")</f>
        <v>TIN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798</v>
      </c>
    </row>
    <row r="530" spans="1:13" x14ac:dyDescent="0.25">
      <c r="A530" s="7" t="str" cm="1">
        <f t="array" ref="A530">IFERROR(INDEX(Data!$A$2:$A$5000,$M530),IF(ROW()=2,"No data",""))</f>
        <v>PTW0002</v>
      </c>
      <c r="B530" s="7" t="str" cm="1">
        <f t="array" ref="B530">IFERROR(INDEX(Data!$B$2:$B$5000,$M530),"")</f>
        <v>Canned Tomato Paste 3Kg/Tin</v>
      </c>
      <c r="C530" s="7" t="str" cm="1">
        <f t="array" ref="C530">IFERROR(INDEX(Data!$C$2:$C$5000,$M530),"")</f>
        <v>TIN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799</v>
      </c>
    </row>
    <row r="531" spans="1:13" x14ac:dyDescent="0.25">
      <c r="A531" s="7" t="str" cm="1">
        <f t="array" ref="A531">IFERROR(INDEX(Data!$A$2:$A$5000,$M531),IF(ROW()=2,"No data",""))</f>
        <v>PVB0001</v>
      </c>
      <c r="B531" s="7" t="str" cm="1">
        <f t="array" ref="B531">IFERROR(INDEX(Data!$B$2:$B$5000,$M531),"")</f>
        <v>SLICER GL30 230/50/1 RED (BKRGLGB50100000B0R)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800</v>
      </c>
    </row>
    <row r="532" spans="1:13" x14ac:dyDescent="0.25">
      <c r="A532" s="7" t="str" cm="1">
        <f t="array" ref="A532">IFERROR(INDEX(Data!$A$2:$A$5000,$M532),IF(ROW()=2,"No data",""))</f>
        <v>PVB0002</v>
      </c>
      <c r="B532" s="7" t="str" cm="1">
        <f t="array" ref="B532">IFERROR(INDEX(Data!$B$2:$B$5000,$M532),"")</f>
        <v>VACCUM MAC INOX BV 400/20 230V 50HZ (BKBV40200100000000)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801</v>
      </c>
    </row>
    <row r="533" spans="1:13" x14ac:dyDescent="0.25">
      <c r="A533" s="7" t="str" cm="1">
        <f t="array" ref="A533">IFERROR(INDEX(Data!$A$2:$A$5000,$M533),IF(ROW()=2,"No data",""))</f>
        <v>PVB0005</v>
      </c>
      <c r="B533" s="7" t="str" cm="1">
        <f t="array" ref="B533">IFERROR(INDEX(Data!$B$2:$B$5000,$M533),"")</f>
        <v>BONE SAW BS+2400F THREE-PHASE (BB+DF2HC00000)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PVB0006</v>
      </c>
      <c r="B534" s="7" t="str" cm="1">
        <f t="array" ref="B534">IFERROR(INDEX(Data!$B$2:$B$5000,$M534),"")</f>
        <v>BMM 42F HP7 TF+PS+P PED INOX SF (BMMDF2MA000000)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PVB0007</v>
      </c>
      <c r="B535" s="7" t="str" cm="1">
        <f t="array" ref="B535">IFERROR(INDEX(Data!$B$2:$B$5000,$M535),"")</f>
        <v>PATTY MACHINE BT 10 (BKXBBT100000000000)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PVB0009</v>
      </c>
      <c r="B536" s="7" t="str" cm="1">
        <f t="array" ref="B536">IFERROR(INDEX(Data!$B$2:$B$5000,$M536),"")</f>
        <v>SLICER XS30 230V-50HZ-1PH RED (BKPXSGB50100000B0R)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808</v>
      </c>
    </row>
    <row r="537" spans="1:13" x14ac:dyDescent="0.25">
      <c r="A537" s="7" t="str" cm="1">
        <f t="array" ref="A537">IFERROR(INDEX(Data!$A$2:$A$5000,$M537),IF(ROW()=2,"No data",""))</f>
        <v>PVB0010</v>
      </c>
      <c r="B537" s="7" t="str" cm="1">
        <f t="array" ref="B537">IFERROR(INDEX(Data!$B$2:$B$5000,$M537),"")</f>
        <v>SSSTRITACARNE BMM42 F 400V50HZ+PED (BMMCF2JA00000)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809</v>
      </c>
    </row>
    <row r="538" spans="1:13" x14ac:dyDescent="0.25">
      <c r="A538" s="7" t="str" cm="1">
        <f t="array" ref="A538">IFERROR(INDEX(Data!$A$2:$A$5000,$M538),IF(ROW()=2,"No data",""))</f>
        <v>PVB0011</v>
      </c>
      <c r="B538" s="7" t="str" cm="1">
        <f t="array" ref="B538">IFERROR(INDEX(Data!$B$2:$B$5000,$M538),"")</f>
        <v>Belt TB2 310/6 12MM (220/250) (KS0GF1117.RC)</v>
      </c>
      <c r="C538" s="7" t="str" cm="1">
        <f t="array" ref="C538">IFERROR(INDEX(Data!$C$2:$C$5000,$M538),"")</f>
        <v>PCS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810</v>
      </c>
    </row>
    <row r="539" spans="1:13" x14ac:dyDescent="0.25">
      <c r="A539" s="7" t="str" cm="1">
        <f t="array" ref="A539">IFERROR(INDEX(Data!$A$2:$A$5000,$M539),IF(ROW()=2,"No data",""))</f>
        <v>PVB0012</v>
      </c>
      <c r="B539" s="7" t="str" cm="1">
        <f t="array" ref="B539">IFERROR(INDEX(Data!$B$2:$B$5000,$M539),"")</f>
        <v>Slicer PEG370G 230/50/1 (BKPLEGGA0100000000)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PVB0013</v>
      </c>
      <c r="B540" s="7" t="str" cm="1">
        <f t="array" ref="B540">IFERROR(INDEX(Data!$B$2:$B$5000,$M540),"")</f>
        <v>Knives Steriliser U.V.A 16W (02-9299-0130)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PVB0016</v>
      </c>
      <c r="B541" s="7" t="str" cm="1">
        <f t="array" ref="B541">IFERROR(INDEX(Data!$B$2:$B$5000,$M541),"")</f>
        <v>Horiz Mixer Double Shaft BH+180F 4 (BH+EF2GC00000)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PVB0018</v>
      </c>
      <c r="B542" s="7" t="str" cm="1">
        <f t="array" ref="B542">IFERROR(INDEX(Data!$B$2:$B$5000,$M542),"")</f>
        <v>SLICER XS30 230V-50Hz-1Ph (BKPXSGB50100000000)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817</v>
      </c>
    </row>
    <row r="543" spans="1:13" x14ac:dyDescent="0.25">
      <c r="A543" s="7" t="str" cm="1">
        <f t="array" ref="A543">IFERROR(INDEX(Data!$A$2:$A$5000,$M543),IF(ROW()=2,"No data",""))</f>
        <v>PVB0021</v>
      </c>
      <c r="B543" s="7" t="str" cm="1">
        <f t="array" ref="B543">IFERROR(INDEX(Data!$B$2:$B$5000,$M543),"")</f>
        <v>KNIFE MOD. 32 (C5221.RC)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PVB0022</v>
      </c>
      <c r="B544" s="7" t="str" cm="1">
        <f t="array" ref="B544">IFERROR(INDEX(Data!$B$2:$B$5000,$M544),"")</f>
        <v>PLATE 32 D.100 4.5 (P4103.RC)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821</v>
      </c>
    </row>
    <row r="545" spans="1:13" x14ac:dyDescent="0.25">
      <c r="A545" s="7" t="str" cm="1">
        <f t="array" ref="A545">IFERROR(INDEX(Data!$A$2:$A$5000,$M545),IF(ROW()=2,"No data",""))</f>
        <v>PVB0023</v>
      </c>
      <c r="B545" s="7" t="str" cm="1">
        <f t="array" ref="B545">IFERROR(INDEX(Data!$B$2:$B$5000,$M545),"")</f>
        <v>COLTELLO 42 X SALDOBRASATO (BFE1534000S.RC)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1</v>
      </c>
      <c r="G545" s="8" cm="1">
        <f t="array" ref="G545">IFERROR(INDEX(Data!$G$2:$G$5000,$M545),"")</f>
        <v>0</v>
      </c>
      <c r="H545" s="8" cm="1">
        <f t="array" ref="H545">IFERROR(INDEX(Data!$H$2:$H$5000,$M545),"")</f>
        <v>1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PVB0024</v>
      </c>
      <c r="B546" s="7" t="str" cm="1">
        <f t="array" ref="B546">IFERROR(INDEX(Data!$B$2:$B$5000,$M546),"")</f>
        <v>PIASTRA 42 IX FORO 4.5 X SALDOB 2CH (BFE153404512S.RC)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PVB0025</v>
      </c>
      <c r="B547" s="7" t="str" cm="1">
        <f t="array" ref="B547">IFERROR(INDEX(Data!$B$2:$B$5000,$M547),"")</f>
        <v>BLADE-SAW HARDENED H16-COND DA 10 (BFE151840U16.RC)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PVB0026</v>
      </c>
      <c r="B548" s="7" t="str" cm="1">
        <f t="array" ref="B548">IFERROR(INDEX(Data!$B$2:$B$5000,$M548),"")</f>
        <v>BLADE SAW 2400HARDENED H16-CONF10 (BFE152400U16.RC)</v>
      </c>
      <c r="C548" s="7" t="str" cm="1">
        <f t="array" ref="C548">IFERROR(INDEX(Data!$C$2:$C$5000,$M548),"")</f>
        <v>KTN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825</v>
      </c>
    </row>
    <row r="549" spans="1:13" x14ac:dyDescent="0.25">
      <c r="A549" s="7" t="str" cm="1">
        <f t="array" ref="A549">IFERROR(INDEX(Data!$A$2:$A$5000,$M549),IF(ROW()=2,"No data",""))</f>
        <v>PVB0027</v>
      </c>
      <c r="B549" s="7" t="str" cm="1">
        <f t="array" ref="B549">IFERROR(INDEX(Data!$B$2:$B$5000,$M549),"")</f>
        <v>FLYWHEEL SLICER B3 RED (BKB30VC500000000FR)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826</v>
      </c>
    </row>
    <row r="550" spans="1:13" x14ac:dyDescent="0.25">
      <c r="A550" s="7" t="str" cm="1">
        <f t="array" ref="A550">IFERROR(INDEX(Data!$A$2:$A$5000,$M550),IF(ROW()=2,"No data",""))</f>
        <v>PVB0028</v>
      </c>
      <c r="B550" s="7" t="str" cm="1">
        <f t="array" ref="B550">IFERROR(INDEX(Data!$B$2:$B$5000,$M550),"")</f>
        <v>STAND FOR RED FLYWHEEL (BERKEL-STAND)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PVB0029</v>
      </c>
      <c r="B551" s="7" t="str" cm="1">
        <f t="array" ref="B551">IFERROR(INDEX(Data!$B$2:$B$5000,$M551),"")</f>
        <v>VOLANO DURMAST CUTTING BOARD (TAG000FACVO)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PVB0030</v>
      </c>
      <c r="B552" s="7" t="str" cm="1">
        <f t="array" ref="B552">IFERROR(INDEX(Data!$B$2:$B$5000,$M552),"")</f>
        <v>COLD CUT TONGS BERKEL (360VCE099)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829</v>
      </c>
    </row>
    <row r="553" spans="1:13" x14ac:dyDescent="0.25">
      <c r="A553" s="7" t="str" cm="1">
        <f t="array" ref="A553">IFERROR(INDEX(Data!$A$2:$A$5000,$M553),IF(ROW()=2,"No data",""))</f>
        <v>PVB0032</v>
      </c>
      <c r="B553" s="7" t="str" cm="1">
        <f t="array" ref="B553">IFERROR(INDEX(Data!$B$2:$B$5000,$M553),"")</f>
        <v>Magnetic Knife Holder Red (AKT1KH00RRGB)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830</v>
      </c>
    </row>
    <row r="554" spans="1:13" x14ac:dyDescent="0.25">
      <c r="A554" s="7" t="str" cm="1">
        <f t="array" ref="A554">IFERROR(INDEX(Data!$A$2:$A$5000,$M554),IF(ROW()=2,"No data",""))</f>
        <v>PVB0033</v>
      </c>
      <c r="B554" s="7" t="str" cm="1">
        <f t="array" ref="B554">IFERROR(INDEX(Data!$B$2:$B$5000,$M554),"")</f>
        <v>Magnetic Knife Holder Black (AKT1KH000RBGB)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831</v>
      </c>
    </row>
    <row r="555" spans="1:13" x14ac:dyDescent="0.25">
      <c r="A555" s="7" t="str" cm="1">
        <f t="array" ref="A555">IFERROR(INDEX(Data!$A$2:$A$5000,$M555),IF(ROW()=2,"No data",""))</f>
        <v>PVB0034</v>
      </c>
      <c r="B555" s="7" t="str" cm="1">
        <f t="array" ref="B555">IFERROR(INDEX(Data!$B$2:$B$5000,$M555),"")</f>
        <v>Salumlere Essential Kit (AKTFW05GB)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PVB0035</v>
      </c>
      <c r="B556" s="7" t="str" cm="1">
        <f t="array" ref="B556">IFERROR(INDEX(Data!$B$2:$B$5000,$M556),"")</f>
        <v>Adhoc Black Glossy Steak 11 Cm (KAD6ST11SRBBL)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PVB0036</v>
      </c>
      <c r="B557" s="7" t="str" cm="1">
        <f t="array" ref="B557">IFERROR(INDEX(Data!$B$2:$B$5000,$M557),"")</f>
        <v>Elegance Salmon Knife 26 Cm Red (KEP1SN26SRRBL)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PVB0037</v>
      </c>
      <c r="B558" s="7" t="str" cm="1">
        <f t="array" ref="B558">IFERROR(INDEX(Data!$B$2:$B$5000,$M558),"")</f>
        <v>Elegance Fillet Knife 21 Cm Red (KEP1F121SRRBL)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PVB0038</v>
      </c>
      <c r="B559" s="7" t="str" cm="1">
        <f t="array" ref="B559">IFERROR(INDEX(Data!$B$2:$B$5000,$M559),"")</f>
        <v>Elegance Chefs Knife 20 Cm Red (KEP1CO20SRRBL)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PVB0039</v>
      </c>
      <c r="B560" s="7" t="str" cm="1">
        <f t="array" ref="B560">IFERROR(INDEX(Data!$B$2:$B$5000,$M560),"")</f>
        <v>Elegance Chefs Knife 16 Cm Red (KEP1CO16SRRBL)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PVB0040</v>
      </c>
      <c r="B561" s="7" t="str" cm="1">
        <f t="array" ref="B561">IFERROR(INDEX(Data!$B$2:$B$5000,$M561),"")</f>
        <v>Elegance Bread Knife 22 Cm Red (KEP1BR22SRRBL)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PVB0041</v>
      </c>
      <c r="B562" s="7" t="str" cm="1">
        <f t="array" ref="B562">IFERROR(INDEX(Data!$B$2:$B$5000,$M562),"")</f>
        <v>Elegance Santoku Knife 18 Cm Red (KEP1SA18SRRBL)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PVB0042</v>
      </c>
      <c r="B563" s="7" t="str" cm="1">
        <f t="array" ref="B563">IFERROR(INDEX(Data!$B$2:$B$5000,$M563),"")</f>
        <v>Elegance Boning Knife 16 Cm Red (KEP1BO16SRRBL)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PVB0043</v>
      </c>
      <c r="B564" s="7" t="str" cm="1">
        <f t="array" ref="B564">IFERROR(INDEX(Data!$B$2:$B$5000,$M564),"")</f>
        <v>Elegance Paring Knife 11 Cm Red (KEP1PA11SRRBL)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PVB0044</v>
      </c>
      <c r="B565" s="7" t="str" cm="1">
        <f t="array" ref="B565">IFERROR(INDEX(Data!$B$2:$B$5000,$M565),"")</f>
        <v>Elegance Curved Paring Knife 7 Cm Red (KEP1PC07SRRBL)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PVB0045</v>
      </c>
      <c r="B566" s="7" t="str" cm="1">
        <f t="array" ref="B566">IFERROR(INDEX(Data!$B$2:$B$5000,$M566),"")</f>
        <v>Elegance Honing Steel 20 Cm Red (KEP1SH20SRRBL)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PVB0046</v>
      </c>
      <c r="B567" s="7" t="str" cm="1">
        <f t="array" ref="B567">IFERROR(INDEX(Data!$B$2:$B$5000,$M567),"")</f>
        <v>Elegance Carving Pork 18 Cm Red (KEP1CF18SRRBL)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PVB0047</v>
      </c>
      <c r="B568" s="7" t="str" cm="1">
        <f t="array" ref="B568">IFERROR(INDEX(Data!$B$2:$B$5000,$M568),"")</f>
        <v>Elegance Roast Beef Set Of 3 Pleces (KEP3RS00SRRGB)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PVB0048</v>
      </c>
      <c r="B569" s="7" t="str" cm="1">
        <f t="array" ref="B569">IFERROR(INDEX(Data!$B$2:$B$5000,$M569),"")</f>
        <v>Elegance Ham Set 3 Knives Red (KEP3HS00SRRGB)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PVB0051</v>
      </c>
      <c r="B570" s="7" t="str" cm="1">
        <f t="array" ref="B570">IFERROR(INDEX(Data!$B$2:$B$5000,$M570),"")</f>
        <v>Slicer PEG315G 230/50/1 (BKPLEGGL0100000000)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848</v>
      </c>
    </row>
    <row r="571" spans="1:13" x14ac:dyDescent="0.25">
      <c r="A571" s="7" t="str" cm="1">
        <f t="array" ref="A571">IFERROR(INDEX(Data!$A$2:$A$5000,$M571),IF(ROW()=2,"No data",""))</f>
        <v>PVB0061</v>
      </c>
      <c r="B571" s="7" t="str" cm="1">
        <f t="array" ref="B571">IFERROR(INDEX(Data!$B$2:$B$5000,$M571),"")</f>
        <v>Berkel Switch-Interruttore (KSXSG1632.RC)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1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1</v>
      </c>
      <c r="I571" s="8" cm="1">
        <f t="array" ref="I571">IFERROR(INDEX(Data!$J$2:$J$5000,$M571),"")</f>
        <v>0</v>
      </c>
      <c r="J571" s="8" cm="1">
        <f t="array" ref="J571">IFERROR(INDEX(Data!$N$2:$N$5000,$M571),"")</f>
        <v>2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851</v>
      </c>
    </row>
    <row r="572" spans="1:13" x14ac:dyDescent="0.25">
      <c r="A572" s="7" t="str" cm="1">
        <f t="array" ref="A572">IFERROR(INDEX(Data!$A$2:$A$5000,$M572),IF(ROW()=2,"No data",""))</f>
        <v>PVB0065</v>
      </c>
      <c r="B572" s="7" t="str" cm="1">
        <f t="array" ref="B572">IFERROR(INDEX(Data!$B$2:$B$5000,$M572),"")</f>
        <v>SLICER GL30 AUTO 230/50/1 (BKRGAGB50100000000)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PVB0066</v>
      </c>
      <c r="B573" s="7" t="str" cm="1">
        <f t="array" ref="B573">IFERROR(INDEX(Data!$B$2:$B$5000,$M573),"")</f>
        <v>SLICER XS25 230V-50Hz-1Ph - TG (BKPXSGB201000000T)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PVB0070</v>
      </c>
      <c r="B574" s="7" t="str" cm="1">
        <f t="array" ref="B574">IFERROR(INDEX(Data!$B$2:$B$5000,$M574),"")</f>
        <v>Berkel BMM42 POLISHED LONG PROPELLER BFE2034531.RC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1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PVB0071</v>
      </c>
      <c r="B575" s="7" t="str" cm="1">
        <f t="array" ref="B575">IFERROR(INDEX(Data!$B$2:$B$5000,$M575),"")</f>
        <v>BERKEL BMM42 PROPELLER PIN BFE2034004.RC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1</v>
      </c>
      <c r="H575" s="8" cm="1">
        <f t="array" ref="H575">IFERROR(INDEX(Data!$H$2:$H$5000,$M575),"")</f>
        <v>1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PVB0073</v>
      </c>
      <c r="B576" s="7" t="str" cm="1">
        <f t="array" ref="B576">IFERROR(INDEX(Data!$B$2:$B$5000,$M576),"")</f>
        <v>SAUSAGE FILLER MANUAL VERTICAL BF12 (BFMBT00V00000)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857</v>
      </c>
    </row>
    <row r="577" spans="1:13" x14ac:dyDescent="0.25">
      <c r="A577" s="7" t="str" cm="1">
        <f t="array" ref="A577">IFERROR(INDEX(Data!$A$2:$A$5000,$M577),IF(ROW()=2,"No data",""))</f>
        <v>PVB0076</v>
      </c>
      <c r="B577" s="7" t="str" cm="1">
        <f t="array" ref="B577">IFERROR(INDEX(Data!$B$2:$B$5000,$M577),"")</f>
        <v>KIT ICON ALL IN ONE MINI VACUUM (BKICNMV00QVC00000R)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858</v>
      </c>
    </row>
    <row r="578" spans="1:13" x14ac:dyDescent="0.25">
      <c r="A578" s="7" t="str" cm="1">
        <f t="array" ref="A578">IFERROR(INDEX(Data!$A$2:$A$5000,$M578),IF(ROW()=2,"No data",""))</f>
        <v>PVB0077</v>
      </c>
      <c r="B578" s="7" t="str" cm="1">
        <f t="array" ref="B578">IFERROR(INDEX(Data!$B$2:$B$5000,$M578),"")</f>
        <v>HOME LINE PLUS 250 RED EU PLUG (BKHLCGB2010000000R)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859</v>
      </c>
    </row>
    <row r="579" spans="1:13" x14ac:dyDescent="0.25">
      <c r="A579" s="7" t="str" cm="1">
        <f t="array" ref="A579">IFERROR(INDEX(Data!$A$2:$A$5000,$M579),IF(ROW()=2,"No data",""))</f>
        <v>PVB0078</v>
      </c>
      <c r="B579" s="7" t="str" cm="1">
        <f t="array" ref="B579">IFERROR(INDEX(Data!$B$2:$B$5000,$M579),"")</f>
        <v>HL 200/250 CUTTING BOARD WOOD + INOX (TAG003FACAX)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860</v>
      </c>
    </row>
    <row r="580" spans="1:13" x14ac:dyDescent="0.25">
      <c r="A580" s="7" t="str" cm="1">
        <f t="array" ref="A580">IFERROR(INDEX(Data!$A$2:$A$5000,$M580),IF(ROW()=2,"No data",""))</f>
        <v>PVB0079</v>
      </c>
      <c r="B580" s="7" t="str" cm="1">
        <f t="array" ref="B580">IFERROR(INDEX(Data!$B$2:$B$5000,$M580),"")</f>
        <v>BERKEL JACKET MONTEBIANCO HEAVYEL XXL (BKACCCLTGBB2X0000N)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861</v>
      </c>
    </row>
    <row r="581" spans="1:13" x14ac:dyDescent="0.25">
      <c r="A581" s="7" t="str" cm="1">
        <f t="array" ref="A581">IFERROR(INDEX(Data!$A$2:$A$5000,$M581),IF(ROW()=2,"No data",""))</f>
        <v>PVB0080</v>
      </c>
      <c r="B581" s="7" t="str" cm="1">
        <f t="array" ref="B581">IFERROR(INDEX(Data!$B$2:$B$5000,$M581),"")</f>
        <v>BARBECUE SET - BARBECUE SHOVEL AND (AKTBQ02BL)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862</v>
      </c>
    </row>
    <row r="582" spans="1:13" x14ac:dyDescent="0.25">
      <c r="A582" s="7" t="str" cm="1">
        <f t="array" ref="A582">IFERROR(INDEX(Data!$A$2:$A$5000,$M582),IF(ROW()=2,"No data",""))</f>
        <v>PVB0102</v>
      </c>
      <c r="B582" s="7" t="str" cm="1">
        <f t="array" ref="B582">IFERROR(INDEX(Data!$B$2:$B$5000,$M582),"")</f>
        <v>Press Shoulder mesin XS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867</v>
      </c>
    </row>
    <row r="583" spans="1:13" x14ac:dyDescent="0.25">
      <c r="A583" s="7" t="str" cm="1">
        <f t="array" ref="A583">IFERROR(INDEX(Data!$A$2:$A$5000,$M583),IF(ROW()=2,"No data",""))</f>
        <v>SFM007</v>
      </c>
      <c r="B583" s="7" t="str" cm="1">
        <f t="array" ref="B583">IFERROR(INDEX(Data!$B$2:$B$5000,$M583),"")</f>
        <v>Tepung Double Zero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868</v>
      </c>
    </row>
    <row r="584" spans="1:13" x14ac:dyDescent="0.25">
      <c r="A584" s="7" t="str" cm="1">
        <f t="array" ref="A584">IFERROR(INDEX(Data!$A$2:$A$5000,$M584),IF(ROW()=2,"No data",""))</f>
        <v>SFM008</v>
      </c>
      <c r="B584" s="7" t="str" cm="1">
        <f t="array" ref="B584">IFERROR(INDEX(Data!$B$2:$B$5000,$M584),"")</f>
        <v>Tepung Double Zero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869</v>
      </c>
    </row>
    <row r="585" spans="1:13" x14ac:dyDescent="0.25">
      <c r="A585" s="7" t="str" cm="1">
        <f t="array" ref="A585">IFERROR(INDEX(Data!$A$2:$A$5000,$M585),IF(ROW()=2,"No data",""))</f>
        <v>SFM009</v>
      </c>
      <c r="B585" s="7" t="str" cm="1">
        <f t="array" ref="B585">IFERROR(INDEX(Data!$B$2:$B$5000,$M585),"")</f>
        <v>Tepung Hime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870</v>
      </c>
    </row>
    <row r="586" spans="1:13" x14ac:dyDescent="0.25">
      <c r="A586" s="7" t="str" cm="1">
        <f t="array" ref="A586">IFERROR(INDEX(Data!$A$2:$A$5000,$M586),IF(ROW()=2,"No data",""))</f>
        <v>SFM010</v>
      </c>
      <c r="B586" s="7" t="str" cm="1">
        <f t="array" ref="B586">IFERROR(INDEX(Data!$B$2:$B$5000,$M586),"")</f>
        <v>Tepung Hime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871</v>
      </c>
    </row>
    <row r="587" spans="1:13" x14ac:dyDescent="0.25">
      <c r="A587" s="7" t="str" cm="1">
        <f t="array" ref="A587">IFERROR(INDEX(Data!$A$2:$A$5000,$M587),IF(ROW()=2,"No data",""))</f>
        <v>SFM012</v>
      </c>
      <c r="B587" s="7" t="str" cm="1">
        <f t="array" ref="B587">IFERROR(INDEX(Data!$B$2:$B$5000,$M587),"")</f>
        <v>Tepung Japanese Tempura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872</v>
      </c>
    </row>
    <row r="588" spans="1:13" x14ac:dyDescent="0.25">
      <c r="A588" s="7" t="str" cm="1">
        <f t="array" ref="A588">IFERROR(INDEX(Data!$A$2:$A$5000,$M588),IF(ROW()=2,"No data",""))</f>
        <v>SFM013</v>
      </c>
      <c r="B588" s="7" t="str" cm="1">
        <f t="array" ref="B588">IFERROR(INDEX(Data!$B$2:$B$5000,$M588),"")</f>
        <v>Tepung Mix Fish n Chips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873</v>
      </c>
    </row>
    <row r="589" spans="1:13" x14ac:dyDescent="0.25">
      <c r="A589" s="7" t="str" cm="1">
        <f t="array" ref="A589">IFERROR(INDEX(Data!$A$2:$A$5000,$M589),IF(ROW()=2,"No data",""))</f>
        <v>SFM018</v>
      </c>
      <c r="B589" s="7" t="str" cm="1">
        <f t="array" ref="B589">IFERROR(INDEX(Data!$B$2:$B$5000,$M589),"")</f>
        <v>Tepung Ninja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874</v>
      </c>
    </row>
    <row r="590" spans="1:13" x14ac:dyDescent="0.25">
      <c r="A590" s="7" t="str" cm="1">
        <f t="array" ref="A590">IFERROR(INDEX(Data!$A$2:$A$5000,$M590),IF(ROW()=2,"No data",""))</f>
        <v>SFM019</v>
      </c>
      <c r="B590" s="7" t="str" cm="1">
        <f t="array" ref="B590">IFERROR(INDEX(Data!$B$2:$B$5000,$M590),"")</f>
        <v>Tepung ninja 1kg/pack (1dus=10kg)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875</v>
      </c>
    </row>
    <row r="591" spans="1:13" x14ac:dyDescent="0.25">
      <c r="A591" s="7" t="str" cm="1">
        <f t="array" ref="A591">IFERROR(INDEX(Data!$A$2:$A$5000,$M591),IF(ROW()=2,"No data",""))</f>
        <v>SFM020</v>
      </c>
      <c r="B591" s="7" t="str" cm="1">
        <f t="array" ref="B591">IFERROR(INDEX(Data!$B$2:$B$5000,$M591),"")</f>
        <v>Tepung Pao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876</v>
      </c>
    </row>
    <row r="592" spans="1:13" x14ac:dyDescent="0.25">
      <c r="A592" s="7" t="str" cm="1">
        <f t="array" ref="A592">IFERROR(INDEX(Data!$A$2:$A$5000,$M592),IF(ROW()=2,"No data",""))</f>
        <v>SFM023</v>
      </c>
      <c r="B592" s="7" t="str" cm="1">
        <f t="array" ref="B592">IFERROR(INDEX(Data!$B$2:$B$5000,$M592),"")</f>
        <v>Tepung Tali Emas New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877</v>
      </c>
    </row>
    <row r="593" spans="1:13" x14ac:dyDescent="0.25">
      <c r="A593" s="7" t="str" cm="1">
        <f t="array" ref="A593">IFERROR(INDEX(Data!$A$2:$A$5000,$M593),IF(ROW()=2,"No data",""))</f>
        <v>SFM024</v>
      </c>
      <c r="B593" s="7" t="str" cm="1">
        <f t="array" ref="B593">IFERROR(INDEX(Data!$B$2:$B$5000,$M593),"")</f>
        <v>Tepung Vanilla Sponge Cake 1 kg/pack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878</v>
      </c>
    </row>
    <row r="594" spans="1:13" x14ac:dyDescent="0.25">
      <c r="A594" s="7" t="str" cm="1">
        <f t="array" ref="A594">IFERROR(INDEX(Data!$A$2:$A$5000,$M594),IF(ROW()=2,"No data",""))</f>
        <v>SFM026</v>
      </c>
      <c r="B594" s="7" t="str" cm="1">
        <f t="array" ref="B594">IFERROR(INDEX(Data!$B$2:$B$5000,$M594),"")</f>
        <v>Tepung Mix Waffle 1 kg/pack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879</v>
      </c>
    </row>
    <row r="595" spans="1:13" x14ac:dyDescent="0.25">
      <c r="A595" s="7" t="str" cm="1">
        <f t="array" ref="A595">IFERROR(INDEX(Data!$A$2:$A$5000,$M595),IF(ROW()=2,"No data",""))</f>
        <v>SFM027</v>
      </c>
      <c r="B595" s="7" t="str" cm="1">
        <f t="array" ref="B595">IFERROR(INDEX(Data!$B$2:$B$5000,$M595),"")</f>
        <v>Tepung Crispy Ala Kentucky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880</v>
      </c>
    </row>
    <row r="596" spans="1:13" x14ac:dyDescent="0.25">
      <c r="A596" s="7" t="str" cm="1">
        <f t="array" ref="A596">IFERROR(INDEX(Data!$A$2:$A$5000,$M596),IF(ROW()=2,"No data",""))</f>
        <v>SFM031</v>
      </c>
      <c r="B596" s="7" t="str" cm="1">
        <f t="array" ref="B596">IFERROR(INDEX(Data!$B$2:$B$5000,$M596),"")</f>
        <v>Easymix Battermix JS 221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881</v>
      </c>
    </row>
    <row r="597" spans="1:13" x14ac:dyDescent="0.25">
      <c r="A597" s="7" t="str" cm="1">
        <f t="array" ref="A597">IFERROR(INDEX(Data!$A$2:$A$5000,$M597),IF(ROW()=2,"No data",""))</f>
        <v>SFM035</v>
      </c>
      <c r="B597" s="7" t="str" cm="1">
        <f t="array" ref="B597">IFERROR(INDEX(Data!$B$2:$B$5000,$M597),"")</f>
        <v>Easymix Serbaguna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882</v>
      </c>
    </row>
    <row r="598" spans="1:13" x14ac:dyDescent="0.25">
      <c r="A598" s="7" t="str" cm="1">
        <f t="array" ref="A598">IFERROR(INDEX(Data!$A$2:$A$5000,$M598),IF(ROW()=2,"No data",""))</f>
        <v>SFM036</v>
      </c>
      <c r="B598" s="7" t="str" cm="1">
        <f t="array" ref="B598">IFERROR(INDEX(Data!$B$2:$B$5000,$M598),"")</f>
        <v>Easymix Pisang Goreng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883</v>
      </c>
    </row>
    <row r="599" spans="1:13" x14ac:dyDescent="0.25">
      <c r="A599" s="7" t="str" cm="1">
        <f t="array" ref="A599">IFERROR(INDEX(Data!$A$2:$A$5000,$M599),IF(ROW()=2,"No data",""))</f>
        <v>SFM037</v>
      </c>
      <c r="B599" s="7" t="str" cm="1">
        <f t="array" ref="B599">IFERROR(INDEX(Data!$B$2:$B$5000,$M599),"")</f>
        <v>Easymix Pancake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884</v>
      </c>
    </row>
    <row r="600" spans="1:13" x14ac:dyDescent="0.25">
      <c r="A600" s="7" t="str" cm="1">
        <f t="array" ref="A600">IFERROR(INDEX(Data!$A$2:$A$5000,$M600),IF(ROW()=2,"No data",""))</f>
        <v>SFM043</v>
      </c>
      <c r="B600" s="7" t="str" cm="1">
        <f t="array" ref="B600">IFERROR(INDEX(Data!$B$2:$B$5000,$M600),"")</f>
        <v>Easymix Donut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885</v>
      </c>
    </row>
    <row r="601" spans="1:13" x14ac:dyDescent="0.25">
      <c r="A601" s="7" t="str" cm="1">
        <f t="array" ref="A601">IFERROR(INDEX(Data!$A$2:$A$5000,$M601),IF(ROW()=2,"No data",""))</f>
        <v>SFM049</v>
      </c>
      <c r="B601" s="7" t="str" cm="1">
        <f t="array" ref="B601">IFERROR(INDEX(Data!$B$2:$B$5000,$M601),"")</f>
        <v>Tepung Yokozuna@1kg/pack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886</v>
      </c>
    </row>
    <row r="602" spans="1:13" x14ac:dyDescent="0.25">
      <c r="A602" s="7" t="str" cm="1">
        <f t="array" ref="A602">IFERROR(INDEX(Data!$A$2:$A$5000,$M602),IF(ROW()=2,"No data",""))</f>
        <v>SFM052</v>
      </c>
      <c r="B602" s="7" t="str" cm="1">
        <f t="array" ref="B602">IFERROR(INDEX(Data!$B$2:$B$5000,$M602),"")</f>
        <v>Inofa Heat Treated Wheat Flour SF 346 @25kg/sack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887</v>
      </c>
    </row>
    <row r="603" spans="1:13" x14ac:dyDescent="0.25">
      <c r="A603" s="7" t="str" cm="1">
        <f t="array" ref="A603">IFERROR(INDEX(Data!$A$2:$A$5000,$M603),IF(ROW()=2,"No data",""))</f>
        <v>SFM053</v>
      </c>
      <c r="B603" s="7" t="str" cm="1">
        <f t="array" ref="B603">IFERROR(INDEX(Data!$B$2:$B$5000,$M603),"")</f>
        <v>Inofa Heat Treated Wheat Flour SF 346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888</v>
      </c>
    </row>
    <row r="604" spans="1:13" x14ac:dyDescent="0.25">
      <c r="A604" s="7" t="str" cm="1">
        <f t="array" ref="A604">IFERROR(INDEX(Data!$A$2:$A$5000,$M604),IF(ROW()=2,"No data",""))</f>
        <v>SFM054</v>
      </c>
      <c r="B604" s="7" t="str" cm="1">
        <f t="array" ref="B604">IFERROR(INDEX(Data!$B$2:$B$5000,$M604),"")</f>
        <v>Easymix Battermix JS 256 @25kg/Sak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889</v>
      </c>
    </row>
    <row r="605" spans="1:13" x14ac:dyDescent="0.25">
      <c r="A605" s="7" t="str" cm="1">
        <f t="array" ref="A605">IFERROR(INDEX(Data!$A$2:$A$5000,$M605),IF(ROW()=2,"No data",""))</f>
        <v>SIMP-0.5-0071179479024</v>
      </c>
      <c r="B605" s="7" t="str" cm="1">
        <f t="array" ref="B605">IFERROR(INDEX(Data!$B$2:$B$5000,$M605),"")</f>
        <v>Seasoned Savory Latice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890</v>
      </c>
    </row>
    <row r="606" spans="1:13" x14ac:dyDescent="0.25">
      <c r="A606" s="7" t="str" cm="1">
        <f t="array" ref="A606">IFERROR(INDEX(Data!$A$2:$A$5000,$M606),IF(ROW()=2,"No data",""))</f>
        <v>SIMP-0.5-10071179259336</v>
      </c>
      <c r="B606" s="7" t="str" cm="1">
        <f t="array" ref="B606">IFERROR(INDEX(Data!$B$2:$B$5000,$M606),"")</f>
        <v>Simplot Blue Ribbon CC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891</v>
      </c>
    </row>
    <row r="607" spans="1:13" x14ac:dyDescent="0.25">
      <c r="A607" s="7" t="str" cm="1">
        <f t="array" ref="A607">IFERROR(INDEX(Data!$A$2:$A$5000,$M607),IF(ROW()=2,"No data",""))</f>
        <v>SIMP-1-10071179259336</v>
      </c>
      <c r="B607" s="7" t="str" cm="1">
        <f t="array" ref="B607">IFERROR(INDEX(Data!$B$2:$B$5000,$M607),"")</f>
        <v>Simplot Blue Ribbon CC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892</v>
      </c>
    </row>
    <row r="608" spans="1:13" x14ac:dyDescent="0.25">
      <c r="A608" s="7" t="str" cm="1">
        <f t="array" ref="A608">IFERROR(INDEX(Data!$A$2:$A$5000,$M608),IF(ROW()=2,"No data",""))</f>
        <v>SIMP-1-10071179479024</v>
      </c>
      <c r="B608" s="7" t="str" cm="1">
        <f t="array" ref="B608">IFERROR(INDEX(Data!$B$2:$B$5000,$M608),"")</f>
        <v>Seasoned Savory Latice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893</v>
      </c>
    </row>
    <row r="609" spans="1:13" x14ac:dyDescent="0.25">
      <c r="A609" s="7" t="str" cm="1">
        <f t="array" ref="A609">IFERROR(INDEX(Data!$A$2:$A$5000,$M609),IF(ROW()=2,"No data",""))</f>
        <v>SIMP-10071179004172</v>
      </c>
      <c r="B609" s="7" t="str" cm="1">
        <f t="array" ref="B609">IFERROR(INDEX(Data!$B$2:$B$5000,$M609),"")</f>
        <v>Seasoned JR Buffalos (1 Ctn=12.24kg)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894</v>
      </c>
    </row>
    <row r="610" spans="1:13" x14ac:dyDescent="0.25">
      <c r="A610" s="7" t="str" cm="1">
        <f t="array" ref="A610">IFERROR(INDEX(Data!$A$2:$A$5000,$M610),IF(ROW()=2,"No data",""))</f>
        <v>SIMP-10071179022473</v>
      </c>
      <c r="B610" s="7" t="str" cm="1">
        <f t="array" ref="B610">IFERROR(INDEX(Data!$B$2:$B$5000,$M610),"")</f>
        <v>Select Recipe Chunks 6/6 - Skn (1 Ctn=16.3Kg)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895</v>
      </c>
    </row>
    <row r="611" spans="1:13" x14ac:dyDescent="0.25">
      <c r="A611" s="7" t="str" cm="1">
        <f t="array" ref="A611">IFERROR(INDEX(Data!$A$2:$A$5000,$M611),IF(ROW()=2,"No data",""))</f>
        <v>SIMP-10071179023920</v>
      </c>
      <c r="B611" s="7" t="str" cm="1">
        <f t="array" ref="B611">IFERROR(INDEX(Data!$B$2:$B$5000,$M611),"")</f>
        <v>Select Recipe Fries 1/4" SS 6/4.5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896</v>
      </c>
    </row>
    <row r="612" spans="1:13" x14ac:dyDescent="0.25">
      <c r="A612" s="7" t="str" cm="1">
        <f t="array" ref="A612">IFERROR(INDEX(Data!$A$2:$A$5000,$M612),IF(ROW()=2,"No data",""))</f>
        <v>SIMP-10071179023937</v>
      </c>
      <c r="B612" s="7" t="str" cm="1">
        <f t="array" ref="B612">IFERROR(INDEX(Data!$B$2:$B$5000,$M612),"")</f>
        <v>Select Recipe Fries 3/8" SC 6/5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897</v>
      </c>
    </row>
    <row r="613" spans="1:13" x14ac:dyDescent="0.25">
      <c r="A613" s="7" t="str" cm="1">
        <f t="array" ref="A613">IFERROR(INDEX(Data!$A$2:$A$5000,$M613),IF(ROW()=2,"No data",""))</f>
        <v>SIMP-10071179259312</v>
      </c>
      <c r="B613" s="7" t="str" cm="1">
        <f t="array" ref="B613">IFERROR(INDEX(Data!$B$2:$B$5000,$M613),"")</f>
        <v>Simplot Blue Ribbon SC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898</v>
      </c>
    </row>
    <row r="614" spans="1:13" x14ac:dyDescent="0.25">
      <c r="A614" s="7" t="str" cm="1">
        <f t="array" ref="A614">IFERROR(INDEX(Data!$A$2:$A$5000,$M614),IF(ROW()=2,"No data",""))</f>
        <v>SIMP-10071179259336</v>
      </c>
      <c r="B614" s="7" t="str" cm="1">
        <f t="array" ref="B614">IFERROR(INDEX(Data!$B$2:$B$5000,$M614),"")</f>
        <v>Simplot Blue Ribbon CC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899</v>
      </c>
    </row>
    <row r="615" spans="1:13" x14ac:dyDescent="0.25">
      <c r="A615" s="7" t="str" cm="1">
        <f t="array" ref="A615">IFERROR(INDEX(Data!$A$2:$A$5000,$M615),IF(ROW()=2,"No data",""))</f>
        <v>SIMP-10071179283010</v>
      </c>
      <c r="B615" s="7" t="str" cm="1">
        <f t="array" ref="B615">IFERROR(INDEX(Data!$B$2:$B$5000,$M615),"")</f>
        <v>Traditional Form Tiny Triangle 6/5 (1 Ctn=13.6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900</v>
      </c>
    </row>
    <row r="616" spans="1:13" x14ac:dyDescent="0.25">
      <c r="A616" s="7" t="str" cm="1">
        <f t="array" ref="A616">IFERROR(INDEX(Data!$A$2:$A$5000,$M616),IF(ROW()=2,"No data",""))</f>
        <v>SIMP-10071179465201</v>
      </c>
      <c r="B616" s="7" t="str" cm="1">
        <f t="array" ref="B616">IFERROR(INDEX(Data!$B$2:$B$5000,$M616),"")</f>
        <v>Blue Ribbon 1/4" SS (1 Ctn=16.3Kg)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901</v>
      </c>
    </row>
    <row r="617" spans="1:13" x14ac:dyDescent="0.25">
      <c r="A617" s="7" t="str" cm="1">
        <f t="array" ref="A617">IFERROR(INDEX(Data!$A$2:$A$5000,$M617),IF(ROW()=2,"No data",""))</f>
        <v>SIMP-10071179470144</v>
      </c>
      <c r="B617" s="7" t="str" cm="1">
        <f t="array" ref="B617">IFERROR(INDEX(Data!$B$2:$B$5000,$M617),"")</f>
        <v>Simplot SeasonedCrisp Savory Loops 13.6Kg/Ctn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902</v>
      </c>
    </row>
    <row r="618" spans="1:13" x14ac:dyDescent="0.25">
      <c r="A618" s="7" t="str" cm="1">
        <f t="array" ref="A618">IFERROR(INDEX(Data!$A$2:$A$5000,$M618),IF(ROW()=2,"No data",""))</f>
        <v>SIMP-10071179478010</v>
      </c>
      <c r="B618" s="7" t="str" cm="1">
        <f t="array" ref="B618">IFERROR(INDEX(Data!$B$2:$B$5000,$M618),"")</f>
        <v>Seasoned Savory Wedge (1 Ctn=13.6Kg)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903</v>
      </c>
    </row>
    <row r="619" spans="1:13" x14ac:dyDescent="0.25">
      <c r="A619" s="7" t="str" cm="1">
        <f t="array" ref="A619">IFERROR(INDEX(Data!$A$2:$A$5000,$M619),IF(ROW()=2,"No data",""))</f>
        <v>SIMP-10071179479024</v>
      </c>
      <c r="B619" s="7" t="str" cm="1">
        <f t="array" ref="B619">IFERROR(INDEX(Data!$B$2:$B$5000,$M619),"")</f>
        <v>Seasoned Savory Latice (1 Ctn=12.2Kg)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904</v>
      </c>
    </row>
    <row r="620" spans="1:13" x14ac:dyDescent="0.25">
      <c r="A620" s="7" t="str" cm="1">
        <f t="array" ref="A620">IFERROR(INDEX(Data!$A$2:$A$5000,$M620),IF(ROW()=2,"No data",""))</f>
        <v>SIMP-10071179932260</v>
      </c>
      <c r="B620" s="7" t="str" cm="1">
        <f t="array" ref="B620">IFERROR(INDEX(Data!$B$2:$B$5000,$M620),"")</f>
        <v>Simplot Harvest Fresh Avocado Pulp 12/I lb (1 Ctn = 5.44 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905</v>
      </c>
    </row>
    <row r="621" spans="1:13" x14ac:dyDescent="0.25">
      <c r="A621" s="7" t="str" cm="1">
        <f t="array" ref="A621">IFERROR(INDEX(Data!$A$2:$A$5000,$M621),IF(ROW()=2,"No data",""))</f>
        <v>SIMP0.5-10071179004172</v>
      </c>
      <c r="B621" s="7" t="str" cm="1">
        <f t="array" ref="B621">IFERROR(INDEX(Data!$B$2:$B$5000,$M621),"")</f>
        <v>Seasoned JR Buffalos @500gr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906</v>
      </c>
    </row>
    <row r="622" spans="1:13" x14ac:dyDescent="0.25">
      <c r="A622" s="7" t="str" cm="1">
        <f t="array" ref="A622">IFERROR(INDEX(Data!$A$2:$A$5000,$M622),IF(ROW()=2,"No data",""))</f>
        <v>SIMP0.5-10071179022473</v>
      </c>
      <c r="B622" s="7" t="str" cm="1">
        <f t="array" ref="B622">IFERROR(INDEX(Data!$B$2:$B$5000,$M622),"")</f>
        <v>Select Recipe Chunks 6/6 - Skn @500gr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907</v>
      </c>
    </row>
    <row r="623" spans="1:13" x14ac:dyDescent="0.25">
      <c r="A623" s="7" t="str" cm="1">
        <f t="array" ref="A623">IFERROR(INDEX(Data!$A$2:$A$5000,$M623),IF(ROW()=2,"No data",""))</f>
        <v>SIMP0.5-10071179023920</v>
      </c>
      <c r="B623" s="7" t="str" cm="1">
        <f t="array" ref="B623">IFERROR(INDEX(Data!$B$2:$B$5000,$M623),"")</f>
        <v>Select Recipe Fries 1/4" SS 6/4.5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908</v>
      </c>
    </row>
    <row r="624" spans="1:13" x14ac:dyDescent="0.25">
      <c r="A624" s="7" t="str" cm="1">
        <f t="array" ref="A624">IFERROR(INDEX(Data!$A$2:$A$5000,$M624),IF(ROW()=2,"No data",""))</f>
        <v>SIMP0.5-10071179023937</v>
      </c>
      <c r="B624" s="7" t="str" cm="1">
        <f t="array" ref="B624">IFERROR(INDEX(Data!$B$2:$B$5000,$M624),"")</f>
        <v>Select Recipe Fries 3/8" SC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909</v>
      </c>
    </row>
    <row r="625" spans="1:13" x14ac:dyDescent="0.25">
      <c r="A625" s="7" t="str" cm="1">
        <f t="array" ref="A625">IFERROR(INDEX(Data!$A$2:$A$5000,$M625),IF(ROW()=2,"No data",""))</f>
        <v>SIMP0.5-10071179259312</v>
      </c>
      <c r="B625" s="7" t="str" cm="1">
        <f t="array" ref="B625">IFERROR(INDEX(Data!$B$2:$B$5000,$M625),"")</f>
        <v>Simplot Blue Ribbon SC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910</v>
      </c>
    </row>
    <row r="626" spans="1:13" x14ac:dyDescent="0.25">
      <c r="A626" s="7" t="str" cm="1">
        <f t="array" ref="A626">IFERROR(INDEX(Data!$A$2:$A$5000,$M626),IF(ROW()=2,"No data",""))</f>
        <v>SIMP0.5-10071179283010</v>
      </c>
      <c r="B626" s="7" t="str" cm="1">
        <f t="array" ref="B626">IFERROR(INDEX(Data!$B$2:$B$5000,$M626),"")</f>
        <v>Traditional Form Tiny Triangle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911</v>
      </c>
    </row>
    <row r="627" spans="1:13" x14ac:dyDescent="0.25">
      <c r="A627" s="7" t="str" cm="1">
        <f t="array" ref="A627">IFERROR(INDEX(Data!$A$2:$A$5000,$M627),IF(ROW()=2,"No data",""))</f>
        <v>SIMP0.5-10071179465201</v>
      </c>
      <c r="B627" s="7" t="str" cm="1">
        <f t="array" ref="B627">IFERROR(INDEX(Data!$B$2:$B$5000,$M627),"")</f>
        <v>Blue Ribbon 1/4" SS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912</v>
      </c>
    </row>
    <row r="628" spans="1:13" x14ac:dyDescent="0.25">
      <c r="A628" s="7" t="str" cm="1">
        <f t="array" ref="A628">IFERROR(INDEX(Data!$A$2:$A$5000,$M628),IF(ROW()=2,"No data",""))</f>
        <v>SIMP0.5-10071179478010</v>
      </c>
      <c r="B628" s="7" t="str" cm="1">
        <f t="array" ref="B628">IFERROR(INDEX(Data!$B$2:$B$5000,$M628),"")</f>
        <v>Seasoned Savory Wedge @500g/Pack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913</v>
      </c>
    </row>
    <row r="629" spans="1:13" x14ac:dyDescent="0.25">
      <c r="A629" s="7" t="str" cm="1">
        <f t="array" ref="A629">IFERROR(INDEX(Data!$A$2:$A$5000,$M629),IF(ROW()=2,"No data",""))</f>
        <v>SIMP1-10071179004172</v>
      </c>
      <c r="B629" s="7" t="str" cm="1">
        <f t="array" ref="B629">IFERROR(INDEX(Data!$B$2:$B$5000,$M629),"")</f>
        <v>Seasoned JR Buffalos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914</v>
      </c>
    </row>
    <row r="630" spans="1:13" x14ac:dyDescent="0.25">
      <c r="A630" s="7" t="str" cm="1">
        <f t="array" ref="A630">IFERROR(INDEX(Data!$A$2:$A$5000,$M630),IF(ROW()=2,"No data",""))</f>
        <v>SIMP1-10071179022473</v>
      </c>
      <c r="B630" s="7" t="str" cm="1">
        <f t="array" ref="B630">IFERROR(INDEX(Data!$B$2:$B$5000,$M630),"")</f>
        <v>Select Recipe Chunks 6/6 - Skn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915</v>
      </c>
    </row>
    <row r="631" spans="1:13" x14ac:dyDescent="0.25">
      <c r="A631" s="7" t="str" cm="1">
        <f t="array" ref="A631">IFERROR(INDEX(Data!$A$2:$A$5000,$M631),IF(ROW()=2,"No data",""))</f>
        <v>SIMP1-10071179023920</v>
      </c>
      <c r="B631" s="7" t="str" cm="1">
        <f t="array" ref="B631">IFERROR(INDEX(Data!$B$2:$B$5000,$M631),"")</f>
        <v>Select Recipe Fries 1/4" SS 6/4.5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916</v>
      </c>
    </row>
    <row r="632" spans="1:13" x14ac:dyDescent="0.25">
      <c r="A632" s="7" t="str" cm="1">
        <f t="array" ref="A632">IFERROR(INDEX(Data!$A$2:$A$5000,$M632),IF(ROW()=2,"No data",""))</f>
        <v>SIMP1-10071179023937</v>
      </c>
      <c r="B632" s="7" t="str" cm="1">
        <f t="array" ref="B632">IFERROR(INDEX(Data!$B$2:$B$5000,$M632),"")</f>
        <v>Select Recipe Fries 3/8" SC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917</v>
      </c>
    </row>
    <row r="633" spans="1:13" x14ac:dyDescent="0.25">
      <c r="A633" s="7" t="str" cm="1">
        <f t="array" ref="A633">IFERROR(INDEX(Data!$A$2:$A$5000,$M633),IF(ROW()=2,"No data",""))</f>
        <v>SIMP1-10071179259312</v>
      </c>
      <c r="B633" s="7" t="str" cm="1">
        <f t="array" ref="B633">IFERROR(INDEX(Data!$B$2:$B$5000,$M633),"")</f>
        <v>Simplot Blue Ribbon SC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918</v>
      </c>
    </row>
    <row r="634" spans="1:13" x14ac:dyDescent="0.25">
      <c r="A634" s="7" t="str" cm="1">
        <f t="array" ref="A634">IFERROR(INDEX(Data!$A$2:$A$5000,$M634),IF(ROW()=2,"No data",""))</f>
        <v>SIMP1-10071179283010</v>
      </c>
      <c r="B634" s="7" t="str" cm="1">
        <f t="array" ref="B634">IFERROR(INDEX(Data!$B$2:$B$5000,$M634),"")</f>
        <v>Traditional Form Tiny Triangle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919</v>
      </c>
    </row>
    <row r="635" spans="1:13" x14ac:dyDescent="0.25">
      <c r="A635" s="7" t="str" cm="1">
        <f t="array" ref="A635">IFERROR(INDEX(Data!$A$2:$A$5000,$M635),IF(ROW()=2,"No data",""))</f>
        <v>SIMP1-10071179465201</v>
      </c>
      <c r="B635" s="7" t="str" cm="1">
        <f t="array" ref="B635">IFERROR(INDEX(Data!$B$2:$B$5000,$M635),"")</f>
        <v>Blue Ribbon 1/4" SS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920</v>
      </c>
    </row>
    <row r="636" spans="1:13" x14ac:dyDescent="0.25">
      <c r="A636" s="7" t="str" cm="1">
        <f t="array" ref="A636">IFERROR(INDEX(Data!$A$2:$A$5000,$M636),IF(ROW()=2,"No data",""))</f>
        <v>SIMP1-10071179478010</v>
      </c>
      <c r="B636" s="7" t="str" cm="1">
        <f t="array" ref="B636">IFERROR(INDEX(Data!$B$2:$B$5000,$M636),"")</f>
        <v>Seasoned Savory Wedge @1Kg/Pack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921</v>
      </c>
    </row>
    <row r="637" spans="1:13" x14ac:dyDescent="0.25">
      <c r="A637" s="7" t="str" cm="1">
        <f t="array" ref="A637">IFERROR(INDEX(Data!$A$2:$A$5000,$M637),IF(ROW()=2,"No data",""))</f>
        <v>SIMPB-10071179004172</v>
      </c>
      <c r="B637" s="7" t="str" cm="1">
        <f t="array" ref="B637">IFERROR(INDEX(Data!$B$2:$B$5000,$M637),"")</f>
        <v>Seasoned JR Buffalos (1 Pack=2.04kg)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922</v>
      </c>
    </row>
    <row r="638" spans="1:13" x14ac:dyDescent="0.25">
      <c r="A638" s="7" t="str" cm="1">
        <f t="array" ref="A638">IFERROR(INDEX(Data!$A$2:$A$5000,$M638),IF(ROW()=2,"No data",""))</f>
        <v>SIMPB-10071179022473</v>
      </c>
      <c r="B638" s="7" t="str" cm="1">
        <f t="array" ref="B638">IFERROR(INDEX(Data!$B$2:$B$5000,$M638),"")</f>
        <v>Select Recipe Chunks 6/6 - Skn (1 Kg = 2.7216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923</v>
      </c>
    </row>
    <row r="639" spans="1:13" x14ac:dyDescent="0.25">
      <c r="A639" s="7" t="str" cm="1">
        <f t="array" ref="A639">IFERROR(INDEX(Data!$A$2:$A$5000,$M639),IF(ROW()=2,"No data",""))</f>
        <v>SIMPB-10071179023920</v>
      </c>
      <c r="B639" s="7" t="str" cm="1">
        <f t="array" ref="B639">IFERROR(INDEX(Data!$B$2:$B$5000,$M639),"")</f>
        <v>Select Recipe Fries 1/4" SS 6/4.5 (1 Pack = 2.033333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924</v>
      </c>
    </row>
    <row r="640" spans="1:13" x14ac:dyDescent="0.25">
      <c r="A640" s="7" t="str" cm="1">
        <f t="array" ref="A640">IFERROR(INDEX(Data!$A$2:$A$5000,$M640),IF(ROW()=2,"No data",""))</f>
        <v>SIMPB-10071179023937</v>
      </c>
      <c r="B640" s="7" t="str" cm="1">
        <f t="array" ref="B640">IFERROR(INDEX(Data!$B$2:$B$5000,$M640),"")</f>
        <v>Select Recipe Fries 3/8" SC 6/5 (1 Ctn = 2.266666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925</v>
      </c>
    </row>
    <row r="641" spans="1:13" x14ac:dyDescent="0.25">
      <c r="A641" s="7" t="str" cm="1">
        <f t="array" ref="A641">IFERROR(INDEX(Data!$A$2:$A$5000,$M641),IF(ROW()=2,"No data",""))</f>
        <v>SIMPB-10071179259312</v>
      </c>
      <c r="B641" s="7" t="str" cm="1">
        <f t="array" ref="B641">IFERROR(INDEX(Data!$B$2:$B$5000,$M641),"")</f>
        <v>Simplot Blue Ribbon SC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926</v>
      </c>
    </row>
    <row r="642" spans="1:13" x14ac:dyDescent="0.25">
      <c r="A642" s="7" t="str" cm="1">
        <f t="array" ref="A642">IFERROR(INDEX(Data!$A$2:$A$5000,$M642),IF(ROW()=2,"No data",""))</f>
        <v>SIMPB-10071179259336</v>
      </c>
      <c r="B642" s="7" t="str" cm="1">
        <f t="array" ref="B642">IFERROR(INDEX(Data!$B$2:$B$5000,$M642),"")</f>
        <v>Simplot Blue Ribbon CC (1 Pack=2.266Kg)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927</v>
      </c>
    </row>
    <row r="643" spans="1:13" x14ac:dyDescent="0.25">
      <c r="A643" s="7" t="str" cm="1">
        <f t="array" ref="A643">IFERROR(INDEX(Data!$A$2:$A$5000,$M643),IF(ROW()=2,"No data",""))</f>
        <v>SIMPB-10071179283010</v>
      </c>
      <c r="B643" s="7" t="str" cm="1">
        <f t="array" ref="B643">IFERROR(INDEX(Data!$B$2:$B$5000,$M643),"")</f>
        <v>Traditional Form Tiny Triangle 6/5 (1 Pack = 2.26Kg)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928</v>
      </c>
    </row>
    <row r="644" spans="1:13" x14ac:dyDescent="0.25">
      <c r="A644" s="7" t="str" cm="1">
        <f t="array" ref="A644">IFERROR(INDEX(Data!$A$2:$A$5000,$M644),IF(ROW()=2,"No data",""))</f>
        <v>SIMPB-10071179465201</v>
      </c>
      <c r="B644" s="7" t="str" cm="1">
        <f t="array" ref="B644">IFERROR(INDEX(Data!$B$2:$B$5000,$M644),"")</f>
        <v>Blue Ribbon 1/4" SS (1 Pack=2.7216Kg)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929</v>
      </c>
    </row>
    <row r="645" spans="1:13" x14ac:dyDescent="0.25">
      <c r="A645" s="7" t="str" cm="1">
        <f t="array" ref="A645">IFERROR(INDEX(Data!$A$2:$A$5000,$M645),IF(ROW()=2,"No data",""))</f>
        <v>SIMPB-10071179478010</v>
      </c>
      <c r="B645" s="7" t="str" cm="1">
        <f t="array" ref="B645">IFERROR(INDEX(Data!$B$2:$B$5000,$M645),"")</f>
        <v>Seasoned Savory Wedge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930</v>
      </c>
    </row>
    <row r="646" spans="1:13" x14ac:dyDescent="0.25">
      <c r="A646" s="7" t="str" cm="1">
        <f t="array" ref="A646">IFERROR(INDEX(Data!$A$2:$A$5000,$M646),IF(ROW()=2,"No data",""))</f>
        <v>SIMPB-10071179479024</v>
      </c>
      <c r="B646" s="7" t="str" cm="1">
        <f t="array" ref="B646">IFERROR(INDEX(Data!$B$2:$B$5000,$M646),"")</f>
        <v>Seasoned Savory Latice (1 Pack=2.033Kg)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931</v>
      </c>
    </row>
    <row r="647" spans="1:13" x14ac:dyDescent="0.25">
      <c r="A647" s="7" t="str" cm="1">
        <f t="array" ref="A647">IFERROR(INDEX(Data!$A$2:$A$5000,$M647),IF(ROW()=2,"No data",""))</f>
        <v>VFR001</v>
      </c>
      <c r="B647" s="7" t="str" cm="1">
        <f t="array" ref="B647">IFERROR(INDEX(Data!$B$2:$B$5000,$M647),"")</f>
        <v>Edamame Asin/SLB Deluxe (500 gr/pack)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932</v>
      </c>
    </row>
    <row r="648" spans="1:13" x14ac:dyDescent="0.25">
      <c r="A648" s="7" t="str" cm="1">
        <f t="array" ref="A648">IFERROR(INDEX(Data!$A$2:$A$5000,$M648),IF(ROW()=2,"No data",""))</f>
        <v>VFR002</v>
      </c>
      <c r="B648" s="7" t="str" cm="1">
        <f t="array" ref="B648">IFERROR(INDEX(Data!$B$2:$B$5000,$M648),"")</f>
        <v>Edamame Natural/LB Deluxe (500 gr/pack)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933</v>
      </c>
    </row>
    <row r="649" spans="1:13" x14ac:dyDescent="0.25">
      <c r="A649" s="7" t="str" cm="1">
        <f t="array" ref="A649">IFERROR(INDEX(Data!$A$2:$A$5000,$M649),IF(ROW()=2,"No data",""))</f>
        <v>VFR004</v>
      </c>
      <c r="B649" s="7" t="str" cm="1">
        <f t="array" ref="B649">IFERROR(INDEX(Data!$B$2:$B$5000,$M649),"")</f>
        <v>Strawberry Frozen 1 kg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934</v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2026-10-08T00:53:32Z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