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5969FCE-FB27-4F5D-A83A-65C7F6D795C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<sst xmlns="http://schemas.openxmlformats.org/spreadsheetml/2006/main" count="4228" uniqueCount="1929">
  <si>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</si>
  <si>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</si>
  <si>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</si>
  <si>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</si>
  <si>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</si>
  <si>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</si>
  <si>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</si>
  <si>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</si>
  <si>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</si>
  <si>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</si>
  <si>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</si>
  <si>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</si>
  <si>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</si>
  <si>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</si>
  <si>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</si>
  <si>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</si>
  <si>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</si>
  <si>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</si>
  <si>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</si>
  <si>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</si>
  <si>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</si>
  <si>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</si>
  <si>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</si>
  <si>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</si>
  <si>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</si>
  <si>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</si>
  <si>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</si>
  <si>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</si>
  <si>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</si>
  <si>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</si>
  <si>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</si>
  <si>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</si>
  <si>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</si>
  <si>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</si>
  <si>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</si>
  <si>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</si>
  <si>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</si>
  <si>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</si>
  <si>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</si>
  <si>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</si>
  <si>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</si>
  <si>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</si>
  <si>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</si>
  <si>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</si>
  <si>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</si>
  <si>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</si>
  <si>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</si>
  <si>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</si>
  <si>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</si>
  <si>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</si>
  <si>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</si>
  <si>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</si>
  <si>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</si>
  <si>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</si>
  <si>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</si>
  <si>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</si>
  <si>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</si>
  <si>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</si>
  <si>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</si>
  <si>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</si>
  <si>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</si>
  <si>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</si>
  <si>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</si>
  <si>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</si>
  <si>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</si>
  <si>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</si>
  <si>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</si>
  <si>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</si>
  <si>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</si>
  <si>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</si>
  <si>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</si>
  <si>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</si>
  <si>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</si>
  <si>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</si>
  <si>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</si>
  <si>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</si>
  <si>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</si>
  <si>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</si>
  <si>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</si>
  <si>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</si>
  <si>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</si>
  <si>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</si>
  <si>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</si>
  <si>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</si>
  <si>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</si>
  <si>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</si>
  <si>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</si>
  <si>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</si>
  <si>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</si>
  <si>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</si>
  <si>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</si>
  <si>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</si>
  <si>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</si>
  <si>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</si>
  <si>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</si>
  <si>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</si>
  <si>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</si>
  <si>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</si>
  <si>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</si>
  <si>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</si>
  <si>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</si>
  <si>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</si>
  <si>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</si>
  <si>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</si>
  <si>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</si>
  <si>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</si>
  <si>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</si>
  <si>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</si>
  <si>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</si>
  <si>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</si>
  <si>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</si>
  <si>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</si>
  <si>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</si>
  <si>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</si>
  <si>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</si>
  <si>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</si>
  <si>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</si>
  <si>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</si>
  <si>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</si>
  <si>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</si>
  <si>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</si>
  <si>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</si>
  <si>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</si>
  <si>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</si>
  <si>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</si>
  <si>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</si>
  <si>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</si>
  <si>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</si>
  <si>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</si>
  <si>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</si>
  <si>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</si>
  <si>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</si>
  <si>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</si>
  <si>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</si>
  <si>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</si>
  <si>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</si>
  <si>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</si>
  <si>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</si>
  <si>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</si>
  <si>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</si>
  <si>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</si>
  <si>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</si>
  <si>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</si>
  <si>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</si>
  <si>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</si>
  <si>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</si>
  <si>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</si>
  <si>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</si>
  <si>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</si>
  <si>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</si>
  <si>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</si>
  <si>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</si>
  <si>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</si>
  <si>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</si>
  <si>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</si>
  <si>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</si>
  <si>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</si>
  <si>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</si>
  <si>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</si>
  <si>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</si>
  <si>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</si>
  <si>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</si>
  <si>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</si>
  <si>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</si>
  <si>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</si>
  <si>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</si>
  <si>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</si>
  <si>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</si>
  <si>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</si>
  <si>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</si>
  <si>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</si>
  <si>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</si>
  <si>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</si>
  <si>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</si>
  <si>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</si>
  <si>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</si>
  <si>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</si>
  <si>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</si>
  <si>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</si>
  <si>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</si>
  <si>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</si>
  <si>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</si>
  <si>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</si>
  <si>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</si>
  <si>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</si>
  <si>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</si>
  <si>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</si>
  <si>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</si>
  <si>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</si>
  <si>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</si>
  <si>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</si>
  <si>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</si>
  <si>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</si>
  <si>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</si>
  <si>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</si>
  <si>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</si>
  <si>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</si>
  <si>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</si>
  <si>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</si>
  <si>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</si>
  <si>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</si>
  <si>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</si>
  <si>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</si>
  <si>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</si>
  <si>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</si>
  <si>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</si>
  <si>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</si>
  <si>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</si>
  <si>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</si>
  <si>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</si>
  <si>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</si>
  <si>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</si>
  <si>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</si>
  <si>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</si>
  <si>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</si>
  <si>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</si>
  <si>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</si>
  <si>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</si>
  <si>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</si>
  <si>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</si>
  <si>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</si>
  <si>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</si>
  <si>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</si>
  <si>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</si>
  <si>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</si>
  <si>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</si>
  <si>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</si>
  <si>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</si>
  <si>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</si>
  <si>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</si>
  <si>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</si>
  <si>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</si>
  <si>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</si>
  <si>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</si>
  <si>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</si>
  <si>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</si>
  <si>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</si>
  <si>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</si>
  <si>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</si>
  <si>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</si>
  <si>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</si>
  <si>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</si>
  <si>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</si>
  <si>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</si>
  <si>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</si>
  <si>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</si>
  <si>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</si>
  <si>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</si>
  <si>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</si>
  <si>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</si>
  <si>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</si>
  <si>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</si>
  <si>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</si>
  <si>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</si>
  <si>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</si>
  <si>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</si>
  <si>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</si>
  <si>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</si>
  <si>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</si>
  <si>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</si>
  <si>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</si>
  <si>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</si>
  <si>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</si>
  <si>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</si>
  <si>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</si>
  <si>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</si>
  <si>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</si>
  <si>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</si>
  <si>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</si>
  <si>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</si>
  <si>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</si>
  <si>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</si>
  <si>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</si>
  <si>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</si>
  <si>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</si>
  <si>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</si>
  <si>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</si>
  <si>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</si>
  <si>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</si>
  <si>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</si>
  <si>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</si>
  <si>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</si>
  <si>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</si>
  <si>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</si>
  <si>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</si>
  <si>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</si>
  <si>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</si>
  <si>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</si>
  <si>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</si>
  <si>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</si>
  <si>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</si>
  <si>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</si>
  <si>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</si>
  <si>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</si>
  <si>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</si>
  <si>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</si>
  <si>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</si>
  <si>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</si>
  <si>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</si>
  <si>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</si>
  <si>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</si>
  <si>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</si>
  <si>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</si>
  <si>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</si>
  <si>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</si>
  <si>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</si>
  <si>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</si>
  <si>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</si>
  <si>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</si>
  <si>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</si>
  <si>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</si>
  <si>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</si>
  <si>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</si>
  <si>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</si>
  <si>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</si>
  <si>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</si>
  <si>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</si>
  <si>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</si>
  <si>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</si>
  <si>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</si>
  <si>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</si>
  <si>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</si>
  <si>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</si>
  <si>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</si>
  <si>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</si>
  <si>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</si>
  <si>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</si>
  <si>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</si>
  <si>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</si>
  <si>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</si>
  <si>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</si>
  <si>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</si>
  <si>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</si>
  <si>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</si>
  <si>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</si>
  <si>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</si>
  <si>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</si>
  <si>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</si>
  <si>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</si>
  <si>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</si>
  <si>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</si>
  <si>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</si>
  <si>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</si>
  <si>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</si>
  <si>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</si>
  <si>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</si>
  <si>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</si>
  <si>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</si>
  <si>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</si>
  <si>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</si>
  <si>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</si>
  <si>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</si>
  <si>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</si>
  <si>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</si>
  <si>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</si>
  <si>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</si>
  <si>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</si>
  <si>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</si>
  <si>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</si>
  <si>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</si>
  <si>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</si>
  <si>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</si>
  <si>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</si>
  <si>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</si>
  <si>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</si>
  <si>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</si>
  <si>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</si>
  <si>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</si>
  <si>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</si>
  <si>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</si>
  <si>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</si>
  <si>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</si>
  <si>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</si>
  <si>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</si>
  <si>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</si>
  <si>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</si>
  <si>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</si>
  <si>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</si>
  <si>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</si>
  <si>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</si>
  <si>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</si>
  <si>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</si>
  <si>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</si>
  <si>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</si>
  <si>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</si>
  <si>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</si>
  <si>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</si>
  <si>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</si>
  <si>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</si>
  <si>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</si>
  <si>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</si>
  <si>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</si>
  <si>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</si>
  <si>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</si>
  <si>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</si>
  <si>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</si>
  <si>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</si>
  <si>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</si>
  <si>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</si>
  <si>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</si>
  <si>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</si>
  <si>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</si>
  <si>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</si>
  <si>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</si>
  <si>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</si>
  <si>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</si>
  <si>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</si>
  <si>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</si>
  <si>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</si>
  <si>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</si>
  <si>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</si>
  <si>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</si>
  <si>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</si>
  <si>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</si>
  <si>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</si>
  <si>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</si>
  <si>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</si>
  <si>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</si>
  <si>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</si>
  <si>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</si>
  <si>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</si>
  <si>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</si>
  <si>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</si>
  <si>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</si>
  <si>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</si>
  <si>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</si>
  <si>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</si>
  <si>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</si>
  <si>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</si>
  <si>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</si>
  <si>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</si>
  <si>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</si>
  <si>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</si>
  <si>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</si>
  <si>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</si>
  <si>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</si>
  <si>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</si>
  <si>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</si>
  <si>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</si>
  <si>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</si>
  <si>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</si>
  <si>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</si>
  <si>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</si>
  <si>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</si>
  <si>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</si>
  <si>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</si>
  <si>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</si>
  <si>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</si>
  <si>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</si>
  <si>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</si>
  <si>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</si>
  <si>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</si>
  <si>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</si>
  <si>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</si>
  <si>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</si>
  <si>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</si>
  <si>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</si>
  <si>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</si>
  <si>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</si>
  <si>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</si>
  <si>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</si>
  <si>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</si>
  <si>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</si>
  <si>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</si>
  <si>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</si>
  <si>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</si>
  <si>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</si>
  <si>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</si>
  <si>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</si>
  <si>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</si>
  <si>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</si>
  <si>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</si>
  <si>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</si>
  <si>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</si>
  <si>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</si>
  <si>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</si>
  <si>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</si>
  <si>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</si>
  <si>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</si>
  <si>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</si>
  <si>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</si>
  <si>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</si>
  <si>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</si>
  <si>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</si>
  <si>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</si>
  <si>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</si>
  <si>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</si>
  <si>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</si>
  <si>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</si>
  <si>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</si>
  <si>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</si>
  <si>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</si>
  <si>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</si>
  <si>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</si>
  <si>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</si>
  <si>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</si>
  <si>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</si>
  <si>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</si>
  <si>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</si>
  <si>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</si>
  <si>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</si>
  <si>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</si>
  <si>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</si>
  <si>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</si>
  <si>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</si>
  <si>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</si>
  <si>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</si>
  <si>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</si>
  <si>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</si>
  <si>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</si>
  <si>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</si>
  <si>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</si>
  <si>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</si>
  <si>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</si>
  <si>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</si>
  <si>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</si>
  <si>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</si>
  <si>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</si>
  <si>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</si>
  <si>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</si>
  <si>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</si>
  <si>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</si>
  <si>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</si>
  <si>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</si>
  <si>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</si>
  <si>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</si>
  <si>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</si>
  <si>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</si>
  <si>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</si>
  <si>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</si>
  <si>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</si>
  <si>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</si>
  <si>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</si>
  <si>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</si>
  <si>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</si>
  <si>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</si>
  <si>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</si>
  <si>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</si>
  <si>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</si>
  <si>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</si>
  <si>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</si>
  <si>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</si>
  <si>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</si>
  <si>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</si>
  <si>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</si>
  <si>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</si>
  <si>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</si>
  <si>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</si>
  <si>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</si>
  <si>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</si>
  <si>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</si>
  <si>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</si>
  <si>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</si>
  <si>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</si>
  <si>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</si>
  <si>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</si>
  <si>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</si>
  <si>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</si>
  <si>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</si>
  <si>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</si>
  <si>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</si>
  <si>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</si>
  <si>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</si>
  <si>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</si>
  <si>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</si>
  <si>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</si>
  <si>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</si>
  <si>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</si>
  <si>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</si>
  <si>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</si>
  <si>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</si>
  <si>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</si>
  <si>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</si>
  <si>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</si>
  <si>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</si>
  <si>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</si>
  <si>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</si>
  <si>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</si>
  <si>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</si>
  <si>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</si>
  <si>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</si>
  <si>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</si>
  <si>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</si>
  <si>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</si>
  <si>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</si>
  <si>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</si>
  <si>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</si>
  <si>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</si>
  <si>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</si>
  <si>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</si>
  <si>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</si>
  <si>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</si>
  <si>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</si>
  <si>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</si>
  <si>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</si>
  <si>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</si>
  <si>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</si>
  <si>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</si>
  <si>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</si>
  <si>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</si>
  <si>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</si>
  <si>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</si>
  <si>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</si>
  <si>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</si>
  <si>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</si>
  <si>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</si>
  <si>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</si>
  <si>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</si>
  <si>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</si>
  <si>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</si>
  <si>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</si>
  <si>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</si>
  <si>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</si>
  <si>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</si>
  <si>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</si>
  <si>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</si>
  <si>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</si>
  <si>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</si>
  <si>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</si>
  <si>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</si>
  <si>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</si>
  <si>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</si>
  <si>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</si>
  <si>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</si>
  <si>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</si>
  <si>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</si>
  <si>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</si>
  <si>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</si>
  <si>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</si>
  <si>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</si>
  <si>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</si>
  <si>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</si>
  <si>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</si>
  <si>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</si>
  <si>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</si>
  <si>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</si>
  <si>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</si>
  <si>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</si>
  <si>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</si>
  <si>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</si>
  <si>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</si>
  <si>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</si>
  <si>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</si>
  <si>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</si>
  <si>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</si>
  <si>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</si>
  <si>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</si>
  <si>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</si>
  <si>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</si>
  <si>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</si>
  <si>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</si>
  <si>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</si>
  <si>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</si>
  <si>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</si>
  <si>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</si>
  <si>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</si>
  <si>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</si>
  <si>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</si>
  <si>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</si>
  <si>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</si>
  <si>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</si>
  <si>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</si>
  <si>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</si>
  <si>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</si>
  <si>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</si>
  <si>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</si>
  <si>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</si>
  <si>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</si>
  <si>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</si>
  <si>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</si>
  <si>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</si>
  <si>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</si>
  <si>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</si>
  <si>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</si>
  <si>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</si>
  <si>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</si>
  <si>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</si>
  <si>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</si>
  <si>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</si>
  <si>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</si>
  <si>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</si>
  <si>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</si>
  <si>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</si>
  <si>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</si>
  <si>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</si>
  <si>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</si>
  <si>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</si>
  <si>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</si>
  <si>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</si>
  <si>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</si>
  <si>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</si>
  <si>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</si>
  <si>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</si>
  <si>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</si>
  <si>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</si>
  <si>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</si>
  <si>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</si>
  <si>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</si>
  <si>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</si>
  <si>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</si>
  <si>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</si>
  <si>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</si>
  <si>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</si>
  <si>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</si>
  <si>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</si>
  <si>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</si>
  <si>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</si>
  <si>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</si>
  <si>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</si>
  <si>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</si>
  <si>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</si>
  <si>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</si>
  <si>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</si>
  <si>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</si>
  <si>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</si>
  <si>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</si>
  <si>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</si>
  <si>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</si>
  <si>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</si>
  <si>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</si>
  <si>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</si>
  <si>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</si>
  <si>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</si>
  <si>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</si>
  <si>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</si>
  <si>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</si>
  <si>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</si>
  <si>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</si>
  <si>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</si>
  <si>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</si>
  <si>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</si>
  <si>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</si>
  <si>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</si>
  <si>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</si>
  <si>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</si>
  <si>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</si>
  <si>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</si>
  <si>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</si>
  <si>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</si>
  <si>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</si>
  <si>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</si>
  <si>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</si>
  <si>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</si>
  <si>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</si>
  <si>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</si>
  <si>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</si>
  <si>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</si>
  <si>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</si>
  <si>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</si>
  <si>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</si>
  <si>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</si>
  <si>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</si>
  <si>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</si>
  <si>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</si>
  <si>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</si>
  <si>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</si>
  <si>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</si>
  <si>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</si>
  <si>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</si>
  <si>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</si>
  <si>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</si>
  <si>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</si>
  <si>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</si>
  <si>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</si>
  <si>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</si>
  <si>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</si>
  <si>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</si>
  <si>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</si>
  <si>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</si>
  <si>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</si>
  <si>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</si>
  <si>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</si>
  <si>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</si>
  <si>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</si>
  <si>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</si>
  <si>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</si>
  <si>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</si>
  <si>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</si>
  <si>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</si>
  <si>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</si>
  <si>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</si>
  <si>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</si>
  <si>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</si>
  <si>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</si>
  <si>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</si>
  <si>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</si>
  <si>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</si>
  <si>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</si>
  <si>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</si>
  <si>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</si>
  <si>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</si>
  <si>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</si>
  <si>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</si>
  <si>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</si>
  <si>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</si>
  <si>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</si>
  <si>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</si>
  <si>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</si>
  <si>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</si>
  <si>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</si>
  <si>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</si>
  <si>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</si>
  <si>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</si>
  <si>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</si>
  <si>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</si>
  <si>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</si>
  <si>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</si>
  <si>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</si>
  <si>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</si>
  <si>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</si>
  <si>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</si>
  <si>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</si>
  <si>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</si>
  <si>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</si>
  <si>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</si>
  <si>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</si>
  <si>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</si>
  <si>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</si>
  <si>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</si>
  <si>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</si>
  <si>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</si>
  <si>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</si>
  <si>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</si>
  <si>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</si>
  <si>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</si>
  <si>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</si>
  <si>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</si>
  <si>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</si>
  <si>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</si>
  <si>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</si>
  <si>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</si>
  <si>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</si>
  <si>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</si>
  <si>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</si>
  <si>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</si>
  <si>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</si>
  <si>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</si>
  <si>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</si>
  <si>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</si>
  <si>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</si>
  <si>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</si>
  <si>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</si>
  <si>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</si>
  <si>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</si>
  <si>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</si>
  <si>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</si>
  <si>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</si>
  <si>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</si>
  <si>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</si>
  <si>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</si>
  <si>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</si>
  <si>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</si>
  <si>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</si>
  <si>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</si>
  <si>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</si>
  <si>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</si>
  <si>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</si>
  <si>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</si>
  <si>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</si>
  <si>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</si>
  <si>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</si>
  <si>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</si>
  <si>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</si>
  <si>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</si>
  <si>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</si>
  <si>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</si>
  <si>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</si>
  <si>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</si>
  <si>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</si>
  <si>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</si>
  <si>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</si>
  <si>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</si>
  <si>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</si>
  <si>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</si>
  <si>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</si>
  <si>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</si>
  <si>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</si>
  <si>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</si>
  <si>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</si>
  <si>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</si>
  <si>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</si>
  <si>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</si>
  <si>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</si>
  <si>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</si>
  <si>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</si>
  <si>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</si>
  <si>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</si>
  <si>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</si>
  <si>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</si>
  <si>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</si>
  <si>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</si>
  <si>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</si>
  <si>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</si>
  <si>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</si>
  <si>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</si>
  <si>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</si>
  <si>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</si>
  <si>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</si>
  <si>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</si>
  <si>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</si>
  <si>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</si>
  <si>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</si>
  <si>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</si>
  <si>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</si>
  <si>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</si>
  <si>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</si>
  <si>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</si>
  <si>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</si>
  <si>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</si>
  <si>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</si>
  <si>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</si>
  <si>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</si>
  <si>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</si>
  <si>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</si>
  <si>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</si>
  <si>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</si>
  <si>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</si>
  <si>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</si>
  <si>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</si>
  <si>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</si>
  <si>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</si>
  <si>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</si>
  <si>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</si>
  <si>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</si>
  <si>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</si>
  <si>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</si>
  <si>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</si>
  <si>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</si>
  <si>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</si>
  <si>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</si>
  <si>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</si>
  <si>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</si>
  <si>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</si>
  <si>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</si>
  <si>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</si>
  <si>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</si>
  <si>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</si>
  <si>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</si>
  <si>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</si>
  <si>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</si>
  <si>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</si>
  <si>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</si>
  <si>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</si>
  <si>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</si>
  <si>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</si>
  <si>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</si>
  <si>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</si>
  <si>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</si>
  <si>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</si>
  <si>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</si>
  <si>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</si>
  <si>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</si>
  <si>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</si>
  <si>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</si>
  <si>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</si>
  <si>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</si>
  <si>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</si>
  <si>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</si>
  <si>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</si>
  <si>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</si>
  <si>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</si>
  <si>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</si>
  <si>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</si>
  <si>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</si>
  <si>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</si>
  <si>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</si>
  <si>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</si>
  <si>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</si>
  <si>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</si>
  <si>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</si>
  <si>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</si>
  <si>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</si>
  <si>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</si>
  <si>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</si>
  <si>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</si>
  <si>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</si>
  <si>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</si>
  <si>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</si>
  <si>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</si>
  <si>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</si>
  <si>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</si>
  <si>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</si>
  <si>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</si>
  <si>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</si>
  <si>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</si>
  <si>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</si>
  <si>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</si>
  <si>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</si>
  <si>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</si>
  <si>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</si>
  <si>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</si>
  <si>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</si>
  <si>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</si>
  <si>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</si>
  <si>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</si>
  <si>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</si>
  <si>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</si>
  <si>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</si>
  <si>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</si>
  <si>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</si>
  <si>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</si>
  <si>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</si>
  <si>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</si>
  <si>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</si>
  <si>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</si>
  <si>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</si>
  <si>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</si>
  <si>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</si>
  <si>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</si>
  <si>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</si>
  <si>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</si>
  <si>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</si>
  <si>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</si>
  <si>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</si>
  <si>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</si>
  <si>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</si>
  <si>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</si>
  <si>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</si>
  <si>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</si>
  <si>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</si>
  <si>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</si>
  <si>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</si>
  <si>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</si>
  <si>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</si>
  <si>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</si>
  <si>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</si>
  <si>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</si>
  <si>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</si>
  <si>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</si>
  <si>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</si>
  <si>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</si>
  <si>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</si>
  <si>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</si>
  <si>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</si>
  <si>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</si>
  <si>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</si>
  <si>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</si>
  <si>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</si>
  <si>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</si>
  <si>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</si>
  <si>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</si>
  <si>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</si>
  <si>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</si>
  <si>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</si>
  <si>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</si>
  <si>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</si>
  <si>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</si>
  <si>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</si>
  <si>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</si>
  <si>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</si>
  <si>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</si>
  <si>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</si>
  <si>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</si>
  <si>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</si>
  <si>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</si>
  <si>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</si>
  <si>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</si>
  <si>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</si>
  <si>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</si>
  <si>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</si>
  <si>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</si>
  <si>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</si>
  <si>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</si>
  <si>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</si>
  <si>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</si>
  <si>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</si>
  <si>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</si>
  <si>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</si>
  <si>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</si>
  <si>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</si>
  <si>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</si>
  <si>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</si>
  <si>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</si>
  <si>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</si>
  <si>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</si>
  <si>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</si>
  <si>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</si>
  <si>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</si>
  <si>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</si>
  <si>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</si>
  <si>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</si>
  <si>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</si>
  <si>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</si>
  <si>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</si>
  <si>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</si>
  <si>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</si>
  <si>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</si>
  <si>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</si>
  <si>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</si>
  <si>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</si>
  <si>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</si>
  <si>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</si>
  <si>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</si>
  <si>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</si>
  <si>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</si>
  <si>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</si>
  <si>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</si>
  <si>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</si>
  <si>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</si>
  <si>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</si>
  <si>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</si>
  <si>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</si>
  <si>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</si>
  <si>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</si>
  <si>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</si>
  <si>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</si>
  <si>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</si>
  <si>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</si>
  <si>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</si>
  <si>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</si>
  <si>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</si>
  <si>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</si>
  <si>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</si>
  <si>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</si>
  <si>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</si>
  <si>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</si>
  <si>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</si>
  <si>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</si>
  <si>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</si>
  <si>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</si>
  <si>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</si>
  <si>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</si>
  <si>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</si>
  <si>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</si>
  <si>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</si>
  <si>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</si>
  <si>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</si>
  <si>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</si>
  <si>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</si>
  <si>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</si>
  <si>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</si>
  <si>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</si>
  <si>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</si>
  <si>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</si>
  <si>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</si>
  <si>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</si>
  <si>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</si>
  <si>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</si>
  <si>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</si>
  <si>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</si>
  <si>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</si>
  <si>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</si>
  <si>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</si>
  <si>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</si>
  <si>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</si>
  <si>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</si>
  <si>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</si>
  <si>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</si>
  <si>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</si>
  <si>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</si>
  <si>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</si>
  <si>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</si>
  <si>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</si>
  <si>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</si>
  <si>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</si>
  <si>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</si>
  <si>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</si>
  <si>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</si>
  <si>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</si>
  <si>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</si>
  <si>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</si>
  <si>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</si>
  <si>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</si>
  <si>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</si>
  <si>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</si>
  <si>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</si>
  <si>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</si>
  <si>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</si>
  <si>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</si>
  <si>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</si>
  <si>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</si>
  <si>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</si>
  <si>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</si>
  <si>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</si>
  <si>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</si>
  <si>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</si>
  <si>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</si>
  <si>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</si>
  <si>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</si>
  <si>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</si>
  <si>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</si>
  <si>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</si>
  <si>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</si>
  <si>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</si>
  <si>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</si>
  <si>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</si>
  <si>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</si>
  <si>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</si>
  <si>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</si>
  <si>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</si>
  <si>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</si>
  <si>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</si>
  <si>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</si>
  <si>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</si>
  <si>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</si>
  <si>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</si>
  <si>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</si>
  <si>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</si>
  <si>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</si>
  <si>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</si>
  <si>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</si>
  <si>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</si>
  <si>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</si>
  <si>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</si>
  <si>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</si>
  <si>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</si>
  <si>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</si>
  <si>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</si>
  <si>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</si>
  <si>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</si>
  <si>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</si>
  <si>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</si>
  <si>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</si>
  <si>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</si>
  <si>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</si>
  <si>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</si>
  <si>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</si>
  <si>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</si>
  <si>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</si>
  <si>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</si>
  <si>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</si>
  <si>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</si>
  <si>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</si>
  <si>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</si>
  <si>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</si>
  <si>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</si>
  <si>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</si>
  <si>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</si>
  <si>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</si>
  <si>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</si>
  <si>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</si>
  <si>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</si>
  <si>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</si>
  <si>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</si>
  <si>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</si>
  <si>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</si>
  <si>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</si>
  <si>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</si>
  <si>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</si>
  <si>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</si>
  <si>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</si>
  <si>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</si>
  <si>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</si>
  <si>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</si>
  <si>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</si>
  <si>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</si>
  <si>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</si>
  <si>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</si>
  <si>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</si>
  <si>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</si>
  <si>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</si>
  <si>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</si>
  <si>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</si>
  <si>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</si>
  <si>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</si>
  <si>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</si>
  <si>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</si>
  <si>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</si>
  <si>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</si>
  <si>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</si>
  <si>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</si>
  <si>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</si>
  <si>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</si>
  <si>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</si>
  <si>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</si>
  <si>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</si>
  <si>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</si>
  <si>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</si>
  <si>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</si>
  <si>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</si>
  <si>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</si>
  <si>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</si>
  <si>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</si>
  <si>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</si>
  <si>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</si>
  <si>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</si>
  <si>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</si>
  <si>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</si>
  <si>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</si>
  <si>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</si>
  <si>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</si>
  <si>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</si>
  <si>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</si>
  <si>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</si>
  <si>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</si>
  <si>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</si>
  <si>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</si>
  <si>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</si>
  <si>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</si>
  <si>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</si>
  <si>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</si>
  <si>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</si>
  <si>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</si>
  <si>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</si>
  <si>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</si>
  <si>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</si>
  <si>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</si>
  <si>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</si>
  <si>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</si>
  <si>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</si>
  <si>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</si>
  <si>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</si>
  <si>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</si>
  <si>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</si>
  <si>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</si>
  <si>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</si>
  <si>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</si>
  <si>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</si>
  <si>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</si>
  <si>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</si>
  <si>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</si>
  <si>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</si>
  <si>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</si>
  <si>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</si>
  <si>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</si>
  <si>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</si>
  <si>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</si>
  <si>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</si>
  <si>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</si>
  <si>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</si>
  <si>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</si>
  <si>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</si>
  <si>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</si>
  <si>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</si>
  <si>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</si>
  <si>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</si>
  <si>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</si>
  <si>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</si>
  <si>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</si>
  <si>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</si>
  <si>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</si>
  <si>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</si>
  <si>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</si>
  <si>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</si>
  <si>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</si>
  <si>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</si>
  <si>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</si>
  <si>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</si>
  <si>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</si>
  <si>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</si>
  <si>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</si>
  <si>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</si>
  <si>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</si>
  <si>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</si>
  <si>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</si>
  <si>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</si>
  <si>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</si>
  <si>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</si>
  <si>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</si>
  <si>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</si>
  <si>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</si>
  <si>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</si>
  <si>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</si>
  <si>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</si>
  <si>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</si>
  <si>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</si>
  <si>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</si>
  <si>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</si>
  <si>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</si>
  <si>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</si>
  <si>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</si>
  <si>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</si>
  <si>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</si>
  <si>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</si>
  <si>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</si>
  <si>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</si>
  <si>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</si>
  <si>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</si>
  <si>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</si>
  <si>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</si>
  <si>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</si>
  <si>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</si>
  <si>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</si>
  <si>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</si>
  <si>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</si>
  <si>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</si>
  <si>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</si>
  <si>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</si>
  <si>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</si>
  <si>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</si>
  <si>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</si>
  <si>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</si>
  <si>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</si>
  <si>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</si>
  <si>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</si>
  <si>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</si>
  <si>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</si>
  <si>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</si>
  <si>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</si>
  <si>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</si>
  <si>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</si>
  <si>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</si>
  <si>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</si>
  <si>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</si>
  <si>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</si>
  <si>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</si>
  <si>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</si>
  <si>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</si>
  <si>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</si>
  <si>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</si>
  <si>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</si>
  <si>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</si>
  <si>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</si>
  <si>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</si>
  <si>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</si>
  <si>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</si>
  <si>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</si>
  <si>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</si>
  <si>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</si>
  <si>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</si>
  <si>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</si>
  <si>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</si>
  <si>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</si>
  <si>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</si>
  <si>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</si>
  <si>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</si>
  <si>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</si>
  <si>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</si>
  <si>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</si>
  <si>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</si>
  <si>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</si>
  <si>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</si>
  <si>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</si>
  <si>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</si>
  <si>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</si>
  <si>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</si>
  <si>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</si>
  <si>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</si>
  <si>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</si>
  <si>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</si>
  <si>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</si>
  <si>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</si>
  <si>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</si>
  <si>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</si>
  <si>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</si>
  <si>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</si>
  <si>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</si>
  <si>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</si>
  <si>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</si>
  <si>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</si>
  <si>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</si>
  <si>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</si>
  <si>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</si>
  <si>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</si>
  <si>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</si>
  <si>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</si>
  <si>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</si>
  <si>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</si>
  <si>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</si>
  <si>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</si>
  <si>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</si>
  <si>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</si>
  <si>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</si>
  <si>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</si>
  <si>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</si>
  <si>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</si>
  <si>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</si>
  <si>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</si>
  <si>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</si>
  <si>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</si>
  <si>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</si>
  <si>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</si>
  <si>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</si>
  <si>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</si>
  <si>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</si>
  <si>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</si>
  <si>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</si>
  <si>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</si>
  <si>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</si>
  <si>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</si>
  <si>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</si>
  <si>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</si>
  <si>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</si>
  <si>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</si>
  <si>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</si>
  <si>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</si>
  <si>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</si>
  <si>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</si>
  <si>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</si>
  <si>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</si>
  <si>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</si>
  <si>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</si>
  <si>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</si>
  <si>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</si>
  <si>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</si>
  <si>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</si>
  <si>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</si>
  <si>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</si>
  <si>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</si>
  <si>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</si>
  <si>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</si>
  <si>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</si>
  <si>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</si>
  <si>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</si>
  <si>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</si>
  <si>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</si>
  <si>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</si>
  <si>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</si>
  <si>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</si>
  <si>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</si>
  <si>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</si>
  <si>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</si>
  <si>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</si>
  <si>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</si>
  <si>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</si>
  <si>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</si>
  <si>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</si>
  <si>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</si>
  <si>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</si>
  <si>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</si>
  <si>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</si>
  <si>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</si>
  <si>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</si>
  <si>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</si>
  <si>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</si>
  <si>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</si>
  <si>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</si>
  <si>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</si>
  <si>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</si>
  <si>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</si>
  <si>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</si>
  <si>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</si>
  <si>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</si>
  <si>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</si>
  <si>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</si>
  <si>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</si>
  <si>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</si>
  <si>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</si>
  <si>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</si>
  <si>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</si>
  <si>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</si>
  <si>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</si>
  <si>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</si>
  <si>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</si>
  <si>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</si>
  <si>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</si>
  <si>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</si>
  <si>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</si>
  <si>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</si>
  <si>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</si>
  <si>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</si>
  <si>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</si>
  <si>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</si>
  <si>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</si>
  <si>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</si>
  <si>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</si>
  <si>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</si>
  <si>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</si>
  <si>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</si>
  <si>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</si>
  <si>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</si>
  <si>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</si>
  <si>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</si>
  <si>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</si>
  <si>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</si>
  <si>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</si>
  <si>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</si>
  <si>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</si>
  <si>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</si>
  <si>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</si>
  <si>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</si>
  <si>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</si>
  <si>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</si>
  <si>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</si>
  <si>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</si>
  <si>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</si>
  <si>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</si>
  <si>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</si>
  <si>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</si>
  <si>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</si>
  <si>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</si>
  <si>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</si>
  <si>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</si>
  <si>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</si>
  <si>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</si>
  <si>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</si>
  <si>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</si>
  <si>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</si>
  <si>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</si>
  <si>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</si>
  <si>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</si>
  <si>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</si>
  <si>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</si>
  <si>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</si>
  <si>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</si>
  <si>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</si>
  <si>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</si>
  <si>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</si>
  <si>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</si>
  <si>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</si>
  <si>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</si>
  <si>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</si>
  <si>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</si>
  <si>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</si>
  <si>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</si>
  <si>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</si>
  <si>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</si>
  <si>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</si>
  <si>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</si>
  <si>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</si>
  <si>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</si>
  <si>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</si>
  <si>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</si>
  <si>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</si>
  <si>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</si>
  <si>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</si>
  <si>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</si>
  <si>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</si>
  <si>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</si>
  <si>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</si>
  <si>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</si>
  <si>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</si>
  <si>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</si>
  <si>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</si>
  <si>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</si>
  <si>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</si>
  <si>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</si>
  <si>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</si>
  <si>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</si>
  <si>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</si>
  <si>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</si>
  <si>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</si>
  <si>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</si>
  <si>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</si>
  <si>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</si>
  <si>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</si>
  <si>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</si>
  <si>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</si>
  <si>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</si>
  <si>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</si>
  <si>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</si>
  <si>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</si>
  <si>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</si>
  <si>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</si>
  <si>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</si>
  <si>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</si>
  <si>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</si>
  <si>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</si>
  <si>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</si>
  <si>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</si>
  <si>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</si>
  <si>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</si>
  <si>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</si>
  <si>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</si>
  <si>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</si>
  <si>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</si>
  <si>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</si>
  <si>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</si>
  <si>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</si>
  <si>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</si>
  <si>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</si>
  <si>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</si>
  <si>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</si>
  <si>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</si>
  <si>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</si>
  <si>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</si>
  <si>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</si>
  <si>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</si>
  <si>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</si>
  <si>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</si>
  <si>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</si>
  <si>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</si>
  <si>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</si>
  <si>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</si>
  <si>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</si>
  <si>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</si>
  <si>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</si>
  <si>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</si>
  <si>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</si>
  <si>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</si>
  <si>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</si>
  <si>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</si>
  <si>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</si>
  <si>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</si>
  <si>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</si>
  <si>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</si>
  <si>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</si>
  <si>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</si>
  <si>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</si>
  <si>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</si>
  <si>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</si>
  <si>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</si>
  <si>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</si>
  <si>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</si>
  <si>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</si>
  <si>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</si>
  <si>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</si>
  <si>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</si>
  <si>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</si>
  <si>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</si>
  <si>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</si>
  <si>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</si>
  <si>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</si>
  <si>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</si>
  <si>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</si>
  <si>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</si>
  <si>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</si>
  <si>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</si>
  <si>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</si>
  <si>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</si>
  <si>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</si>
  <si>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</si>
  <si>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</si>
  <si>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</si>
  <si>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</si>
  <si>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</si>
  <si>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</si>
  <si>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</si>
  <si>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</si>
  <si>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</si>
  <si>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</si>
  <si>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</si>
  <si>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</si>
  <si>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</si>
  <si>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</si>
  <si>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</si>
  <si>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</si>
  <si>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</si>
  <si>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</si>
  <si>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</si>
  <si>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</si>
  <si>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</si>
  <si>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</si>
  <si>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</si>
  <si>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</si>
  <si>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</si>
  <si>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</si>
  <si>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</si>
  <si>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</si>
  <si>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</si>
  <si>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</si>
  <si>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</si>
  <si>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</si>
  <si>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</si>
  <si>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</si>
  <si>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</si>
  <si>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</si>
  <si>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</si>
  <si>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</si>
  <si>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</si>
  <si>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</si>
  <si>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</si>
  <si>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</si>
  <si>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</si>
  <si>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</si>
  <si>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</si>
  <si>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</si>
  <si>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</si>
  <si>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</si>
  <si>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</si>
  <si>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</si>
  <si>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</si>
  <si>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</si>
  <si>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</si>
  <si>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</si>
  <si>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</si>
  <si>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</si>
  <si>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</si>
  <si>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</si>
  <si>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</si>
  <si>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</si>
  <si>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</si>
  <si>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</si>
  <si>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</si>
  <si>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</si>
  <si>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</si>
  <si>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</si>
  <si>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</si>
  <si>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</si>
  <si>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</si>
  <si>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</si>
  <si>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</si>
  <si>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</si>
  <si>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</si>
  <si>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</si>
  <si>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</si>
  <si>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</si>
  <si>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</si>
  <si>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</si>
  <si>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</si>
  <si>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</si>
  <si>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</si>
  <si>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</si>
  <si>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</si>
  <si>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</si>
  <si>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</si>
  <si>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</si>
  <si>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</si>
  <si>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</si>
  <si>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</si>
  <si>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</si>
  <si>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</si>
  <si>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</si>
  <si>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</si>
  <si>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</si>
  <si>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</si>
  <si>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</si>
  <si>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</si>
  <si>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</si>
  <si>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</si>
  <si>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</si>
  <si>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</si>
  <si>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</si>
  <si>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</si>
  <si>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</si>
  <si>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</si>
  <si>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</si>
  <si>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</si>
  <si>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</si>
  <si>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</si>
  <si>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</si>
  <si>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</si>
  <si>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</si>
  <si>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</si>
  <si>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</si>
  <si>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</si>
  <si>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</si>
  <si>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</si>
  <si>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</si>
  <si>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</si>
  <si>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</si>
  <si>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</si>
  <si>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</si>
  <si>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</si>
  <si>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</si>
  <si>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</si>
  <si>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</si>
  <si>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</si>
  <si>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</si>
  <si>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</si>
  <si>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</si>
  <si>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</si>
  <si>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</si>
  <si>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</si>
  <si>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</si>
  <si>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</si>
  <si>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</si>
  <si>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</si>
  <si>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</si>
  <si>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</si>
  <si>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</si>
  <si>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</si>
  <si>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</si>
  <si>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</si>
  <si>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</si>
  <si>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</si>
  <si>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</si>
  <si>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</si>
  <si>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</si>
  <si>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</si>
  <si>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</si>
  <si>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</si>
  <si>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</si>
  <si>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</si>
  <si>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</si>
  <si>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</si>
  <si>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</si>
  <si>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</si>
  <si>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</si>
  <si>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</si>
  <si>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</si>
  <si>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</si>
  <si>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</si>
  <si>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</si>
  <si>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</si>
  <si>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</si>
  <si>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</si>
  <si>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</si>
  <si>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</si>
  <si>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</si>
  <si>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</si>
  <si>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</si>
  <si>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</si>
  <si>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</si>
  <si>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</si>
  <si>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</si>
  <si>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</si>
  <si>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</si>
  <si>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</si>
  <si>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</si>
  <si>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</si>
  <si>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</si>
  <si>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</si>
  <si>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</si>
  <si>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</si>
  <si>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</si>
  <si>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</si>
  <si>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</si>
  <si>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</si>
  <si>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</si>
  <si>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</si>
  <si>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</si>
  <si>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</si>
  <si>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</si>
  <si>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</si>
  <si>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</si>
  <si>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</si>
  <si>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</si>
  <si>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</si>
  <si>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</si>
  <si>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</si>
  <si>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</si>
  <si>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</si>
  <si>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</si>
  <si>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</si>
  <si>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</si>
  <si>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</si>
  <si>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</si>
  <si>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</si>
  <si>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</si>
  <si>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</si>
  <si>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</si>
  <si>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</si>
  <si>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</si>
  <si>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</si>
  <si>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</si>
  <si>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</si>
  <si>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</si>
  <si>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</si>
  <si>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</si>
  <si>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</si>
  <si>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</si>
  <si>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</si>
  <si>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</si>
  <si>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19 Sep 2026</t>
  </si>
  <si>
    <t>Buffer Month (Tgl 1 sd 19 Sep 2026)</t>
  </si>
  <si>
    <t>Buffer Day (Tgl 1 sd 19 Sep 2026)</t>
  </si>
  <si>
    <t>PMS0188</t>
  </si>
  <si>
    <t>Masterista Syrup Dark Cherry 850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</si>
</sst>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0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5.7999999999999996E-3</v>
      </c>
      <c r="P6" s="3">
        <v>0.17660000000000001</v>
      </c>
      <c r="Q6" s="11">
        <v>46268</v>
      </c>
      <c r="R6" s="2">
        <v>381.04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3.7997999999999998</v>
      </c>
      <c r="P15" s="3">
        <v>114.0684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8.2330000000000005</v>
      </c>
      <c r="P19" s="3">
        <v>247.1482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2.5331999999999999</v>
      </c>
      <c r="P23" s="3">
        <v>76.045599999999993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156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0.9052</v>
      </c>
      <c r="J28" s="3">
        <v>27.1568</v>
      </c>
      <c r="K28" s="2">
        <v>162</v>
      </c>
      <c r="L28" s="3">
        <v>0.96289999999999998</v>
      </c>
      <c r="M28" s="3">
        <v>28.8888</v>
      </c>
      <c r="N28" s="2">
        <v>60</v>
      </c>
      <c r="O28" s="3">
        <v>1.6465000000000001</v>
      </c>
      <c r="P28" s="3">
        <v>49.401400000000002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0.29339999999999999</v>
      </c>
      <c r="P30" s="3">
        <v>8.8051999999999992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53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0.83679999999999999</v>
      </c>
      <c r="J32" s="3">
        <v>25.1053</v>
      </c>
      <c r="K32" s="2">
        <v>48</v>
      </c>
      <c r="L32" s="3">
        <v>1.1041000000000001</v>
      </c>
      <c r="M32" s="3">
        <v>33.125</v>
      </c>
      <c r="N32" s="2">
        <v>35</v>
      </c>
      <c r="O32" s="3">
        <v>0.95889999999999997</v>
      </c>
      <c r="P32" s="3">
        <v>28.7715</v>
      </c>
      <c r="Q32" s="11">
        <v>46279</v>
      </c>
      <c r="R32" s="2">
        <v>38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409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0.89429999999999998</v>
      </c>
      <c r="J33" s="3">
        <v>26.829499999999999</v>
      </c>
      <c r="K33" s="2">
        <v>422</v>
      </c>
      <c r="L33" s="3">
        <v>0.96909999999999996</v>
      </c>
      <c r="M33" s="3">
        <v>29.075900000000001</v>
      </c>
      <c r="N33" s="2">
        <v>173</v>
      </c>
      <c r="O33" s="3">
        <v>1.4972000000000001</v>
      </c>
      <c r="P33" s="3">
        <v>44.9193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0.87070000000000003</v>
      </c>
      <c r="P37" s="3">
        <v>26.1282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5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0.46870000000000001</v>
      </c>
      <c r="J38" s="3">
        <v>14.0646</v>
      </c>
      <c r="K38" s="2">
        <v>16</v>
      </c>
      <c r="L38" s="3">
        <v>0.3125</v>
      </c>
      <c r="M38" s="3">
        <v>9.3755000000000006</v>
      </c>
      <c r="N38" s="2">
        <v>10</v>
      </c>
      <c r="O38" s="3">
        <v>0.31659999999999999</v>
      </c>
      <c r="P38" s="3">
        <v>9.5001999999999995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25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0.74250000000000005</v>
      </c>
      <c r="J41" s="3">
        <v>22.2776</v>
      </c>
      <c r="K41" s="2">
        <v>37</v>
      </c>
      <c r="L41" s="3">
        <v>0.67559999999999998</v>
      </c>
      <c r="M41" s="3">
        <v>20.270800000000001</v>
      </c>
      <c r="N41" s="2">
        <v>21</v>
      </c>
      <c r="O41" s="3">
        <v>0.75390000000000001</v>
      </c>
      <c r="P41" s="3">
        <v>22.6203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9.4995999999999992</v>
      </c>
      <c r="P46" s="3">
        <v>285.17110000000002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0.63329999999999997</v>
      </c>
      <c r="P56" s="3">
        <v>19.005299999999998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10</v>
      </c>
      <c r="O59" s="3">
        <v>0.63329999999999997</v>
      </c>
      <c r="P59" s="3">
        <v>19.000499999999999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23</v>
      </c>
      <c r="E61" s="2">
        <v>18</v>
      </c>
      <c r="F61" s="2">
        <v>31</v>
      </c>
      <c r="G61" s="2">
        <v>26</v>
      </c>
      <c r="H61" s="2">
        <v>25</v>
      </c>
      <c r="I61" s="3">
        <v>0.92</v>
      </c>
      <c r="J61" s="3">
        <v>27.601099999999999</v>
      </c>
      <c r="K61" s="2">
        <v>36</v>
      </c>
      <c r="L61" s="3">
        <v>0.63880000000000003</v>
      </c>
      <c r="M61" s="3">
        <v>19.166599999999999</v>
      </c>
      <c r="N61" s="2">
        <v>12</v>
      </c>
      <c r="O61" s="3">
        <v>1.2138</v>
      </c>
      <c r="P61" s="3">
        <v>36.421199999999999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27</v>
      </c>
      <c r="O63" s="3">
        <v>1.6888000000000001</v>
      </c>
      <c r="P63" s="3">
        <v>50.668500000000002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0.84440000000000004</v>
      </c>
      <c r="P72" s="3">
        <v>25.340499999999999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10</v>
      </c>
      <c r="E74" s="2">
        <v>6</v>
      </c>
      <c r="F74" s="2">
        <v>9</v>
      </c>
      <c r="G74" s="2">
        <v>13</v>
      </c>
      <c r="H74" s="2">
        <v>9.3332999999999995</v>
      </c>
      <c r="I74" s="3">
        <v>1.0713999999999999</v>
      </c>
      <c r="J74" s="3">
        <v>32.143999999999998</v>
      </c>
      <c r="K74" s="2">
        <v>19</v>
      </c>
      <c r="L74" s="3">
        <v>0.52629999999999999</v>
      </c>
      <c r="M74" s="3">
        <v>15.7903</v>
      </c>
      <c r="N74" s="2">
        <v>0</v>
      </c>
      <c r="O74" s="3">
        <v>0</v>
      </c>
      <c r="P74" s="3">
        <v>0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4</v>
      </c>
      <c r="O80" s="3">
        <v>1.1082000000000001</v>
      </c>
      <c r="P80" s="3">
        <v>33.254100000000001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0.42220000000000002</v>
      </c>
      <c r="P82" s="3">
        <v>12.670199999999999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12.6662</v>
      </c>
      <c r="P89" s="3">
        <v>380.22809999999998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3.0099999999999998E-2</v>
      </c>
      <c r="P94" s="3">
        <v>0.90480000000000005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58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0.73099999999999998</v>
      </c>
      <c r="J95" s="3">
        <v>21.9331</v>
      </c>
      <c r="K95" s="2">
        <v>67</v>
      </c>
      <c r="L95" s="3">
        <v>0.86560000000000004</v>
      </c>
      <c r="M95" s="3">
        <v>25.970500000000001</v>
      </c>
      <c r="N95" s="2">
        <v>36</v>
      </c>
      <c r="O95" s="3">
        <v>1.0203</v>
      </c>
      <c r="P95" s="3">
        <v>30.611699999999999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234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1.0415000000000001</v>
      </c>
      <c r="J96" s="3">
        <v>31.246600000000001</v>
      </c>
      <c r="K96" s="2">
        <v>174</v>
      </c>
      <c r="L96" s="3">
        <v>1.3448</v>
      </c>
      <c r="M96" s="3">
        <v>40.344799999999999</v>
      </c>
      <c r="N96" s="2">
        <v>57</v>
      </c>
      <c r="O96" s="3">
        <v>2.5998000000000001</v>
      </c>
      <c r="P96" s="3">
        <v>78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7</v>
      </c>
      <c r="O99" s="3">
        <v>0.18090000000000001</v>
      </c>
      <c r="P99" s="3">
        <v>5.4287999999999998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0.31659999999999999</v>
      </c>
      <c r="P104" s="3">
        <v>9.5056999999999992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7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0.84</v>
      </c>
      <c r="J106" s="3">
        <v>25.207000000000001</v>
      </c>
      <c r="K106" s="2">
        <v>5</v>
      </c>
      <c r="L106" s="3">
        <v>1.4</v>
      </c>
      <c r="M106" s="3">
        <v>42.016800000000003</v>
      </c>
      <c r="N106" s="2">
        <v>3</v>
      </c>
      <c r="O106" s="3">
        <v>1.4777</v>
      </c>
      <c r="P106" s="3">
        <v>44.359900000000003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</v>
      </c>
      <c r="J134" s="3">
        <v>0</v>
      </c>
      <c r="K134" s="2">
        <v>131</v>
      </c>
      <c r="L134" s="3">
        <v>0</v>
      </c>
      <c r="M134" s="3">
        <v>0</v>
      </c>
      <c r="N134" s="2">
        <v>13</v>
      </c>
      <c r="O134" s="3">
        <v>0</v>
      </c>
      <c r="P134" s="3">
        <v>0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22</v>
      </c>
      <c r="E173" s="2">
        <v>52</v>
      </c>
      <c r="F173" s="2">
        <v>26</v>
      </c>
      <c r="G173" s="2">
        <v>30</v>
      </c>
      <c r="H173" s="2">
        <v>36</v>
      </c>
      <c r="I173" s="3">
        <v>0.61109999999999998</v>
      </c>
      <c r="J173" s="3">
        <v>18.333300000000001</v>
      </c>
      <c r="K173" s="2">
        <v>41</v>
      </c>
      <c r="L173" s="3">
        <v>0.53649999999999998</v>
      </c>
      <c r="M173" s="3">
        <v>16.098299999999998</v>
      </c>
      <c r="N173" s="2">
        <v>30</v>
      </c>
      <c r="O173" s="3">
        <v>0.46439999999999998</v>
      </c>
      <c r="P173" s="3">
        <v>13.9337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593</v>
      </c>
      <c r="E175" s="2">
        <v>0</v>
      </c>
      <c r="F175" s="2">
        <v>764</v>
      </c>
      <c r="G175" s="2">
        <v>16</v>
      </c>
      <c r="H175" s="2">
        <v>390</v>
      </c>
      <c r="I175" s="3">
        <v>1.5205</v>
      </c>
      <c r="J175" s="3">
        <v>45.615299999999998</v>
      </c>
      <c r="K175" s="2">
        <v>767</v>
      </c>
      <c r="L175" s="3">
        <v>0.77310000000000001</v>
      </c>
      <c r="M175" s="3">
        <v>23.194299999999998</v>
      </c>
      <c r="N175" s="2">
        <v>484</v>
      </c>
      <c r="O175" s="3">
        <v>0.77590000000000003</v>
      </c>
      <c r="P175" s="3">
        <v>23.279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646</v>
      </c>
      <c r="E176" s="2">
        <v>770</v>
      </c>
      <c r="F176" s="2">
        <v>814</v>
      </c>
      <c r="G176" s="2">
        <v>858</v>
      </c>
      <c r="H176" s="2">
        <v>814</v>
      </c>
      <c r="I176" s="3">
        <v>0.79359999999999997</v>
      </c>
      <c r="J176" s="3">
        <v>23.808299999999999</v>
      </c>
      <c r="K176" s="2">
        <v>928</v>
      </c>
      <c r="L176" s="3">
        <v>0.69610000000000005</v>
      </c>
      <c r="M176" s="3">
        <v>20.883600000000001</v>
      </c>
      <c r="N176" s="2">
        <v>704</v>
      </c>
      <c r="O176" s="3">
        <v>0.58109999999999995</v>
      </c>
      <c r="P176" s="3">
        <v>17.4346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2.6915</v>
      </c>
      <c r="P178" s="3">
        <v>80.760000000000005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1415</v>
      </c>
      <c r="E179" s="2">
        <v>1570</v>
      </c>
      <c r="F179" s="2">
        <v>1248</v>
      </c>
      <c r="G179" s="2">
        <v>1277</v>
      </c>
      <c r="H179" s="2">
        <v>1365</v>
      </c>
      <c r="I179" s="3">
        <v>1.0366</v>
      </c>
      <c r="J179" s="3">
        <v>31.0989</v>
      </c>
      <c r="K179" s="2">
        <v>1186</v>
      </c>
      <c r="L179" s="3">
        <v>1.1930000000000001</v>
      </c>
      <c r="M179" s="3">
        <v>35.7926</v>
      </c>
      <c r="N179" s="2">
        <v>1053</v>
      </c>
      <c r="O179" s="3">
        <v>0.85099999999999998</v>
      </c>
      <c r="P179" s="3">
        <v>25.5318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1576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1.0216000000000001</v>
      </c>
      <c r="J180" s="3">
        <v>30.648199999999999</v>
      </c>
      <c r="K180" s="2">
        <v>2262</v>
      </c>
      <c r="L180" s="3">
        <v>0.69669999999999999</v>
      </c>
      <c r="M180" s="3">
        <v>20.901800000000001</v>
      </c>
      <c r="N180" s="2">
        <v>1113</v>
      </c>
      <c r="O180" s="3">
        <v>0.89670000000000005</v>
      </c>
      <c r="P180" s="3">
        <v>26.9038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278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0.58560000000000001</v>
      </c>
      <c r="J181" s="3">
        <v>17.5702</v>
      </c>
      <c r="K181" s="2">
        <v>420</v>
      </c>
      <c r="L181" s="3">
        <v>0.66190000000000004</v>
      </c>
      <c r="M181" s="3">
        <v>19.857099999999999</v>
      </c>
      <c r="N181" s="2">
        <v>581</v>
      </c>
      <c r="O181" s="3">
        <v>0.30299999999999999</v>
      </c>
      <c r="P181" s="3">
        <v>9.0912000000000006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2.1059999999999999</v>
      </c>
      <c r="P182" s="3">
        <v>63.187600000000003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0.21920000000000001</v>
      </c>
      <c r="P183" s="3">
        <v>6.577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265</v>
      </c>
      <c r="E197" s="2">
        <v>572</v>
      </c>
      <c r="F197" s="2">
        <v>589</v>
      </c>
      <c r="G197" s="2">
        <v>0</v>
      </c>
      <c r="H197" s="2">
        <v>580.5</v>
      </c>
      <c r="I197" s="3">
        <v>0.45650000000000002</v>
      </c>
      <c r="J197" s="3">
        <v>13.695</v>
      </c>
      <c r="K197" s="2">
        <v>617</v>
      </c>
      <c r="L197" s="3">
        <v>0.4294</v>
      </c>
      <c r="M197" s="3">
        <v>12.8849</v>
      </c>
      <c r="N197" s="2">
        <v>698</v>
      </c>
      <c r="O197" s="3">
        <v>0.2404</v>
      </c>
      <c r="P197" s="3">
        <v>7.2134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0.68600000000000005</v>
      </c>
      <c r="P202" s="3">
        <v>20.585899999999999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0.45729999999999998</v>
      </c>
      <c r="P203" s="3">
        <v>13.7232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0.93969999999999998</v>
      </c>
      <c r="P214" s="3">
        <v>28.194900000000001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3939.73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5854.8405000000002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5.9001000000000001</v>
      </c>
      <c r="J248" s="3">
        <v>177.00530000000001</v>
      </c>
      <c r="K248" s="2">
        <v>0</v>
      </c>
      <c r="L248" s="3">
        <v>0</v>
      </c>
      <c r="M248" s="3">
        <v>0</v>
      </c>
      <c r="N248" s="2">
        <v>493.20949999999999</v>
      </c>
      <c r="O248" s="3">
        <v>7.5178000000000003</v>
      </c>
      <c r="P248" s="3">
        <v>225.5479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3</v>
      </c>
      <c r="E249" s="2">
        <v>2</v>
      </c>
      <c r="F249" s="2">
        <v>0</v>
      </c>
      <c r="G249" s="2">
        <v>26</v>
      </c>
      <c r="H249" s="2">
        <v>14</v>
      </c>
      <c r="I249" s="3">
        <v>0.2142</v>
      </c>
      <c r="J249" s="3">
        <v>6.4294000000000002</v>
      </c>
      <c r="K249" s="2">
        <v>0</v>
      </c>
      <c r="L249" s="3">
        <v>0</v>
      </c>
      <c r="M249" s="3">
        <v>0</v>
      </c>
      <c r="N249" s="2">
        <v>7</v>
      </c>
      <c r="O249" s="3">
        <v>0.27139999999999997</v>
      </c>
      <c r="P249" s="3">
        <v>8.1433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1990.22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904.6454</v>
      </c>
      <c r="J251" s="3">
        <v>27151.705300000001</v>
      </c>
      <c r="K251" s="2">
        <v>0</v>
      </c>
      <c r="L251" s="3">
        <v>0</v>
      </c>
      <c r="M251" s="3">
        <v>0</v>
      </c>
      <c r="N251" s="2">
        <v>50.0899</v>
      </c>
      <c r="O251" s="3">
        <v>25.1629</v>
      </c>
      <c r="P251" s="3">
        <v>754.92920000000004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1.4682999999999999</v>
      </c>
      <c r="P255" s="3">
        <v>44.0518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2.5600000000000001E-2</v>
      </c>
      <c r="P256" s="3">
        <v>0.77049999999999996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1432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2.8207</v>
      </c>
      <c r="J257" s="3">
        <v>84.622500000000002</v>
      </c>
      <c r="K257" s="2">
        <v>0</v>
      </c>
      <c r="L257" s="3">
        <v>0</v>
      </c>
      <c r="M257" s="3">
        <v>0</v>
      </c>
      <c r="N257" s="2">
        <v>291</v>
      </c>
      <c r="O257" s="3">
        <v>3.1164000000000001</v>
      </c>
      <c r="P257" s="3">
        <v>93.498800000000003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0.36659999999999998</v>
      </c>
      <c r="P265" s="3">
        <v>11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1.5199</v>
      </c>
      <c r="P266" s="3">
        <v>45.61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0.31659999999999999</v>
      </c>
      <c r="P270" s="3">
        <v>9.5056999999999992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0.63329999999999997</v>
      </c>
      <c r="P286" s="3">
        <v>19.011399999999998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5.6997999999999998</v>
      </c>
      <c r="P288" s="3">
        <v>171.1026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31.0322</v>
      </c>
      <c r="P297" s="3">
        <v>931.55889999999999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0.57569999999999999</v>
      </c>
      <c r="P300" s="3">
        <v>17.274100000000001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1.47E-2</v>
      </c>
      <c r="P301" s="3">
        <v>0.44180000000000003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9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0.32919999999999999</v>
      </c>
      <c r="J302" s="3">
        <v>9.8780999999999999</v>
      </c>
      <c r="K302" s="2">
        <v>72</v>
      </c>
      <c r="L302" s="3">
        <v>0.125</v>
      </c>
      <c r="M302" s="3">
        <v>3.75</v>
      </c>
      <c r="N302" s="2">
        <v>51</v>
      </c>
      <c r="O302" s="3">
        <v>0.11169999999999999</v>
      </c>
      <c r="P302" s="3">
        <v>3.3529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2.5331999999999999</v>
      </c>
      <c r="P303" s="3">
        <v>76.045599999999993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1.8998999999999999</v>
      </c>
      <c r="P304" s="3">
        <v>57.034199999999998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85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2.1981999999999999</v>
      </c>
      <c r="J306" s="3">
        <v>65.952799999999996</v>
      </c>
      <c r="K306" s="2">
        <v>16</v>
      </c>
      <c r="L306" s="3">
        <v>5.3125</v>
      </c>
      <c r="M306" s="3">
        <v>159.38489999999999</v>
      </c>
      <c r="N306" s="2">
        <v>30</v>
      </c>
      <c r="O306" s="3">
        <v>1.7943</v>
      </c>
      <c r="P306" s="3">
        <v>53.834899999999998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0.63329999999999997</v>
      </c>
      <c r="P309" s="3">
        <v>19.000499999999999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3.7997999999999998</v>
      </c>
      <c r="P313" s="3">
        <v>114.0684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1.2665999999999999</v>
      </c>
      <c r="P314" s="3">
        <v>38.022799999999997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8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0.22420000000000001</v>
      </c>
      <c r="J316" s="3">
        <v>6.7294</v>
      </c>
      <c r="K316" s="2">
        <v>20</v>
      </c>
      <c r="L316" s="3">
        <v>0.4</v>
      </c>
      <c r="M316" s="3">
        <v>12.001200000000001</v>
      </c>
      <c r="N316" s="2">
        <v>32</v>
      </c>
      <c r="O316" s="3">
        <v>0.1583</v>
      </c>
      <c r="P316" s="3">
        <v>4.75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5.6997999999999998</v>
      </c>
      <c r="P317" s="3">
        <v>171.1026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12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0.313</v>
      </c>
      <c r="J320" s="3">
        <v>9.3917999999999999</v>
      </c>
      <c r="K320" s="2">
        <v>0</v>
      </c>
      <c r="L320" s="3">
        <v>0</v>
      </c>
      <c r="M320" s="3">
        <v>0</v>
      </c>
      <c r="N320" s="2">
        <v>60</v>
      </c>
      <c r="O320" s="3">
        <v>0.12659999999999999</v>
      </c>
      <c r="P320" s="3">
        <v>3.8001</v>
      </c>
      <c r="Q320" s="11">
        <v>46269</v>
      </c>
      <c r="R320" s="2">
        <v>23</v>
      </c>
      <c r="S320" s="1">
        <v>50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29</v>
      </c>
      <c r="E321" s="2">
        <v>63</v>
      </c>
      <c r="F321" s="2">
        <v>36</v>
      </c>
      <c r="G321" s="2">
        <v>45</v>
      </c>
      <c r="H321" s="2">
        <v>48</v>
      </c>
      <c r="I321" s="3">
        <v>0.60409999999999997</v>
      </c>
      <c r="J321" s="3">
        <v>18.125</v>
      </c>
      <c r="K321" s="2">
        <v>0</v>
      </c>
      <c r="L321" s="3">
        <v>0</v>
      </c>
      <c r="M321" s="3">
        <v>0</v>
      </c>
      <c r="N321" s="2">
        <v>37</v>
      </c>
      <c r="O321" s="3">
        <v>0.49630000000000002</v>
      </c>
      <c r="P321" s="3">
        <v>14.8924</v>
      </c>
      <c r="Q321" s="11">
        <v>46269</v>
      </c>
      <c r="R321" s="2">
        <v>10</v>
      </c>
      <c r="S321" s="1">
        <v>30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10</v>
      </c>
      <c r="O322" s="3">
        <v>0</v>
      </c>
      <c r="P322" s="3">
        <v>0</v>
      </c>
      <c r="Q322" s="11">
        <v>46248</v>
      </c>
      <c r="R322" s="2">
        <v>4</v>
      </c>
      <c r="S322" s="1">
        <v>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2.0053999999999998</v>
      </c>
      <c r="P329" s="3">
        <v>60.170999999999999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6.7552000000000003</v>
      </c>
      <c r="P330" s="3">
        <v>202.67590000000001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0.35620000000000002</v>
      </c>
      <c r="P331" s="3">
        <v>10.6875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102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0.28220000000000001</v>
      </c>
      <c r="J332" s="3">
        <v>8.4686000000000003</v>
      </c>
      <c r="K332" s="2">
        <v>0</v>
      </c>
      <c r="L332" s="3">
        <v>0</v>
      </c>
      <c r="M332" s="3">
        <v>0</v>
      </c>
      <c r="N332" s="2">
        <v>42</v>
      </c>
      <c r="O332" s="3">
        <v>1.538</v>
      </c>
      <c r="P332" s="3">
        <v>46.1434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2.3748</v>
      </c>
      <c r="P333" s="3">
        <v>71.253200000000007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10.2685</v>
      </c>
      <c r="P335" s="3">
        <v>308.089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2.2164999999999999</v>
      </c>
      <c r="P336" s="3">
        <v>66.508300000000006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3429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6.9741999999999997</v>
      </c>
      <c r="J340" s="3">
        <v>209.22819999999999</v>
      </c>
      <c r="K340" s="2">
        <v>576</v>
      </c>
      <c r="L340" s="3">
        <v>5.9531000000000001</v>
      </c>
      <c r="M340" s="3">
        <v>178.59370000000001</v>
      </c>
      <c r="N340" s="2">
        <v>300</v>
      </c>
      <c r="O340" s="3">
        <v>7.2385999999999999</v>
      </c>
      <c r="P340" s="3">
        <v>217.17099999999999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3150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1.5</v>
      </c>
      <c r="J341" s="3">
        <v>45</v>
      </c>
      <c r="K341" s="2">
        <v>700</v>
      </c>
      <c r="L341" s="3">
        <v>4.5</v>
      </c>
      <c r="M341" s="3">
        <v>135.0001</v>
      </c>
      <c r="N341" s="2">
        <v>1225</v>
      </c>
      <c r="O341" s="3">
        <v>1.6284000000000001</v>
      </c>
      <c r="P341" s="3">
        <v>48.857199999999999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334.19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1.1853</v>
      </c>
      <c r="J342" s="3">
        <v>35.561500000000002</v>
      </c>
      <c r="K342" s="2">
        <v>153.53980000000001</v>
      </c>
      <c r="L342" s="3">
        <v>2.1764999999999999</v>
      </c>
      <c r="M342" s="3">
        <v>65.298199999999994</v>
      </c>
      <c r="N342" s="2">
        <v>41.11</v>
      </c>
      <c r="O342" s="3">
        <v>5.1482000000000001</v>
      </c>
      <c r="P342" s="3">
        <v>154.46010000000001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3.3826000000000001</v>
      </c>
      <c r="P343" s="3">
        <v>101.485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16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1.6551</v>
      </c>
      <c r="J344" s="3">
        <v>49.658499999999997</v>
      </c>
      <c r="K344" s="2">
        <v>19</v>
      </c>
      <c r="L344" s="3">
        <v>0.84209999999999996</v>
      </c>
      <c r="M344" s="3">
        <v>25.264399999999998</v>
      </c>
      <c r="N344" s="2">
        <v>6</v>
      </c>
      <c r="O344" s="3">
        <v>1.6888000000000001</v>
      </c>
      <c r="P344" s="3">
        <v>50.680999999999997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5</v>
      </c>
      <c r="E345" s="2">
        <v>21</v>
      </c>
      <c r="F345" s="2">
        <v>4</v>
      </c>
      <c r="G345" s="2">
        <v>2</v>
      </c>
      <c r="H345" s="2">
        <v>9</v>
      </c>
      <c r="I345" s="3">
        <v>0.55549999999999999</v>
      </c>
      <c r="J345" s="3">
        <v>16.666599999999999</v>
      </c>
      <c r="K345" s="2">
        <v>37</v>
      </c>
      <c r="L345" s="3">
        <v>0.1351</v>
      </c>
      <c r="M345" s="3">
        <v>4.0541</v>
      </c>
      <c r="N345" s="2">
        <v>8</v>
      </c>
      <c r="O345" s="3">
        <v>0.39579999999999999</v>
      </c>
      <c r="P345" s="3">
        <v>11.8764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19</v>
      </c>
      <c r="E346" s="2">
        <v>4</v>
      </c>
      <c r="F346" s="2">
        <v>0</v>
      </c>
      <c r="G346" s="2">
        <v>0</v>
      </c>
      <c r="H346" s="2">
        <v>4</v>
      </c>
      <c r="I346" s="3">
        <v>4.75</v>
      </c>
      <c r="J346" s="3">
        <v>142.53559999999999</v>
      </c>
      <c r="K346" s="2">
        <v>0</v>
      </c>
      <c r="L346" s="3">
        <v>0</v>
      </c>
      <c r="M346" s="3">
        <v>0</v>
      </c>
      <c r="N346" s="2">
        <v>3</v>
      </c>
      <c r="O346" s="3">
        <v>4.0109000000000004</v>
      </c>
      <c r="P346" s="3">
        <v>120.4055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213.35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1.7986</v>
      </c>
      <c r="J347" s="3">
        <v>53.960700000000003</v>
      </c>
      <c r="K347" s="2">
        <v>0</v>
      </c>
      <c r="L347" s="3">
        <v>0</v>
      </c>
      <c r="M347" s="3">
        <v>0</v>
      </c>
      <c r="N347" s="2">
        <v>149.41999999999999</v>
      </c>
      <c r="O347" s="3">
        <v>0.9042</v>
      </c>
      <c r="P347" s="3">
        <v>27.129200000000001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1040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4.4763000000000002</v>
      </c>
      <c r="J365" s="3">
        <v>134.29050000000001</v>
      </c>
      <c r="K365" s="2">
        <v>181</v>
      </c>
      <c r="L365" s="3">
        <v>5.7458</v>
      </c>
      <c r="M365" s="3">
        <v>172.3766</v>
      </c>
      <c r="N365" s="2">
        <v>129</v>
      </c>
      <c r="O365" s="3">
        <v>5.1055999999999999</v>
      </c>
      <c r="P365" s="3">
        <v>153.1799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14575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15.6776</v>
      </c>
      <c r="J366" s="3">
        <v>470.33120000000002</v>
      </c>
      <c r="K366" s="2">
        <v>919</v>
      </c>
      <c r="L366" s="3">
        <v>15.8596</v>
      </c>
      <c r="M366" s="3">
        <v>475.7894</v>
      </c>
      <c r="N366" s="2">
        <v>517</v>
      </c>
      <c r="O366" s="3">
        <v>17.8536</v>
      </c>
      <c r="P366" s="3">
        <v>535.63879999999995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390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1.1153</v>
      </c>
      <c r="J369" s="3">
        <v>33.460500000000003</v>
      </c>
      <c r="K369" s="2">
        <v>734</v>
      </c>
      <c r="L369" s="3">
        <v>0.53129999999999999</v>
      </c>
      <c r="M369" s="3">
        <v>15.94</v>
      </c>
      <c r="N369" s="2">
        <v>128</v>
      </c>
      <c r="O369" s="3">
        <v>1.9295</v>
      </c>
      <c r="P369" s="3">
        <v>57.890900000000002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889</v>
      </c>
      <c r="E370" s="2">
        <v>348</v>
      </c>
      <c r="F370" s="2">
        <v>158</v>
      </c>
      <c r="G370" s="2">
        <v>1690</v>
      </c>
      <c r="H370" s="2">
        <v>732</v>
      </c>
      <c r="I370" s="3">
        <v>1.2143999999999999</v>
      </c>
      <c r="J370" s="3">
        <v>36.434399999999997</v>
      </c>
      <c r="K370" s="2">
        <v>78</v>
      </c>
      <c r="L370" s="3">
        <v>11.397399999999999</v>
      </c>
      <c r="M370" s="3">
        <v>341.923</v>
      </c>
      <c r="N370" s="2">
        <v>117</v>
      </c>
      <c r="O370" s="3">
        <v>4.8118999999999996</v>
      </c>
      <c r="P370" s="3">
        <v>144.36969999999999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1231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1.1839999999999999</v>
      </c>
      <c r="J371" s="3">
        <v>35.521000000000001</v>
      </c>
      <c r="K371" s="2">
        <v>53</v>
      </c>
      <c r="L371" s="3">
        <v>23.226400000000002</v>
      </c>
      <c r="M371" s="3">
        <v>696.81870000000004</v>
      </c>
      <c r="N371" s="2">
        <v>168</v>
      </c>
      <c r="O371" s="3">
        <v>4.6403999999999996</v>
      </c>
      <c r="P371" s="3">
        <v>139.22030000000001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147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0.1009</v>
      </c>
      <c r="J372" s="3">
        <v>3.0274000000000001</v>
      </c>
      <c r="K372" s="2">
        <v>245</v>
      </c>
      <c r="L372" s="3">
        <v>0.6</v>
      </c>
      <c r="M372" s="3">
        <v>18.0001</v>
      </c>
      <c r="N372" s="2">
        <v>106</v>
      </c>
      <c r="O372" s="3">
        <v>0.87819999999999998</v>
      </c>
      <c r="P372" s="3">
        <v>26.3492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49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1.2352000000000001</v>
      </c>
      <c r="J373" s="3">
        <v>37.059399999999997</v>
      </c>
      <c r="K373" s="2">
        <v>98</v>
      </c>
      <c r="L373" s="3">
        <v>0.5</v>
      </c>
      <c r="M373" s="3">
        <v>15.000299999999999</v>
      </c>
      <c r="N373" s="2">
        <v>53</v>
      </c>
      <c r="O373" s="3">
        <v>0.58550000000000002</v>
      </c>
      <c r="P373" s="3">
        <v>17.566500000000001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53</v>
      </c>
      <c r="O374" s="3">
        <v>3.5799999999999998E-2</v>
      </c>
      <c r="P374" s="3">
        <v>1.0754999999999999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0</v>
      </c>
      <c r="E375" s="2">
        <v>24</v>
      </c>
      <c r="F375" s="2">
        <v>84</v>
      </c>
      <c r="G375" s="2">
        <v>84</v>
      </c>
      <c r="H375" s="2">
        <v>64</v>
      </c>
      <c r="I375" s="3">
        <v>0</v>
      </c>
      <c r="J375" s="3">
        <v>0</v>
      </c>
      <c r="K375" s="2">
        <v>98</v>
      </c>
      <c r="L375" s="3">
        <v>0</v>
      </c>
      <c r="M375" s="3">
        <v>0</v>
      </c>
      <c r="N375" s="2">
        <v>38</v>
      </c>
      <c r="O375" s="3">
        <v>0</v>
      </c>
      <c r="P375" s="3">
        <v>0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27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2.3142</v>
      </c>
      <c r="J376" s="3">
        <v>69.444400000000002</v>
      </c>
      <c r="K376" s="2">
        <v>0</v>
      </c>
      <c r="L376" s="3">
        <v>0</v>
      </c>
      <c r="M376" s="3">
        <v>0</v>
      </c>
      <c r="N376" s="2">
        <v>1</v>
      </c>
      <c r="O376" s="3">
        <v>17.099399999999999</v>
      </c>
      <c r="P376" s="3">
        <v>513.30790000000002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251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91</v>
      </c>
      <c r="E378" s="2">
        <v>13</v>
      </c>
      <c r="F378" s="2">
        <v>9</v>
      </c>
      <c r="G378" s="2">
        <v>2</v>
      </c>
      <c r="H378" s="2">
        <v>8</v>
      </c>
      <c r="I378" s="3">
        <v>11.375</v>
      </c>
      <c r="J378" s="3">
        <v>341.33530000000002</v>
      </c>
      <c r="K378" s="2">
        <v>0</v>
      </c>
      <c r="L378" s="3">
        <v>0</v>
      </c>
      <c r="M378" s="3">
        <v>0</v>
      </c>
      <c r="N378" s="2">
        <v>40</v>
      </c>
      <c r="O378" s="3">
        <v>1.4407000000000001</v>
      </c>
      <c r="P378" s="3">
        <v>43.226199999999999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8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0.1726</v>
      </c>
      <c r="J380" s="3">
        <v>5.18</v>
      </c>
      <c r="K380" s="2">
        <v>31</v>
      </c>
      <c r="L380" s="3">
        <v>0.25800000000000001</v>
      </c>
      <c r="M380" s="3">
        <v>7.7420999999999998</v>
      </c>
      <c r="N380" s="2">
        <v>25</v>
      </c>
      <c r="O380" s="3">
        <v>0.2026</v>
      </c>
      <c r="P380" s="3">
        <v>6.0804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14</v>
      </c>
      <c r="E381" s="2">
        <v>33</v>
      </c>
      <c r="F381" s="2">
        <v>66</v>
      </c>
      <c r="G381" s="2">
        <v>126</v>
      </c>
      <c r="H381" s="2">
        <v>75</v>
      </c>
      <c r="I381" s="3">
        <v>0.18659999999999999</v>
      </c>
      <c r="J381" s="3">
        <v>5.6</v>
      </c>
      <c r="K381" s="2">
        <v>138</v>
      </c>
      <c r="L381" s="3">
        <v>0.1014</v>
      </c>
      <c r="M381" s="3">
        <v>3.0434000000000001</v>
      </c>
      <c r="N381" s="2">
        <v>50</v>
      </c>
      <c r="O381" s="3">
        <v>0.17730000000000001</v>
      </c>
      <c r="P381" s="3">
        <v>5.3201000000000001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255</v>
      </c>
      <c r="E408" s="2">
        <v>464</v>
      </c>
      <c r="F408" s="2">
        <v>316</v>
      </c>
      <c r="G408" s="2">
        <v>168</v>
      </c>
      <c r="H408" s="2">
        <v>316</v>
      </c>
      <c r="I408" s="3">
        <v>0.80689999999999995</v>
      </c>
      <c r="J408" s="3">
        <v>24.2089</v>
      </c>
      <c r="K408" s="2">
        <v>318</v>
      </c>
      <c r="L408" s="3">
        <v>0.80179999999999996</v>
      </c>
      <c r="M408" s="3">
        <v>24.0566</v>
      </c>
      <c r="N408" s="2">
        <v>223</v>
      </c>
      <c r="O408" s="3">
        <v>0.72409999999999997</v>
      </c>
      <c r="P408" s="3">
        <v>21.726500000000001</v>
      </c>
      <c r="Q408" s="11">
        <v>46283</v>
      </c>
      <c r="R408" s="2">
        <v>144</v>
      </c>
      <c r="S408" s="1">
        <v>1156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195</v>
      </c>
      <c r="E410" s="2">
        <v>247</v>
      </c>
      <c r="F410" s="2">
        <v>210</v>
      </c>
      <c r="G410" s="2">
        <v>230</v>
      </c>
      <c r="H410" s="2">
        <v>229</v>
      </c>
      <c r="I410" s="3">
        <v>0.85150000000000003</v>
      </c>
      <c r="J410" s="3">
        <v>25.5459</v>
      </c>
      <c r="K410" s="2">
        <v>144</v>
      </c>
      <c r="L410" s="3">
        <v>1.3541000000000001</v>
      </c>
      <c r="M410" s="3">
        <v>40.625</v>
      </c>
      <c r="N410" s="2">
        <v>153</v>
      </c>
      <c r="O410" s="3">
        <v>0.80710000000000004</v>
      </c>
      <c r="P410" s="3">
        <v>24.215699999999998</v>
      </c>
      <c r="Q410" s="11">
        <v>46283</v>
      </c>
      <c r="R410" s="2">
        <v>72</v>
      </c>
      <c r="S410" s="1">
        <v>976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17</v>
      </c>
      <c r="E411" s="2">
        <v>21</v>
      </c>
      <c r="F411" s="2">
        <v>23</v>
      </c>
      <c r="G411" s="2">
        <v>10</v>
      </c>
      <c r="H411" s="2">
        <v>18</v>
      </c>
      <c r="I411" s="3">
        <v>0.94440000000000002</v>
      </c>
      <c r="J411" s="3">
        <v>28.333300000000001</v>
      </c>
      <c r="K411" s="2">
        <v>20</v>
      </c>
      <c r="L411" s="3">
        <v>0.85</v>
      </c>
      <c r="M411" s="3">
        <v>25.502500000000001</v>
      </c>
      <c r="N411" s="2">
        <v>10</v>
      </c>
      <c r="O411" s="3">
        <v>1.0766</v>
      </c>
      <c r="P411" s="3">
        <v>32.300899999999999</v>
      </c>
      <c r="Q411" s="11">
        <v>46283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25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0.5474</v>
      </c>
      <c r="J412" s="3">
        <v>16.423500000000001</v>
      </c>
      <c r="K412" s="2">
        <v>19</v>
      </c>
      <c r="L412" s="3">
        <v>1.3157000000000001</v>
      </c>
      <c r="M412" s="3">
        <v>39.475700000000003</v>
      </c>
      <c r="N412" s="2">
        <v>30</v>
      </c>
      <c r="O412" s="3">
        <v>0.52769999999999995</v>
      </c>
      <c r="P412" s="3">
        <v>15.8338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4.4330999999999996</v>
      </c>
      <c r="P413" s="3">
        <v>133.07980000000001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89</v>
      </c>
      <c r="E415" s="2">
        <v>153</v>
      </c>
      <c r="F415" s="2">
        <v>130</v>
      </c>
      <c r="G415" s="2">
        <v>82</v>
      </c>
      <c r="H415" s="2">
        <v>121.6666</v>
      </c>
      <c r="I415" s="3">
        <v>0.73150000000000004</v>
      </c>
      <c r="J415" s="3">
        <v>21.945499999999999</v>
      </c>
      <c r="K415" s="2">
        <v>109</v>
      </c>
      <c r="L415" s="3">
        <v>0.8165</v>
      </c>
      <c r="M415" s="3">
        <v>24.4956</v>
      </c>
      <c r="N415" s="2">
        <v>44</v>
      </c>
      <c r="O415" s="3">
        <v>1.2808999999999999</v>
      </c>
      <c r="P415" s="3">
        <v>38.433300000000003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14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0.46150000000000002</v>
      </c>
      <c r="J417" s="3">
        <v>13.846299999999999</v>
      </c>
      <c r="K417" s="2">
        <v>28</v>
      </c>
      <c r="L417" s="3">
        <v>0.5</v>
      </c>
      <c r="M417" s="3">
        <v>15.000500000000001</v>
      </c>
      <c r="N417" s="2">
        <v>36</v>
      </c>
      <c r="O417" s="3">
        <v>0.2462</v>
      </c>
      <c r="P417" s="3">
        <v>7.3890000000000002</v>
      </c>
      <c r="Q417" s="11">
        <v>46283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12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0.28799999999999998</v>
      </c>
      <c r="J418" s="3">
        <v>8.6404999999999994</v>
      </c>
      <c r="K418" s="2">
        <v>36</v>
      </c>
      <c r="L418" s="3">
        <v>0.33329999999999999</v>
      </c>
      <c r="M418" s="3">
        <v>10</v>
      </c>
      <c r="N418" s="2">
        <v>54</v>
      </c>
      <c r="O418" s="3">
        <v>0.14069999999999999</v>
      </c>
      <c r="P418" s="3">
        <v>4.2222</v>
      </c>
      <c r="Q418" s="11">
        <v>46283</v>
      </c>
      <c r="R418" s="2">
        <v>12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128</v>
      </c>
      <c r="E420" s="2">
        <v>178</v>
      </c>
      <c r="F420" s="2">
        <v>245</v>
      </c>
      <c r="G420" s="2">
        <v>159</v>
      </c>
      <c r="H420" s="2">
        <v>194</v>
      </c>
      <c r="I420" s="3">
        <v>0.65969999999999995</v>
      </c>
      <c r="J420" s="3">
        <v>19.794</v>
      </c>
      <c r="K420" s="2">
        <v>216</v>
      </c>
      <c r="L420" s="3">
        <v>0.59250000000000003</v>
      </c>
      <c r="M420" s="3">
        <v>17.777699999999999</v>
      </c>
      <c r="N420" s="2">
        <v>119</v>
      </c>
      <c r="O420" s="3">
        <v>0.68110000000000004</v>
      </c>
      <c r="P420" s="3">
        <v>20.437100000000001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1.504</v>
      </c>
      <c r="P421" s="3">
        <v>45.130600000000001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18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0.38019999999999998</v>
      </c>
      <c r="J422" s="3">
        <v>11.409000000000001</v>
      </c>
      <c r="K422" s="2">
        <v>20</v>
      </c>
      <c r="L422" s="3">
        <v>0.9</v>
      </c>
      <c r="M422" s="3">
        <v>27.002700000000001</v>
      </c>
      <c r="N422" s="2">
        <v>45</v>
      </c>
      <c r="O422" s="3">
        <v>0.25330000000000003</v>
      </c>
      <c r="P422" s="3">
        <v>7.6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0.86970000000000003</v>
      </c>
      <c r="P423" s="3">
        <v>26.093699999999998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1.024</v>
      </c>
      <c r="P424" s="3">
        <v>30.724399999999999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13.9328</v>
      </c>
      <c r="P426" s="3">
        <v>418.2509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4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1.2</v>
      </c>
      <c r="J434" s="3">
        <v>36.003599999999999</v>
      </c>
      <c r="K434" s="2">
        <v>0</v>
      </c>
      <c r="L434" s="3">
        <v>0</v>
      </c>
      <c r="M434" s="3">
        <v>0</v>
      </c>
      <c r="N434" s="2">
        <v>4</v>
      </c>
      <c r="O434" s="3">
        <v>0.63329999999999997</v>
      </c>
      <c r="P434" s="3">
        <v>19.002300000000002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39</v>
      </c>
      <c r="E435" s="2">
        <v>21</v>
      </c>
      <c r="F435" s="2">
        <v>14</v>
      </c>
      <c r="G435" s="2">
        <v>43</v>
      </c>
      <c r="H435" s="2">
        <v>26</v>
      </c>
      <c r="I435" s="3">
        <v>1.5</v>
      </c>
      <c r="J435" s="3">
        <v>45.003399999999999</v>
      </c>
      <c r="K435" s="2">
        <v>39</v>
      </c>
      <c r="L435" s="3">
        <v>1</v>
      </c>
      <c r="M435" s="3">
        <v>30</v>
      </c>
      <c r="N435" s="2">
        <v>4</v>
      </c>
      <c r="O435" s="3">
        <v>6.1745999999999999</v>
      </c>
      <c r="P435" s="3">
        <v>185.2731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10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1.0713999999999999</v>
      </c>
      <c r="J437" s="3">
        <v>32.143999999999998</v>
      </c>
      <c r="K437" s="2">
        <v>0</v>
      </c>
      <c r="L437" s="3">
        <v>0</v>
      </c>
      <c r="M437" s="3">
        <v>0</v>
      </c>
      <c r="N437" s="2">
        <v>4</v>
      </c>
      <c r="O437" s="3">
        <v>1.5831999999999999</v>
      </c>
      <c r="P437" s="3">
        <v>47.505899999999997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72</v>
      </c>
      <c r="E443" s="2">
        <v>48</v>
      </c>
      <c r="F443" s="2">
        <v>47</v>
      </c>
      <c r="G443" s="2">
        <v>70</v>
      </c>
      <c r="H443" s="2">
        <v>55</v>
      </c>
      <c r="I443" s="3">
        <v>1.3089999999999999</v>
      </c>
      <c r="J443" s="3">
        <v>39.273400000000002</v>
      </c>
      <c r="K443" s="2">
        <v>33</v>
      </c>
      <c r="L443" s="3">
        <v>2.1818</v>
      </c>
      <c r="M443" s="3">
        <v>65.454499999999996</v>
      </c>
      <c r="N443" s="2">
        <v>28</v>
      </c>
      <c r="O443" s="3">
        <v>1.6284000000000001</v>
      </c>
      <c r="P443" s="3">
        <v>48.859900000000003</v>
      </c>
      <c r="Q443" s="11">
        <v>46283</v>
      </c>
      <c r="R443" s="2">
        <v>72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0.94989999999999997</v>
      </c>
      <c r="P446" s="3">
        <v>28.503499999999999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13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1</v>
      </c>
      <c r="O447" s="3">
        <v>8.2330000000000005</v>
      </c>
      <c r="P447" s="3">
        <v>247.1482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8.8663000000000007</v>
      </c>
      <c r="P448" s="3">
        <v>266.15960000000001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14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0.79239999999999999</v>
      </c>
      <c r="J456" s="3">
        <v>23.777100000000001</v>
      </c>
      <c r="K456" s="2">
        <v>27</v>
      </c>
      <c r="L456" s="3">
        <v>0.51849999999999996</v>
      </c>
      <c r="M456" s="3">
        <v>15.5555</v>
      </c>
      <c r="N456" s="2">
        <v>30</v>
      </c>
      <c r="O456" s="3">
        <v>0.29549999999999998</v>
      </c>
      <c r="P456" s="3">
        <v>8.8668999999999993</v>
      </c>
      <c r="Q456" s="11">
        <v>46283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6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0.81810000000000005</v>
      </c>
      <c r="J459" s="3">
        <v>24.549900000000001</v>
      </c>
      <c r="K459" s="2">
        <v>11</v>
      </c>
      <c r="L459" s="3">
        <v>0.5454</v>
      </c>
      <c r="M459" s="3">
        <v>16.366599999999998</v>
      </c>
      <c r="N459" s="2">
        <v>6</v>
      </c>
      <c r="O459" s="3">
        <v>0.63329999999999997</v>
      </c>
      <c r="P459" s="3">
        <v>19.005299999999998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79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0.4254</v>
      </c>
      <c r="J460" s="3">
        <v>12.764900000000001</v>
      </c>
      <c r="K460" s="2">
        <v>181</v>
      </c>
      <c r="L460" s="3">
        <v>0.43640000000000001</v>
      </c>
      <c r="M460" s="3">
        <v>13.0939</v>
      </c>
      <c r="N460" s="2">
        <v>108</v>
      </c>
      <c r="O460" s="3">
        <v>0.4632</v>
      </c>
      <c r="P460" s="3">
        <v>13.898099999999999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13.9328</v>
      </c>
      <c r="P463" s="3">
        <v>418.2509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6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0.62060000000000004</v>
      </c>
      <c r="J464" s="3">
        <v>18.6219</v>
      </c>
      <c r="K464" s="2">
        <v>14</v>
      </c>
      <c r="L464" s="3">
        <v>0.42849999999999999</v>
      </c>
      <c r="M464" s="3">
        <v>12.8589</v>
      </c>
      <c r="N464" s="2">
        <v>7</v>
      </c>
      <c r="O464" s="3">
        <v>0.54279999999999995</v>
      </c>
      <c r="P464" s="3">
        <v>16.2866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1.5</v>
      </c>
      <c r="J465" s="3">
        <v>45.045000000000002</v>
      </c>
      <c r="K465" s="2">
        <v>0</v>
      </c>
      <c r="L465" s="3">
        <v>0</v>
      </c>
      <c r="M465" s="3">
        <v>0</v>
      </c>
      <c r="N465" s="2">
        <v>10</v>
      </c>
      <c r="O465" s="3">
        <v>0.12659999999999999</v>
      </c>
      <c r="P465" s="3">
        <v>3.8001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14</v>
      </c>
      <c r="E466" s="2">
        <v>22</v>
      </c>
      <c r="F466" s="2">
        <v>5</v>
      </c>
      <c r="G466" s="2">
        <v>30</v>
      </c>
      <c r="H466" s="2">
        <v>19</v>
      </c>
      <c r="I466" s="3">
        <v>0.73680000000000001</v>
      </c>
      <c r="J466" s="3">
        <v>22.106400000000001</v>
      </c>
      <c r="K466" s="2">
        <v>38</v>
      </c>
      <c r="L466" s="3">
        <v>0.36840000000000001</v>
      </c>
      <c r="M466" s="3">
        <v>11.0532</v>
      </c>
      <c r="N466" s="2">
        <v>8</v>
      </c>
      <c r="O466" s="3">
        <v>1.1082000000000001</v>
      </c>
      <c r="P466" s="3">
        <v>33.254100000000001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26</v>
      </c>
      <c r="E467" s="2">
        <v>0</v>
      </c>
      <c r="F467" s="2">
        <v>1</v>
      </c>
      <c r="G467" s="2">
        <v>0</v>
      </c>
      <c r="H467" s="2">
        <v>1</v>
      </c>
      <c r="I467" s="3">
        <v>26</v>
      </c>
      <c r="J467" s="3">
        <v>780.78070000000002</v>
      </c>
      <c r="K467" s="2">
        <v>0</v>
      </c>
      <c r="L467" s="3">
        <v>0</v>
      </c>
      <c r="M467" s="3">
        <v>0</v>
      </c>
      <c r="N467" s="2">
        <v>1</v>
      </c>
      <c r="O467" s="3">
        <v>16.466100000000001</v>
      </c>
      <c r="P467" s="3">
        <v>494.29649999999998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14</v>
      </c>
      <c r="E468" s="2">
        <v>12</v>
      </c>
      <c r="F468" s="2">
        <v>0</v>
      </c>
      <c r="G468" s="2">
        <v>10</v>
      </c>
      <c r="H468" s="2">
        <v>11</v>
      </c>
      <c r="I468" s="3">
        <v>1.2726999999999999</v>
      </c>
      <c r="J468" s="3">
        <v>38.188699999999997</v>
      </c>
      <c r="K468" s="2">
        <v>22</v>
      </c>
      <c r="L468" s="3">
        <v>0.63629999999999998</v>
      </c>
      <c r="M468" s="3">
        <v>19.091699999999999</v>
      </c>
      <c r="N468" s="2">
        <v>0</v>
      </c>
      <c r="O468" s="3">
        <v>0</v>
      </c>
      <c r="P468" s="3">
        <v>0</v>
      </c>
      <c r="Q468" s="11">
        <v>46283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14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0.97670000000000001</v>
      </c>
      <c r="J470" s="3">
        <v>29.306999999999999</v>
      </c>
      <c r="K470" s="2">
        <v>6</v>
      </c>
      <c r="L470" s="3">
        <v>2.3332999999999999</v>
      </c>
      <c r="M470" s="3">
        <v>70</v>
      </c>
      <c r="N470" s="2">
        <v>10</v>
      </c>
      <c r="O470" s="3">
        <v>0.88660000000000005</v>
      </c>
      <c r="P470" s="3">
        <v>26.6007</v>
      </c>
      <c r="Q470" s="11">
        <v>46280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0.84440000000000004</v>
      </c>
      <c r="P472" s="3">
        <v>25.340499999999999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4.6230000000000002</v>
      </c>
      <c r="P474" s="3">
        <v>138.70410000000001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63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0.95930000000000004</v>
      </c>
      <c r="J475" s="3">
        <v>28.782800000000002</v>
      </c>
      <c r="K475" s="2">
        <v>63</v>
      </c>
      <c r="L475" s="3">
        <v>1</v>
      </c>
      <c r="M475" s="3">
        <v>30</v>
      </c>
      <c r="N475" s="2">
        <v>37</v>
      </c>
      <c r="O475" s="3">
        <v>1.0783</v>
      </c>
      <c r="P475" s="3">
        <v>32.352400000000003</v>
      </c>
      <c r="Q475" s="11">
        <v>46283</v>
      </c>
      <c r="R475" s="2">
        <v>12</v>
      </c>
      <c r="S475" s="1">
        <v>110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22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0.41249999999999998</v>
      </c>
      <c r="J476" s="3">
        <v>12.375500000000001</v>
      </c>
      <c r="K476" s="2">
        <v>30</v>
      </c>
      <c r="L476" s="3">
        <v>0.73329999999999995</v>
      </c>
      <c r="M476" s="3">
        <v>22</v>
      </c>
      <c r="N476" s="2">
        <v>49</v>
      </c>
      <c r="O476" s="3">
        <v>0.2843</v>
      </c>
      <c r="P476" s="3">
        <v>8.5306999999999995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7</v>
      </c>
      <c r="O477" s="3">
        <v>0.18090000000000001</v>
      </c>
      <c r="P477" s="3">
        <v>5.4287999999999998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28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1.3125</v>
      </c>
      <c r="J479" s="3">
        <v>39.375599999999999</v>
      </c>
      <c r="K479" s="2">
        <v>5</v>
      </c>
      <c r="L479" s="3">
        <v>5.6</v>
      </c>
      <c r="M479" s="3">
        <v>168.06720000000001</v>
      </c>
      <c r="N479" s="2">
        <v>9</v>
      </c>
      <c r="O479" s="3">
        <v>1.9702</v>
      </c>
      <c r="P479" s="3">
        <v>59.121600000000001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36</v>
      </c>
      <c r="E493" s="2">
        <v>141</v>
      </c>
      <c r="F493" s="2">
        <v>80</v>
      </c>
      <c r="G493" s="2">
        <v>76</v>
      </c>
      <c r="H493" s="2">
        <v>99</v>
      </c>
      <c r="I493" s="3">
        <v>0.36359999999999998</v>
      </c>
      <c r="J493" s="3">
        <v>10.909000000000001</v>
      </c>
      <c r="K493" s="2">
        <v>42</v>
      </c>
      <c r="L493" s="3">
        <v>0.85709999999999997</v>
      </c>
      <c r="M493" s="3">
        <v>25.714200000000002</v>
      </c>
      <c r="N493" s="2">
        <v>89</v>
      </c>
      <c r="O493" s="3">
        <v>0.25609999999999999</v>
      </c>
      <c r="P493" s="3">
        <v>7.6853999999999996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36</v>
      </c>
      <c r="E495" s="2">
        <v>40</v>
      </c>
      <c r="F495" s="2">
        <v>41</v>
      </c>
      <c r="G495" s="2">
        <v>30</v>
      </c>
      <c r="H495" s="2">
        <v>37</v>
      </c>
      <c r="I495" s="3">
        <v>0.97289999999999999</v>
      </c>
      <c r="J495" s="3">
        <v>29.189900000000002</v>
      </c>
      <c r="K495" s="2">
        <v>22</v>
      </c>
      <c r="L495" s="3">
        <v>1.6363000000000001</v>
      </c>
      <c r="M495" s="3">
        <v>49.0931</v>
      </c>
      <c r="N495" s="2">
        <v>12</v>
      </c>
      <c r="O495" s="3">
        <v>1.8998999999999999</v>
      </c>
      <c r="P495" s="3">
        <v>57.007100000000001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9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1.9285000000000001</v>
      </c>
      <c r="J496" s="3">
        <v>57.877800000000001</v>
      </c>
      <c r="K496" s="2">
        <v>0</v>
      </c>
      <c r="L496" s="3">
        <v>0</v>
      </c>
      <c r="M496" s="3">
        <v>0</v>
      </c>
      <c r="N496" s="2">
        <v>3</v>
      </c>
      <c r="O496" s="3">
        <v>1.8998999999999999</v>
      </c>
      <c r="P496" s="3">
        <v>57.034199999999998</v>
      </c>
      <c r="Q496" s="11">
        <v>46283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3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0.64280000000000004</v>
      </c>
      <c r="J498" s="3">
        <v>19.2926</v>
      </c>
      <c r="K498" s="2">
        <v>7</v>
      </c>
      <c r="L498" s="3">
        <v>0.42849999999999999</v>
      </c>
      <c r="M498" s="3">
        <v>12.8589</v>
      </c>
      <c r="N498" s="2">
        <v>1</v>
      </c>
      <c r="O498" s="3">
        <v>1.8998999999999999</v>
      </c>
      <c r="P498" s="3">
        <v>57.034199999999998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7</v>
      </c>
      <c r="E500" s="2">
        <v>4</v>
      </c>
      <c r="F500" s="2">
        <v>5</v>
      </c>
      <c r="G500" s="2">
        <v>6</v>
      </c>
      <c r="H500" s="2">
        <v>5</v>
      </c>
      <c r="I500" s="3">
        <v>1.4</v>
      </c>
      <c r="J500" s="3">
        <v>42.016800000000003</v>
      </c>
      <c r="K500" s="2">
        <v>2</v>
      </c>
      <c r="L500" s="3">
        <v>3.5</v>
      </c>
      <c r="M500" s="3">
        <v>105.10509999999999</v>
      </c>
      <c r="N500" s="2">
        <v>2</v>
      </c>
      <c r="O500" s="3">
        <v>2.2164999999999999</v>
      </c>
      <c r="P500" s="3">
        <v>66.539900000000003</v>
      </c>
      <c r="Q500" s="11">
        <v>46283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35</v>
      </c>
      <c r="E501" s="2">
        <v>9</v>
      </c>
      <c r="F501" s="2">
        <v>23</v>
      </c>
      <c r="G501" s="2">
        <v>16</v>
      </c>
      <c r="H501" s="2">
        <v>16</v>
      </c>
      <c r="I501" s="3">
        <v>2.1875</v>
      </c>
      <c r="J501" s="3">
        <v>65.629099999999994</v>
      </c>
      <c r="K501" s="2">
        <v>8</v>
      </c>
      <c r="L501" s="3">
        <v>4.375</v>
      </c>
      <c r="M501" s="3">
        <v>131.28280000000001</v>
      </c>
      <c r="N501" s="2">
        <v>1</v>
      </c>
      <c r="O501" s="3">
        <v>22.165900000000001</v>
      </c>
      <c r="P501" s="3">
        <v>665.39919999999995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0.91659999999999997</v>
      </c>
      <c r="P503" s="3">
        <v>27.5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64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0.86870000000000003</v>
      </c>
      <c r="J506" s="3">
        <v>26.0639</v>
      </c>
      <c r="K506" s="2">
        <v>52</v>
      </c>
      <c r="L506" s="3">
        <v>1.2306999999999999</v>
      </c>
      <c r="M506" s="3">
        <v>36.923699999999997</v>
      </c>
      <c r="N506" s="2">
        <v>42</v>
      </c>
      <c r="O506" s="3">
        <v>0.96499999999999997</v>
      </c>
      <c r="P506" s="3">
        <v>28.9527</v>
      </c>
      <c r="Q506" s="11">
        <v>46283</v>
      </c>
      <c r="R506" s="2">
        <v>12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51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0.71160000000000001</v>
      </c>
      <c r="J507" s="3">
        <v>21.349599999999999</v>
      </c>
      <c r="K507" s="2">
        <v>58</v>
      </c>
      <c r="L507" s="3">
        <v>0.87929999999999997</v>
      </c>
      <c r="M507" s="3">
        <v>26.3797</v>
      </c>
      <c r="N507" s="2">
        <v>38</v>
      </c>
      <c r="O507" s="3">
        <v>0.84989999999999999</v>
      </c>
      <c r="P507" s="3">
        <v>25.5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93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0.86639999999999995</v>
      </c>
      <c r="J508" s="3">
        <v>25.994299999999999</v>
      </c>
      <c r="K508" s="2">
        <v>71</v>
      </c>
      <c r="L508" s="3">
        <v>1.3098000000000001</v>
      </c>
      <c r="M508" s="3">
        <v>39.296799999999998</v>
      </c>
      <c r="N508" s="2">
        <v>67</v>
      </c>
      <c r="O508" s="3">
        <v>0.879</v>
      </c>
      <c r="P508" s="3">
        <v>26.373200000000001</v>
      </c>
      <c r="Q508" s="11">
        <v>46283</v>
      </c>
      <c r="R508" s="2">
        <v>24</v>
      </c>
      <c r="S508" s="1">
        <v>378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23</v>
      </c>
      <c r="E509" s="2">
        <v>18</v>
      </c>
      <c r="F509" s="2">
        <v>44</v>
      </c>
      <c r="G509" s="2">
        <v>22</v>
      </c>
      <c r="H509" s="2">
        <v>28</v>
      </c>
      <c r="I509" s="3">
        <v>0.82140000000000002</v>
      </c>
      <c r="J509" s="3">
        <v>24.643699999999999</v>
      </c>
      <c r="K509" s="2">
        <v>38</v>
      </c>
      <c r="L509" s="3">
        <v>0.60519999999999996</v>
      </c>
      <c r="M509" s="3">
        <v>18.158799999999999</v>
      </c>
      <c r="N509" s="2">
        <v>14</v>
      </c>
      <c r="O509" s="3">
        <v>1.0404</v>
      </c>
      <c r="P509" s="3">
        <v>31.216000000000001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29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1.0481</v>
      </c>
      <c r="J510" s="3">
        <v>31.4465</v>
      </c>
      <c r="K510" s="2">
        <v>19</v>
      </c>
      <c r="L510" s="3">
        <v>1.5263</v>
      </c>
      <c r="M510" s="3">
        <v>45.791800000000002</v>
      </c>
      <c r="N510" s="2">
        <v>30</v>
      </c>
      <c r="O510" s="3">
        <v>0.61209999999999998</v>
      </c>
      <c r="P510" s="3">
        <v>18.3672</v>
      </c>
      <c r="Q510" s="11">
        <v>46283</v>
      </c>
      <c r="R510" s="2">
        <v>24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21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2.52</v>
      </c>
      <c r="J511" s="3">
        <v>75.621099999999998</v>
      </c>
      <c r="K511" s="2">
        <v>28</v>
      </c>
      <c r="L511" s="3">
        <v>0.75</v>
      </c>
      <c r="M511" s="3">
        <v>22.500800000000002</v>
      </c>
      <c r="N511" s="2">
        <v>0</v>
      </c>
      <c r="O511" s="3">
        <v>0</v>
      </c>
      <c r="P511" s="3">
        <v>0</v>
      </c>
      <c r="Q511" s="11">
        <v>46280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32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0.5393</v>
      </c>
      <c r="J513" s="3">
        <v>16.180399999999999</v>
      </c>
      <c r="K513" s="2">
        <v>13</v>
      </c>
      <c r="L513" s="3">
        <v>2.4615</v>
      </c>
      <c r="M513" s="3">
        <v>73.851799999999997</v>
      </c>
      <c r="N513" s="2">
        <v>54</v>
      </c>
      <c r="O513" s="3">
        <v>0.37519999999999998</v>
      </c>
      <c r="P513" s="3">
        <v>11.2592</v>
      </c>
      <c r="Q513" s="11">
        <v>46283</v>
      </c>
      <c r="R513" s="2">
        <v>24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19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1.425</v>
      </c>
      <c r="J514" s="3">
        <v>42.754199999999997</v>
      </c>
      <c r="K514" s="2">
        <v>12</v>
      </c>
      <c r="L514" s="3">
        <v>1.5832999999999999</v>
      </c>
      <c r="M514" s="3">
        <v>47.5</v>
      </c>
      <c r="N514" s="2">
        <v>17</v>
      </c>
      <c r="O514" s="3">
        <v>0.70779999999999998</v>
      </c>
      <c r="P514" s="3">
        <v>21.2361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1.7415</v>
      </c>
      <c r="P515" s="3">
        <v>52.256500000000003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27</v>
      </c>
      <c r="E516" s="2">
        <v>40</v>
      </c>
      <c r="F516" s="2">
        <v>35</v>
      </c>
      <c r="G516" s="2">
        <v>24</v>
      </c>
      <c r="H516" s="2">
        <v>33</v>
      </c>
      <c r="I516" s="3">
        <v>0.81810000000000005</v>
      </c>
      <c r="J516" s="3">
        <v>24.545400000000001</v>
      </c>
      <c r="K516" s="2">
        <v>18</v>
      </c>
      <c r="L516" s="3">
        <v>1.5</v>
      </c>
      <c r="M516" s="3">
        <v>45</v>
      </c>
      <c r="N516" s="2">
        <v>20</v>
      </c>
      <c r="O516" s="3">
        <v>0.85489999999999999</v>
      </c>
      <c r="P516" s="3">
        <v>25.650700000000001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1.0219</v>
      </c>
      <c r="J517" s="3">
        <v>30.659600000000001</v>
      </c>
      <c r="K517" s="2">
        <v>12</v>
      </c>
      <c r="L517" s="3">
        <v>2.5832999999999999</v>
      </c>
      <c r="M517" s="3">
        <v>77.5</v>
      </c>
      <c r="N517" s="2">
        <v>13</v>
      </c>
      <c r="O517" s="3">
        <v>1.5101</v>
      </c>
      <c r="P517" s="3">
        <v>45.308300000000003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0.1759</v>
      </c>
      <c r="P520" s="3">
        <v>5.2778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1.2665999999999999</v>
      </c>
      <c r="P521" s="3">
        <v>38.022799999999997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4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0.20680000000000001</v>
      </c>
      <c r="J522" s="3">
        <v>6.2073</v>
      </c>
      <c r="K522" s="2">
        <v>18</v>
      </c>
      <c r="L522" s="3">
        <v>0.22220000000000001</v>
      </c>
      <c r="M522" s="3">
        <v>6.6665999999999999</v>
      </c>
      <c r="N522" s="2">
        <v>18</v>
      </c>
      <c r="O522" s="3">
        <v>0.14069999999999999</v>
      </c>
      <c r="P522" s="3">
        <v>4.2225000000000001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1.0555000000000001</v>
      </c>
      <c r="P523" s="3">
        <v>31.685600000000001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30</v>
      </c>
      <c r="E524" s="2">
        <v>18</v>
      </c>
      <c r="F524" s="2">
        <v>35</v>
      </c>
      <c r="G524" s="2">
        <v>40</v>
      </c>
      <c r="H524" s="2">
        <v>31</v>
      </c>
      <c r="I524" s="3">
        <v>0.9677</v>
      </c>
      <c r="J524" s="3">
        <v>29.033100000000001</v>
      </c>
      <c r="K524" s="2">
        <v>25</v>
      </c>
      <c r="L524" s="3">
        <v>1.2</v>
      </c>
      <c r="M524" s="3">
        <v>36.001399999999997</v>
      </c>
      <c r="N524" s="2">
        <v>13</v>
      </c>
      <c r="O524" s="3">
        <v>1.4614</v>
      </c>
      <c r="P524" s="3">
        <v>43.846800000000002</v>
      </c>
      <c r="Q524" s="11">
        <v>46283</v>
      </c>
      <c r="R524" s="2">
        <v>30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10.132899999999999</v>
      </c>
      <c r="P525" s="3">
        <v>304.1825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0.65859999999999996</v>
      </c>
      <c r="P526" s="3">
        <v>19.761299999999999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10</v>
      </c>
      <c r="E527" s="2">
        <v>1</v>
      </c>
      <c r="F527" s="2">
        <v>4</v>
      </c>
      <c r="G527" s="2">
        <v>0</v>
      </c>
      <c r="H527" s="2">
        <v>2.5</v>
      </c>
      <c r="I527" s="3">
        <v>4</v>
      </c>
      <c r="J527" s="3">
        <v>120.048</v>
      </c>
      <c r="K527" s="2">
        <v>4</v>
      </c>
      <c r="L527" s="3">
        <v>2.5</v>
      </c>
      <c r="M527" s="3">
        <v>75.018699999999995</v>
      </c>
      <c r="N527" s="2">
        <v>1</v>
      </c>
      <c r="O527" s="3">
        <v>6.3331</v>
      </c>
      <c r="P527" s="3">
        <v>190.114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54</v>
      </c>
      <c r="E528" s="2">
        <v>25</v>
      </c>
      <c r="F528" s="2">
        <v>47</v>
      </c>
      <c r="G528" s="2">
        <v>36</v>
      </c>
      <c r="H528" s="2">
        <v>36</v>
      </c>
      <c r="I528" s="3">
        <v>1.5</v>
      </c>
      <c r="J528" s="3">
        <v>45</v>
      </c>
      <c r="K528" s="2">
        <v>10</v>
      </c>
      <c r="L528" s="3">
        <v>5.4</v>
      </c>
      <c r="M528" s="3">
        <v>162.0162</v>
      </c>
      <c r="N528" s="2">
        <v>12</v>
      </c>
      <c r="O528" s="3">
        <v>2.8498000000000001</v>
      </c>
      <c r="P528" s="3">
        <v>85.510599999999997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6.9664000000000001</v>
      </c>
      <c r="P531" s="3">
        <v>209.12540000000001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40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4.6154000000000002</v>
      </c>
      <c r="J532" s="3">
        <v>138.50409999999999</v>
      </c>
      <c r="K532" s="2">
        <v>6</v>
      </c>
      <c r="L532" s="3">
        <v>6.6665999999999999</v>
      </c>
      <c r="M532" s="3">
        <v>200</v>
      </c>
      <c r="N532" s="2">
        <v>4</v>
      </c>
      <c r="O532" s="3">
        <v>6.3330000000000002</v>
      </c>
      <c r="P532" s="3">
        <v>190.02369999999999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242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1.7881</v>
      </c>
      <c r="J533" s="3">
        <v>53.645400000000002</v>
      </c>
      <c r="K533" s="2">
        <v>163</v>
      </c>
      <c r="L533" s="3">
        <v>1.4845999999999999</v>
      </c>
      <c r="M533" s="3">
        <v>44.540100000000002</v>
      </c>
      <c r="N533" s="2">
        <v>5</v>
      </c>
      <c r="O533" s="3">
        <v>30.651900000000001</v>
      </c>
      <c r="P533" s="3">
        <v>919.80229999999995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189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1.6107</v>
      </c>
      <c r="J534" s="3">
        <v>48.323999999999998</v>
      </c>
      <c r="K534" s="2">
        <v>151</v>
      </c>
      <c r="L534" s="3">
        <v>1.2516</v>
      </c>
      <c r="M534" s="3">
        <v>37.549900000000001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11.0829</v>
      </c>
      <c r="P535" s="3">
        <v>332.69959999999998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58</v>
      </c>
      <c r="E536" s="2">
        <v>57</v>
      </c>
      <c r="F536" s="2">
        <v>53</v>
      </c>
      <c r="G536" s="2">
        <v>58</v>
      </c>
      <c r="H536" s="2">
        <v>56</v>
      </c>
      <c r="I536" s="3">
        <v>1.0357000000000001</v>
      </c>
      <c r="J536" s="3">
        <v>31.072500000000002</v>
      </c>
      <c r="K536" s="2">
        <v>23</v>
      </c>
      <c r="L536" s="3">
        <v>2.5217000000000001</v>
      </c>
      <c r="M536" s="3">
        <v>75.658699999999996</v>
      </c>
      <c r="N536" s="2">
        <v>21</v>
      </c>
      <c r="O536" s="3">
        <v>1.7491000000000001</v>
      </c>
      <c r="P536" s="3">
        <v>52.479100000000003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1.2665999999999999</v>
      </c>
      <c r="P537" s="3">
        <v>38.0047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6.9664000000000001</v>
      </c>
      <c r="P541" s="3">
        <v>209.12540000000001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11.6107</v>
      </c>
      <c r="P542" s="3">
        <v>348.54239999999999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0.94989999999999997</v>
      </c>
      <c r="P543" s="3">
        <v>28.501300000000001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1.8998999999999999</v>
      </c>
      <c r="P544" s="3">
        <v>57.034199999999998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3</v>
      </c>
      <c r="E546" s="2">
        <v>5</v>
      </c>
      <c r="F546" s="2">
        <v>2</v>
      </c>
      <c r="G546" s="2">
        <v>2</v>
      </c>
      <c r="H546" s="2">
        <v>3</v>
      </c>
      <c r="I546" s="3">
        <v>1</v>
      </c>
      <c r="J546" s="3">
        <v>30</v>
      </c>
      <c r="K546" s="2">
        <v>0</v>
      </c>
      <c r="L546" s="3">
        <v>0</v>
      </c>
      <c r="M546" s="3">
        <v>0</v>
      </c>
      <c r="N546" s="2">
        <v>1</v>
      </c>
      <c r="O546" s="3">
        <v>1.8998999999999999</v>
      </c>
      <c r="P546" s="3">
        <v>57.034199999999998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18</v>
      </c>
      <c r="E547" s="2">
        <v>27</v>
      </c>
      <c r="F547" s="2">
        <v>25</v>
      </c>
      <c r="G547" s="2">
        <v>50</v>
      </c>
      <c r="H547" s="2">
        <v>34</v>
      </c>
      <c r="I547" s="3">
        <v>0.52939999999999998</v>
      </c>
      <c r="J547" s="3">
        <v>15.8828</v>
      </c>
      <c r="K547" s="2">
        <v>0</v>
      </c>
      <c r="L547" s="3">
        <v>0</v>
      </c>
      <c r="M547" s="3">
        <v>0</v>
      </c>
      <c r="N547" s="2">
        <v>28</v>
      </c>
      <c r="O547" s="3">
        <v>0.40710000000000002</v>
      </c>
      <c r="P547" s="3">
        <v>12.2149</v>
      </c>
      <c r="Q547" s="11">
        <v>46283</v>
      </c>
      <c r="R547" s="2">
        <v>6</v>
      </c>
      <c r="S547" s="1">
        <v>120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34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0.88690000000000002</v>
      </c>
      <c r="J549" s="3">
        <v>26.610299999999999</v>
      </c>
      <c r="K549" s="2">
        <v>0</v>
      </c>
      <c r="L549" s="3">
        <v>0</v>
      </c>
      <c r="M549" s="3">
        <v>0</v>
      </c>
      <c r="N549" s="2">
        <v>25</v>
      </c>
      <c r="O549" s="3">
        <v>0.86119999999999997</v>
      </c>
      <c r="P549" s="3">
        <v>25.841699999999999</v>
      </c>
      <c r="Q549" s="11">
        <v>46283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3.1665000000000001</v>
      </c>
      <c r="P550" s="3">
        <v>95.011799999999994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1.5831999999999999</v>
      </c>
      <c r="P552" s="3">
        <v>47.502099999999999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55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2.1427999999999998</v>
      </c>
      <c r="J554" s="3">
        <v>64.2898</v>
      </c>
      <c r="K554" s="2">
        <v>0</v>
      </c>
      <c r="L554" s="3">
        <v>0</v>
      </c>
      <c r="M554" s="3">
        <v>0</v>
      </c>
      <c r="N554" s="2">
        <v>25</v>
      </c>
      <c r="O554" s="3">
        <v>1.3932</v>
      </c>
      <c r="P554" s="3">
        <v>41.802799999999998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2.5331999999999999</v>
      </c>
      <c r="P556" s="3">
        <v>76.045599999999993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1927</v>
      </c>
      <c r="B559" s="1" t="s">
        <v>1928</v>
      </c>
      <c r="C559" s="1" t="s">
        <v>19</v>
      </c>
      <c r="D559" s="2">
        <v>6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46283</v>
      </c>
      <c r="R559" s="2">
        <v>6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1129</v>
      </c>
      <c r="B560" s="1" t="s">
        <v>1130</v>
      </c>
      <c r="C560" s="1" t="s">
        <v>19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45117</v>
      </c>
      <c r="R560" s="2">
        <v>60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1</v>
      </c>
      <c r="AD560" t="b">
        <f>COUNTIF(CategoryLists!$A:$A,A560)&gt;0</f>
        <v>0</v>
      </c>
    </row>
    <row r="561" spans="1:30" x14ac:dyDescent="0.25">
      <c r="A561" s="1" t="s">
        <v>1131</v>
      </c>
      <c r="B561" s="1" t="s">
        <v>1132</v>
      </c>
      <c r="C561" s="1" t="s">
        <v>19</v>
      </c>
      <c r="D561" s="2">
        <v>59</v>
      </c>
      <c r="E561" s="2">
        <v>0</v>
      </c>
      <c r="F561" s="2">
        <v>0</v>
      </c>
      <c r="G561" s="2">
        <v>3</v>
      </c>
      <c r="H561" s="2">
        <v>3</v>
      </c>
      <c r="I561" s="3">
        <v>19.666599999999999</v>
      </c>
      <c r="J561" s="3">
        <v>590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45311</v>
      </c>
      <c r="R561" s="2">
        <v>200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1133</v>
      </c>
      <c r="B562" s="1" t="s">
        <v>1134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1135</v>
      </c>
      <c r="B563" s="1" t="s">
        <v>1136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6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1137</v>
      </c>
      <c r="B564" s="1" t="s">
        <v>1138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18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1139</v>
      </c>
      <c r="B565" s="1" t="s">
        <v>1140</v>
      </c>
      <c r="C565" s="1" t="s">
        <v>19</v>
      </c>
      <c r="D565" s="2">
        <v>145</v>
      </c>
      <c r="E565" s="2">
        <v>6</v>
      </c>
      <c r="F565" s="2">
        <v>6</v>
      </c>
      <c r="G565" s="2">
        <v>0</v>
      </c>
      <c r="H565" s="2">
        <v>6</v>
      </c>
      <c r="I565" s="3">
        <v>24.166599999999999</v>
      </c>
      <c r="J565" s="3">
        <v>725</v>
      </c>
      <c r="K565" s="2">
        <v>24</v>
      </c>
      <c r="L565" s="3">
        <v>6.0415999999999999</v>
      </c>
      <c r="M565" s="3">
        <v>181.25</v>
      </c>
      <c r="N565" s="2">
        <v>0</v>
      </c>
      <c r="O565" s="3">
        <v>0</v>
      </c>
      <c r="P565" s="3">
        <v>0</v>
      </c>
      <c r="Q565" s="11">
        <v>45625</v>
      </c>
      <c r="R565" s="2">
        <v>480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1141</v>
      </c>
      <c r="B566" s="1" t="s">
        <v>1142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1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1143</v>
      </c>
      <c r="B567" s="1" t="s">
        <v>1144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348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1145</v>
      </c>
      <c r="B568" s="1" t="s">
        <v>1146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1147</v>
      </c>
      <c r="B569" s="1" t="s">
        <v>1148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1149</v>
      </c>
      <c r="B570" s="1" t="s">
        <v>1150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24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1151</v>
      </c>
      <c r="B571" s="1" t="s">
        <v>1152</v>
      </c>
      <c r="C571" s="1" t="s">
        <v>30</v>
      </c>
      <c r="D571" s="2">
        <v>59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60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1153</v>
      </c>
      <c r="B572" s="1" t="s">
        <v>1154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1155</v>
      </c>
      <c r="B573" s="1" t="s">
        <v>1156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1157</v>
      </c>
      <c r="B574" s="1" t="s">
        <v>1158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1159</v>
      </c>
      <c r="B575" s="1" t="s">
        <v>1160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1161</v>
      </c>
      <c r="B576" s="1" t="s">
        <v>1162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1163</v>
      </c>
      <c r="B577" s="1" t="s">
        <v>1164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1165</v>
      </c>
      <c r="B578" s="1" t="s">
        <v>1166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1167</v>
      </c>
      <c r="B579" s="1" t="s">
        <v>1168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1169</v>
      </c>
      <c r="B580" s="1" t="s">
        <v>1170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1171</v>
      </c>
      <c r="B581" s="1" t="s">
        <v>1172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1173</v>
      </c>
      <c r="B582" s="1" t="s">
        <v>1174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1175</v>
      </c>
      <c r="B583" s="1" t="s">
        <v>1176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1177</v>
      </c>
      <c r="B584" s="1" t="s">
        <v>1178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1179</v>
      </c>
      <c r="B585" s="1" t="s">
        <v>1180</v>
      </c>
      <c r="C585" s="1" t="s">
        <v>538</v>
      </c>
      <c r="D585" s="2">
        <v>581</v>
      </c>
      <c r="E585" s="2">
        <v>2566</v>
      </c>
      <c r="F585" s="2">
        <v>7169</v>
      </c>
      <c r="G585" s="2">
        <v>4649</v>
      </c>
      <c r="H585" s="2">
        <v>4794.6665999999996</v>
      </c>
      <c r="I585" s="3">
        <v>0.1211</v>
      </c>
      <c r="J585" s="3">
        <v>3.6352000000000002</v>
      </c>
      <c r="K585" s="2">
        <v>4702</v>
      </c>
      <c r="L585" s="3">
        <v>0.1235</v>
      </c>
      <c r="M585" s="3">
        <v>3.7069000000000001</v>
      </c>
      <c r="N585" s="2">
        <v>3675</v>
      </c>
      <c r="O585" s="3">
        <v>0.10009999999999999</v>
      </c>
      <c r="P585" s="3">
        <v>3.0038</v>
      </c>
      <c r="Q585" s="11">
        <v>46237</v>
      </c>
      <c r="R585" s="2">
        <v>7920</v>
      </c>
      <c r="S585" s="1">
        <v>15210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1181</v>
      </c>
      <c r="B586" s="1" t="s">
        <v>1182</v>
      </c>
      <c r="C586" s="1" t="s">
        <v>538</v>
      </c>
      <c r="D586" s="2">
        <v>1329</v>
      </c>
      <c r="E586" s="2">
        <v>38</v>
      </c>
      <c r="F586" s="2">
        <v>22</v>
      </c>
      <c r="G586" s="2">
        <v>10</v>
      </c>
      <c r="H586" s="2">
        <v>23.333300000000001</v>
      </c>
      <c r="I586" s="3">
        <v>56.9572</v>
      </c>
      <c r="J586" s="3">
        <v>1708.8851</v>
      </c>
      <c r="K586" s="2">
        <v>0</v>
      </c>
      <c r="L586" s="3">
        <v>0</v>
      </c>
      <c r="M586" s="3">
        <v>0</v>
      </c>
      <c r="N586" s="2">
        <v>23</v>
      </c>
      <c r="O586" s="3">
        <v>36.593699999999998</v>
      </c>
      <c r="P586" s="3">
        <v>1097.8933999999999</v>
      </c>
      <c r="Q586" s="11">
        <v>46237</v>
      </c>
      <c r="R586" s="2">
        <v>420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1183</v>
      </c>
      <c r="B587" s="1" t="s">
        <v>1184</v>
      </c>
      <c r="C587" s="1" t="s">
        <v>538</v>
      </c>
      <c r="D587" s="2">
        <v>271</v>
      </c>
      <c r="E587" s="2">
        <v>24</v>
      </c>
      <c r="F587" s="2">
        <v>35</v>
      </c>
      <c r="G587" s="2">
        <v>28</v>
      </c>
      <c r="H587" s="2">
        <v>29</v>
      </c>
      <c r="I587" s="3">
        <v>9.3447999999999993</v>
      </c>
      <c r="J587" s="3">
        <v>280.36410000000001</v>
      </c>
      <c r="K587" s="2">
        <v>0</v>
      </c>
      <c r="L587" s="3">
        <v>0</v>
      </c>
      <c r="M587" s="3">
        <v>0</v>
      </c>
      <c r="N587" s="2">
        <v>40</v>
      </c>
      <c r="O587" s="3">
        <v>4.2906000000000004</v>
      </c>
      <c r="P587" s="3">
        <v>128.72880000000001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1185</v>
      </c>
      <c r="B588" s="1" t="s">
        <v>1186</v>
      </c>
      <c r="C588" s="1" t="s">
        <v>538</v>
      </c>
      <c r="D588" s="2">
        <v>316</v>
      </c>
      <c r="E588" s="2">
        <v>7</v>
      </c>
      <c r="F588" s="2">
        <v>18</v>
      </c>
      <c r="G588" s="2">
        <v>16</v>
      </c>
      <c r="H588" s="2">
        <v>13.666600000000001</v>
      </c>
      <c r="I588" s="3">
        <v>23.122</v>
      </c>
      <c r="J588" s="3">
        <v>693.74310000000003</v>
      </c>
      <c r="K588" s="2">
        <v>0</v>
      </c>
      <c r="L588" s="3">
        <v>0</v>
      </c>
      <c r="M588" s="3">
        <v>0</v>
      </c>
      <c r="N588" s="2">
        <v>32</v>
      </c>
      <c r="O588" s="3">
        <v>6.2538</v>
      </c>
      <c r="P588" s="3">
        <v>187.62610000000001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1187</v>
      </c>
      <c r="B589" s="1" t="s">
        <v>1188</v>
      </c>
      <c r="C589" s="1" t="s">
        <v>667</v>
      </c>
      <c r="D589" s="2">
        <v>431</v>
      </c>
      <c r="E589" s="2">
        <v>7</v>
      </c>
      <c r="F589" s="2">
        <v>23</v>
      </c>
      <c r="G589" s="2">
        <v>19</v>
      </c>
      <c r="H589" s="2">
        <v>16.333300000000001</v>
      </c>
      <c r="I589" s="3">
        <v>26.387799999999999</v>
      </c>
      <c r="J589" s="3">
        <v>791.69719999999995</v>
      </c>
      <c r="K589" s="2">
        <v>0</v>
      </c>
      <c r="L589" s="3">
        <v>0</v>
      </c>
      <c r="M589" s="3">
        <v>0</v>
      </c>
      <c r="N589" s="2">
        <v>11</v>
      </c>
      <c r="O589" s="3">
        <v>24.813800000000001</v>
      </c>
      <c r="P589" s="3">
        <v>744.5154</v>
      </c>
      <c r="Q589" s="11">
        <v>46065</v>
      </c>
      <c r="R589" s="2">
        <v>576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1189</v>
      </c>
      <c r="B590" s="1" t="s">
        <v>1190</v>
      </c>
      <c r="C590" s="1" t="s">
        <v>667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46065</v>
      </c>
      <c r="R590" s="2">
        <v>1176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1191</v>
      </c>
      <c r="B591" s="1" t="s">
        <v>1192</v>
      </c>
      <c r="C591" s="1" t="s">
        <v>538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1193</v>
      </c>
      <c r="B592" s="1" t="s">
        <v>1194</v>
      </c>
      <c r="C592" s="1" t="s">
        <v>667</v>
      </c>
      <c r="D592" s="2">
        <v>1133</v>
      </c>
      <c r="E592" s="2">
        <v>0</v>
      </c>
      <c r="F592" s="2">
        <v>1</v>
      </c>
      <c r="G592" s="2">
        <v>0</v>
      </c>
      <c r="H592" s="2">
        <v>1</v>
      </c>
      <c r="I592" s="3">
        <v>1133</v>
      </c>
      <c r="J592" s="3">
        <v>34024.023999999998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1195</v>
      </c>
      <c r="B593" s="1" t="s">
        <v>1196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1197</v>
      </c>
      <c r="B594" s="1" t="s">
        <v>1198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1199</v>
      </c>
      <c r="B595" s="1" t="s">
        <v>1200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1201</v>
      </c>
      <c r="B596" s="1" t="s">
        <v>1202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1203</v>
      </c>
      <c r="B597" s="1" t="s">
        <v>1204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1205</v>
      </c>
      <c r="B598" s="1" t="s">
        <v>1206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1207</v>
      </c>
      <c r="B599" s="1" t="s">
        <v>1208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1209</v>
      </c>
      <c r="B600" s="1" t="s">
        <v>1210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1211</v>
      </c>
      <c r="B601" s="1" t="s">
        <v>1212</v>
      </c>
      <c r="C601" s="1" t="s">
        <v>19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44575</v>
      </c>
      <c r="R601" s="2">
        <v>11</v>
      </c>
      <c r="S601" s="1" t="s">
        <v>16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1213</v>
      </c>
      <c r="B602" s="1" t="s">
        <v>1214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45156</v>
      </c>
      <c r="R602" s="2">
        <v>32.67</v>
      </c>
      <c r="S602" s="1">
        <v>1.98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1215</v>
      </c>
      <c r="B603" s="1" t="s">
        <v>1216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44711</v>
      </c>
      <c r="R603" s="2">
        <v>600</v>
      </c>
      <c r="S603" s="1" t="s">
        <v>16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1217</v>
      </c>
      <c r="B604" s="1" t="s">
        <v>1218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45274</v>
      </c>
      <c r="R604" s="2">
        <v>5711</v>
      </c>
      <c r="S604" s="1">
        <v>34602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1219</v>
      </c>
      <c r="B605" s="1" t="s">
        <v>1220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16</v>
      </c>
      <c r="R605" s="2" t="s">
        <v>16</v>
      </c>
      <c r="S605" s="1" t="s">
        <v>16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1221</v>
      </c>
      <c r="B606" s="1" t="s">
        <v>1222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45131</v>
      </c>
      <c r="R606" s="2">
        <v>214</v>
      </c>
      <c r="S606" s="1">
        <v>500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1223</v>
      </c>
      <c r="B607" s="1" t="s">
        <v>1224</v>
      </c>
      <c r="C607" s="1" t="s">
        <v>53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16</v>
      </c>
      <c r="R607" s="2" t="s">
        <v>16</v>
      </c>
      <c r="S607" s="1" t="s">
        <v>16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1225</v>
      </c>
      <c r="B608" s="1" t="s">
        <v>1226</v>
      </c>
      <c r="C608" s="1" t="s">
        <v>538</v>
      </c>
      <c r="D608" s="2">
        <v>212</v>
      </c>
      <c r="E608" s="2">
        <v>0</v>
      </c>
      <c r="F608" s="2">
        <v>88</v>
      </c>
      <c r="G608" s="2">
        <v>0</v>
      </c>
      <c r="H608" s="2">
        <v>88</v>
      </c>
      <c r="I608" s="3">
        <v>2.4089999999999998</v>
      </c>
      <c r="J608" s="3">
        <v>72.273499999999999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46182</v>
      </c>
      <c r="R608" s="2">
        <v>300</v>
      </c>
      <c r="S608" s="1">
        <v>300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  <c r="AD608" t="b">
        <f>COUNTIF(CategoryLists!$A:$A,A608)&gt;0</f>
        <v>0</v>
      </c>
    </row>
    <row r="609" spans="1:30" x14ac:dyDescent="0.25">
      <c r="A609" s="1" t="s">
        <v>1227</v>
      </c>
      <c r="B609" s="1" t="s">
        <v>1228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46126</v>
      </c>
      <c r="R609" s="2">
        <v>20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1229</v>
      </c>
      <c r="B610" s="1" t="s">
        <v>1230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1231</v>
      </c>
      <c r="B611" s="1" t="s">
        <v>1232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45530</v>
      </c>
      <c r="R611" s="2">
        <v>410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1233</v>
      </c>
      <c r="B612" s="1" t="s">
        <v>1234</v>
      </c>
      <c r="C612" s="1" t="s">
        <v>53</v>
      </c>
      <c r="D612" s="2">
        <v>2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16</v>
      </c>
      <c r="R612" s="2" t="s">
        <v>16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1235</v>
      </c>
      <c r="B613" s="1" t="s">
        <v>1236</v>
      </c>
      <c r="C613" s="1" t="s">
        <v>24</v>
      </c>
      <c r="D613" s="2">
        <v>0</v>
      </c>
      <c r="E613" s="2">
        <v>40</v>
      </c>
      <c r="F613" s="2">
        <v>74</v>
      </c>
      <c r="G613" s="2">
        <v>69</v>
      </c>
      <c r="H613" s="2">
        <v>61</v>
      </c>
      <c r="I613" s="3">
        <v>0</v>
      </c>
      <c r="J613" s="3">
        <v>0</v>
      </c>
      <c r="K613" s="2">
        <v>33</v>
      </c>
      <c r="L613" s="3">
        <v>0</v>
      </c>
      <c r="M613" s="3">
        <v>0</v>
      </c>
      <c r="N613" s="2">
        <v>40</v>
      </c>
      <c r="O613" s="3">
        <v>0</v>
      </c>
      <c r="P613" s="3">
        <v>0</v>
      </c>
      <c r="Q613" s="11">
        <v>46261</v>
      </c>
      <c r="R613" s="2">
        <v>130</v>
      </c>
      <c r="S613" s="1">
        <v>251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1237</v>
      </c>
      <c r="B614" s="1" t="s">
        <v>1238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45885</v>
      </c>
      <c r="R614" s="2">
        <v>50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1239</v>
      </c>
      <c r="B615" s="1" t="s">
        <v>1240</v>
      </c>
      <c r="C615" s="1" t="s">
        <v>24</v>
      </c>
      <c r="D615" s="2">
        <v>40</v>
      </c>
      <c r="E615" s="2">
        <v>0</v>
      </c>
      <c r="F615" s="2">
        <v>0</v>
      </c>
      <c r="G615" s="2">
        <v>15</v>
      </c>
      <c r="H615" s="2">
        <v>15</v>
      </c>
      <c r="I615" s="3">
        <v>2.6665999999999999</v>
      </c>
      <c r="J615" s="3">
        <v>80</v>
      </c>
      <c r="K615" s="2">
        <v>3</v>
      </c>
      <c r="L615" s="3">
        <v>13.333299999999999</v>
      </c>
      <c r="M615" s="3">
        <v>400</v>
      </c>
      <c r="N615" s="2">
        <v>15</v>
      </c>
      <c r="O615" s="3">
        <v>1.6888000000000001</v>
      </c>
      <c r="P615" s="3">
        <v>50.671300000000002</v>
      </c>
      <c r="Q615" s="11">
        <v>46273</v>
      </c>
      <c r="R615" s="2">
        <v>30</v>
      </c>
      <c r="S615" s="1">
        <v>70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1241</v>
      </c>
      <c r="B616" s="1" t="s">
        <v>1242</v>
      </c>
      <c r="C616" s="1" t="s">
        <v>53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>
        <v>45569</v>
      </c>
      <c r="R616" s="2">
        <v>100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1243</v>
      </c>
      <c r="B617" s="1" t="s">
        <v>1244</v>
      </c>
      <c r="C617" s="1" t="s">
        <v>53</v>
      </c>
      <c r="D617" s="2">
        <v>0</v>
      </c>
      <c r="E617" s="2">
        <v>214</v>
      </c>
      <c r="F617" s="2">
        <v>331</v>
      </c>
      <c r="G617" s="2">
        <v>719</v>
      </c>
      <c r="H617" s="2">
        <v>421.33330000000001</v>
      </c>
      <c r="I617" s="3">
        <v>0</v>
      </c>
      <c r="J617" s="3">
        <v>0</v>
      </c>
      <c r="K617" s="2">
        <v>12</v>
      </c>
      <c r="L617" s="3">
        <v>0</v>
      </c>
      <c r="M617" s="3">
        <v>0</v>
      </c>
      <c r="N617" s="2">
        <v>336</v>
      </c>
      <c r="O617" s="3">
        <v>0</v>
      </c>
      <c r="P617" s="3">
        <v>0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1245</v>
      </c>
      <c r="B618" s="1" t="s">
        <v>1246</v>
      </c>
      <c r="C618" s="1" t="s">
        <v>53</v>
      </c>
      <c r="D618" s="2">
        <v>17</v>
      </c>
      <c r="E618" s="2">
        <v>4</v>
      </c>
      <c r="F618" s="2">
        <v>0</v>
      </c>
      <c r="G618" s="2">
        <v>55</v>
      </c>
      <c r="H618" s="2">
        <v>29.5</v>
      </c>
      <c r="I618" s="3">
        <v>0.57620000000000005</v>
      </c>
      <c r="J618" s="3">
        <v>17.288699999999999</v>
      </c>
      <c r="K618" s="2">
        <v>3</v>
      </c>
      <c r="L618" s="3">
        <v>5.6665999999999999</v>
      </c>
      <c r="M618" s="3">
        <v>170</v>
      </c>
      <c r="N618" s="2">
        <v>48</v>
      </c>
      <c r="O618" s="3">
        <v>0.22420000000000001</v>
      </c>
      <c r="P618" s="3">
        <v>6.7291999999999996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1247</v>
      </c>
      <c r="B619" s="1" t="s">
        <v>1248</v>
      </c>
      <c r="C619" s="1" t="s">
        <v>53</v>
      </c>
      <c r="D619" s="2">
        <v>0</v>
      </c>
      <c r="E619" s="2">
        <v>0</v>
      </c>
      <c r="F619" s="2">
        <v>0</v>
      </c>
      <c r="G619" s="2">
        <v>2</v>
      </c>
      <c r="H619" s="2">
        <v>2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1249</v>
      </c>
      <c r="B620" s="1" t="s">
        <v>1250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1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1251</v>
      </c>
      <c r="B621" s="1" t="s">
        <v>1252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1253</v>
      </c>
      <c r="B622" s="1" t="s">
        <v>1254</v>
      </c>
      <c r="C622" s="1" t="s">
        <v>53</v>
      </c>
      <c r="D622" s="2">
        <v>8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1255</v>
      </c>
      <c r="B623" s="1" t="s">
        <v>1256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45609</v>
      </c>
      <c r="R623" s="2">
        <v>12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1257</v>
      </c>
      <c r="B624" s="1" t="s">
        <v>1258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45597</v>
      </c>
      <c r="R624" s="2">
        <v>12</v>
      </c>
      <c r="S624" s="1">
        <v>3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1259</v>
      </c>
      <c r="B625" s="1" t="s">
        <v>1260</v>
      </c>
      <c r="C625" s="1" t="s">
        <v>27</v>
      </c>
      <c r="D625" s="2">
        <v>125</v>
      </c>
      <c r="E625" s="2">
        <v>1325</v>
      </c>
      <c r="F625" s="2">
        <v>1700</v>
      </c>
      <c r="G625" s="2">
        <v>1075</v>
      </c>
      <c r="H625" s="2">
        <v>1366.6666</v>
      </c>
      <c r="I625" s="3">
        <v>9.1399999999999995E-2</v>
      </c>
      <c r="J625" s="3">
        <v>2.7439</v>
      </c>
      <c r="K625" s="2">
        <v>1050</v>
      </c>
      <c r="L625" s="3">
        <v>0.11899999999999999</v>
      </c>
      <c r="M625" s="3">
        <v>3.5714000000000001</v>
      </c>
      <c r="N625" s="2">
        <v>700</v>
      </c>
      <c r="O625" s="3">
        <v>0.113</v>
      </c>
      <c r="P625" s="3">
        <v>3.3927999999999998</v>
      </c>
      <c r="Q625" s="11">
        <v>46248</v>
      </c>
      <c r="R625" s="2">
        <v>500</v>
      </c>
      <c r="S625" s="1">
        <v>1000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1</v>
      </c>
    </row>
    <row r="626" spans="1:30" x14ac:dyDescent="0.25">
      <c r="A626" s="1" t="s">
        <v>1261</v>
      </c>
      <c r="B626" s="1" t="s">
        <v>1262</v>
      </c>
      <c r="C626" s="1" t="s">
        <v>517</v>
      </c>
      <c r="D626" s="2">
        <v>7</v>
      </c>
      <c r="E626" s="2">
        <v>0</v>
      </c>
      <c r="F626" s="2">
        <v>2</v>
      </c>
      <c r="G626" s="2">
        <v>3</v>
      </c>
      <c r="H626" s="2">
        <v>2.5</v>
      </c>
      <c r="I626" s="3">
        <v>2.8</v>
      </c>
      <c r="J626" s="3">
        <v>84.033600000000007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46230</v>
      </c>
      <c r="R626" s="2">
        <v>10</v>
      </c>
      <c r="S626" s="1">
        <v>10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1263</v>
      </c>
      <c r="B627" s="1" t="s">
        <v>1264</v>
      </c>
      <c r="C627" s="1" t="s">
        <v>517</v>
      </c>
      <c r="D627" s="2">
        <v>26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>
        <v>25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1265</v>
      </c>
      <c r="B628" s="1" t="s">
        <v>1266</v>
      </c>
      <c r="C628" s="1" t="s">
        <v>53</v>
      </c>
      <c r="D628" s="2">
        <v>13</v>
      </c>
      <c r="E628" s="2">
        <v>0</v>
      </c>
      <c r="F628" s="2">
        <v>2</v>
      </c>
      <c r="G628" s="2">
        <v>0</v>
      </c>
      <c r="H628" s="2">
        <v>2</v>
      </c>
      <c r="I628" s="3">
        <v>6.5</v>
      </c>
      <c r="J628" s="3">
        <v>195.1951</v>
      </c>
      <c r="K628" s="2">
        <v>3</v>
      </c>
      <c r="L628" s="3">
        <v>4.3333000000000004</v>
      </c>
      <c r="M628" s="3">
        <v>130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1</v>
      </c>
    </row>
    <row r="629" spans="1:30" x14ac:dyDescent="0.25">
      <c r="A629" s="1" t="s">
        <v>1267</v>
      </c>
      <c r="B629" s="1" t="s">
        <v>1268</v>
      </c>
      <c r="C629" s="1" t="s">
        <v>517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45735</v>
      </c>
      <c r="R629" s="2">
        <v>1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1269</v>
      </c>
      <c r="B630" s="1" t="s">
        <v>1270</v>
      </c>
      <c r="C630" s="1" t="s">
        <v>517</v>
      </c>
      <c r="D630" s="2">
        <v>1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1271</v>
      </c>
      <c r="B631" s="1" t="s">
        <v>1272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1273</v>
      </c>
      <c r="B632" s="1" t="s">
        <v>1274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1275</v>
      </c>
      <c r="B633" s="1" t="s">
        <v>1276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1277</v>
      </c>
      <c r="B634" s="1" t="s">
        <v>1278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45881</v>
      </c>
      <c r="R634" s="2">
        <v>12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1279</v>
      </c>
      <c r="B635" s="1" t="s">
        <v>1280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1281</v>
      </c>
      <c r="B636" s="1" t="s">
        <v>1282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1283</v>
      </c>
      <c r="B637" s="1" t="s">
        <v>1284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1285</v>
      </c>
      <c r="B638" s="1" t="s">
        <v>1286</v>
      </c>
      <c r="C638" s="1" t="s">
        <v>19</v>
      </c>
      <c r="D638" s="2">
        <v>36</v>
      </c>
      <c r="E638" s="2">
        <v>24</v>
      </c>
      <c r="F638" s="2">
        <v>36</v>
      </c>
      <c r="G638" s="2">
        <v>24</v>
      </c>
      <c r="H638" s="2">
        <v>28</v>
      </c>
      <c r="I638" s="3">
        <v>1.2857000000000001</v>
      </c>
      <c r="J638" s="3">
        <v>38.572800000000001</v>
      </c>
      <c r="K638" s="2">
        <v>72</v>
      </c>
      <c r="L638" s="3">
        <v>0.5</v>
      </c>
      <c r="M638" s="3">
        <v>15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  <c r="AD638" t="b">
        <f>COUNTIF(CategoryLists!$A:$A,A638)&gt;0</f>
        <v>0</v>
      </c>
    </row>
    <row r="639" spans="1:30" x14ac:dyDescent="0.25">
      <c r="A639" s="1" t="s">
        <v>1287</v>
      </c>
      <c r="B639" s="1" t="s">
        <v>1288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144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45957</v>
      </c>
      <c r="R639" s="2">
        <v>48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1289</v>
      </c>
      <c r="B640" s="1" t="s">
        <v>1290</v>
      </c>
      <c r="C640" s="1" t="s">
        <v>19</v>
      </c>
      <c r="D640" s="2">
        <v>36</v>
      </c>
      <c r="E640" s="2">
        <v>0</v>
      </c>
      <c r="F640" s="2">
        <v>36</v>
      </c>
      <c r="G640" s="2">
        <v>24</v>
      </c>
      <c r="H640" s="2">
        <v>30</v>
      </c>
      <c r="I640" s="3">
        <v>1.2</v>
      </c>
      <c r="J640" s="3">
        <v>36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46230</v>
      </c>
      <c r="R640" s="2">
        <v>96</v>
      </c>
      <c r="S640" s="1">
        <v>120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  <c r="AD640" t="b">
        <f>COUNTIF(CategoryLists!$A:$A,A640)&gt;0</f>
        <v>0</v>
      </c>
    </row>
    <row r="641" spans="1:30" x14ac:dyDescent="0.25">
      <c r="A641" s="1" t="s">
        <v>1291</v>
      </c>
      <c r="B641" s="1" t="s">
        <v>1292</v>
      </c>
      <c r="C641" s="1" t="s">
        <v>19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45909</v>
      </c>
      <c r="R641" s="2">
        <v>120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1293</v>
      </c>
      <c r="B642" s="1" t="s">
        <v>1294</v>
      </c>
      <c r="C642" s="1" t="s">
        <v>538</v>
      </c>
      <c r="D642" s="2">
        <v>0</v>
      </c>
      <c r="E642" s="2">
        <v>0</v>
      </c>
      <c r="F642" s="2">
        <v>48</v>
      </c>
      <c r="G642" s="2">
        <v>48</v>
      </c>
      <c r="H642" s="2">
        <v>48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1295</v>
      </c>
      <c r="B643" s="1" t="s">
        <v>1296</v>
      </c>
      <c r="C643" s="1" t="s">
        <v>39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3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1297</v>
      </c>
      <c r="B644" s="1" t="s">
        <v>1298</v>
      </c>
      <c r="C644" s="1" t="s">
        <v>39</v>
      </c>
      <c r="D644" s="2">
        <v>3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1299</v>
      </c>
      <c r="B645" s="1" t="s">
        <v>1300</v>
      </c>
      <c r="C645" s="1" t="s">
        <v>27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16</v>
      </c>
      <c r="R645" s="2" t="s">
        <v>16</v>
      </c>
      <c r="S645" s="1">
        <v>9093.4599999999991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1301</v>
      </c>
      <c r="B646" s="1" t="s">
        <v>1302</v>
      </c>
      <c r="C646" s="1" t="s">
        <v>27</v>
      </c>
      <c r="D646" s="2">
        <v>1221</v>
      </c>
      <c r="E646" s="2">
        <v>1404</v>
      </c>
      <c r="F646" s="2">
        <v>1986</v>
      </c>
      <c r="G646" s="2">
        <v>1311</v>
      </c>
      <c r="H646" s="2">
        <v>1567</v>
      </c>
      <c r="I646" s="3">
        <v>0.77910000000000001</v>
      </c>
      <c r="J646" s="3">
        <v>23.375800000000002</v>
      </c>
      <c r="K646" s="2">
        <v>442.5</v>
      </c>
      <c r="L646" s="3">
        <v>2.7593000000000001</v>
      </c>
      <c r="M646" s="3">
        <v>82.779600000000002</v>
      </c>
      <c r="N646" s="2">
        <v>735</v>
      </c>
      <c r="O646" s="3">
        <v>1.052</v>
      </c>
      <c r="P646" s="3">
        <v>31.563199999999998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1303</v>
      </c>
      <c r="B647" s="1" t="s">
        <v>1304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1305</v>
      </c>
      <c r="B648" s="1" t="s">
        <v>1306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1307</v>
      </c>
      <c r="B649" s="1" t="s">
        <v>1308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1309</v>
      </c>
      <c r="B650" s="1" t="s">
        <v>1310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1311</v>
      </c>
      <c r="B651" s="1" t="s">
        <v>1312</v>
      </c>
      <c r="C651" s="1" t="s">
        <v>27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400.32490000000001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1313</v>
      </c>
      <c r="B652" s="1" t="s">
        <v>1314</v>
      </c>
      <c r="C652" s="1" t="s">
        <v>1315</v>
      </c>
      <c r="D652" s="2">
        <v>482</v>
      </c>
      <c r="E652" s="2">
        <v>15</v>
      </c>
      <c r="F652" s="2">
        <v>18</v>
      </c>
      <c r="G652" s="2">
        <v>94</v>
      </c>
      <c r="H652" s="2">
        <v>42.333300000000001</v>
      </c>
      <c r="I652" s="3">
        <v>11.3858</v>
      </c>
      <c r="J652" s="3">
        <v>341.57740000000001</v>
      </c>
      <c r="K652" s="2">
        <v>0</v>
      </c>
      <c r="L652" s="3">
        <v>0</v>
      </c>
      <c r="M652" s="3">
        <v>0</v>
      </c>
      <c r="N652" s="2">
        <v>78</v>
      </c>
      <c r="O652" s="3">
        <v>3.9134000000000002</v>
      </c>
      <c r="P652" s="3">
        <v>117.41200000000001</v>
      </c>
      <c r="Q652" s="11">
        <v>46065</v>
      </c>
      <c r="R652" s="2">
        <v>734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1316</v>
      </c>
      <c r="B653" s="1" t="s">
        <v>1317</v>
      </c>
      <c r="C653" s="1" t="s">
        <v>1315</v>
      </c>
      <c r="D653" s="2">
        <v>0</v>
      </c>
      <c r="E653" s="2">
        <v>0</v>
      </c>
      <c r="F653" s="2">
        <v>0</v>
      </c>
      <c r="G653" s="2">
        <v>2</v>
      </c>
      <c r="H653" s="2">
        <v>2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46065</v>
      </c>
      <c r="R653" s="2">
        <v>10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1318</v>
      </c>
      <c r="B654" s="1" t="s">
        <v>1319</v>
      </c>
      <c r="C654" s="1" t="s">
        <v>24</v>
      </c>
      <c r="D654" s="2">
        <v>0</v>
      </c>
      <c r="E654" s="2">
        <v>48</v>
      </c>
      <c r="F654" s="2">
        <v>27</v>
      </c>
      <c r="G654" s="2">
        <v>0</v>
      </c>
      <c r="H654" s="2">
        <v>37.5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46209</v>
      </c>
      <c r="R654" s="2">
        <v>15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1320</v>
      </c>
      <c r="B655" s="1" t="s">
        <v>1321</v>
      </c>
      <c r="C655" s="1" t="s">
        <v>53</v>
      </c>
      <c r="D655" s="2">
        <v>0</v>
      </c>
      <c r="E655" s="2">
        <v>45</v>
      </c>
      <c r="F655" s="2">
        <v>110</v>
      </c>
      <c r="G655" s="2">
        <v>0</v>
      </c>
      <c r="H655" s="2">
        <v>77.5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1322</v>
      </c>
      <c r="B656" s="1" t="s">
        <v>1323</v>
      </c>
      <c r="C656" s="1" t="s">
        <v>27</v>
      </c>
      <c r="D656" s="2">
        <v>0</v>
      </c>
      <c r="E656" s="2">
        <v>0</v>
      </c>
      <c r="F656" s="2">
        <v>11.76</v>
      </c>
      <c r="G656" s="2">
        <v>0</v>
      </c>
      <c r="H656" s="2">
        <v>11.76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18.68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1324</v>
      </c>
      <c r="B657" s="1" t="s">
        <v>1325</v>
      </c>
      <c r="C657" s="1" t="s">
        <v>27</v>
      </c>
      <c r="D657" s="2">
        <v>0</v>
      </c>
      <c r="E657" s="2">
        <v>0</v>
      </c>
      <c r="F657" s="2">
        <v>31.87</v>
      </c>
      <c r="G657" s="2">
        <v>0</v>
      </c>
      <c r="H657" s="2">
        <v>31.87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49.469900000000003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1326</v>
      </c>
      <c r="B658" s="1" t="s">
        <v>1327</v>
      </c>
      <c r="C658" s="1" t="s">
        <v>27</v>
      </c>
      <c r="D658" s="2">
        <v>2.0000000000000001E-4</v>
      </c>
      <c r="E658" s="2">
        <v>0</v>
      </c>
      <c r="F658" s="2">
        <v>23.92</v>
      </c>
      <c r="G658" s="2">
        <v>0</v>
      </c>
      <c r="H658" s="2">
        <v>23.92</v>
      </c>
      <c r="I658" s="3">
        <v>0</v>
      </c>
      <c r="J658" s="3">
        <v>2.0000000000000001E-4</v>
      </c>
      <c r="K658" s="2">
        <v>0</v>
      </c>
      <c r="L658" s="3">
        <v>0</v>
      </c>
      <c r="M658" s="3">
        <v>0</v>
      </c>
      <c r="N658" s="2">
        <v>21.239699999999999</v>
      </c>
      <c r="O658" s="3">
        <v>0</v>
      </c>
      <c r="P658" s="3">
        <v>1E-4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1328</v>
      </c>
      <c r="B659" s="1" t="s">
        <v>1329</v>
      </c>
      <c r="C659" s="1" t="s">
        <v>27</v>
      </c>
      <c r="D659" s="2">
        <v>0</v>
      </c>
      <c r="E659" s="2">
        <v>0</v>
      </c>
      <c r="F659" s="2">
        <v>51.439900000000002</v>
      </c>
      <c r="G659" s="2">
        <v>0</v>
      </c>
      <c r="H659" s="2">
        <v>51.439900000000002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79.84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1330</v>
      </c>
      <c r="B660" s="1" t="s">
        <v>1331</v>
      </c>
      <c r="C660" s="1" t="s">
        <v>27</v>
      </c>
      <c r="D660" s="2">
        <v>0</v>
      </c>
      <c r="E660" s="2">
        <v>0</v>
      </c>
      <c r="F660" s="2">
        <v>39.770000000000003</v>
      </c>
      <c r="G660" s="2">
        <v>0</v>
      </c>
      <c r="H660" s="2">
        <v>39.770000000000003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58.369900000000001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1332</v>
      </c>
      <c r="B661" s="1" t="s">
        <v>1333</v>
      </c>
      <c r="C661" s="1" t="s">
        <v>27</v>
      </c>
      <c r="D661" s="2">
        <v>0</v>
      </c>
      <c r="E661" s="2">
        <v>0</v>
      </c>
      <c r="F661" s="2">
        <v>73.12</v>
      </c>
      <c r="G661" s="2">
        <v>0</v>
      </c>
      <c r="H661" s="2">
        <v>73.12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67.23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1334</v>
      </c>
      <c r="B662" s="1" t="s">
        <v>1335</v>
      </c>
      <c r="C662" s="1" t="s">
        <v>27</v>
      </c>
      <c r="D662" s="2">
        <v>0</v>
      </c>
      <c r="E662" s="2">
        <v>0</v>
      </c>
      <c r="F662" s="2">
        <v>35.56</v>
      </c>
      <c r="G662" s="2">
        <v>0</v>
      </c>
      <c r="H662" s="2">
        <v>35.56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33.5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1336</v>
      </c>
      <c r="B663" s="1" t="s">
        <v>1337</v>
      </c>
      <c r="C663" s="1" t="s">
        <v>27</v>
      </c>
      <c r="D663" s="2">
        <v>2.2002999999999999</v>
      </c>
      <c r="E663" s="2">
        <v>0</v>
      </c>
      <c r="F663" s="2">
        <v>21.489799999999999</v>
      </c>
      <c r="G663" s="2">
        <v>0</v>
      </c>
      <c r="H663" s="2">
        <v>21.489799999999999</v>
      </c>
      <c r="I663" s="3">
        <v>0.1023</v>
      </c>
      <c r="J663" s="3">
        <v>3.0716999999999999</v>
      </c>
      <c r="K663" s="2">
        <v>0</v>
      </c>
      <c r="L663" s="3">
        <v>0</v>
      </c>
      <c r="M663" s="3">
        <v>0</v>
      </c>
      <c r="N663" s="2">
        <v>18.4697</v>
      </c>
      <c r="O663" s="3">
        <v>7.5399999999999995E-2</v>
      </c>
      <c r="P663" s="3">
        <v>2.2635999999999998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1338</v>
      </c>
      <c r="B664" s="1" t="s">
        <v>1339</v>
      </c>
      <c r="C664" s="1" t="s">
        <v>27</v>
      </c>
      <c r="D664" s="2">
        <v>0</v>
      </c>
      <c r="E664" s="2">
        <v>0</v>
      </c>
      <c r="F664" s="2">
        <v>25.8</v>
      </c>
      <c r="G664" s="2">
        <v>0</v>
      </c>
      <c r="H664" s="2">
        <v>25.8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15.72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1340</v>
      </c>
      <c r="B665" s="1" t="s">
        <v>1341</v>
      </c>
      <c r="C665" s="1" t="s">
        <v>27</v>
      </c>
      <c r="D665" s="2">
        <v>0</v>
      </c>
      <c r="E665" s="2">
        <v>0</v>
      </c>
      <c r="F665" s="2">
        <v>290</v>
      </c>
      <c r="G665" s="2">
        <v>0</v>
      </c>
      <c r="H665" s="2">
        <v>290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570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1342</v>
      </c>
      <c r="B666" s="1" t="s">
        <v>1343</v>
      </c>
      <c r="C666" s="1" t="s">
        <v>27</v>
      </c>
      <c r="D666" s="2">
        <v>0</v>
      </c>
      <c r="E666" s="2">
        <v>0</v>
      </c>
      <c r="F666" s="2">
        <v>11.4</v>
      </c>
      <c r="G666" s="2">
        <v>0</v>
      </c>
      <c r="H666" s="2">
        <v>11.4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5.04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1344</v>
      </c>
      <c r="B667" s="1" t="s">
        <v>1345</v>
      </c>
      <c r="C667" s="1" t="s">
        <v>27</v>
      </c>
      <c r="D667" s="2">
        <v>0</v>
      </c>
      <c r="E667" s="2">
        <v>0</v>
      </c>
      <c r="F667" s="2">
        <v>16.23</v>
      </c>
      <c r="G667" s="2">
        <v>0</v>
      </c>
      <c r="H667" s="2">
        <v>16.23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11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1346</v>
      </c>
      <c r="B668" s="1" t="s">
        <v>1347</v>
      </c>
      <c r="C668" s="1" t="s">
        <v>27</v>
      </c>
      <c r="D668" s="2">
        <v>0</v>
      </c>
      <c r="E668" s="2">
        <v>0</v>
      </c>
      <c r="F668" s="2">
        <v>19.149799999999999</v>
      </c>
      <c r="G668" s="2">
        <v>0</v>
      </c>
      <c r="H668" s="2">
        <v>19.149799999999999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26.09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1882</v>
      </c>
      <c r="B669" s="1" t="s">
        <v>1883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22.23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1884</v>
      </c>
      <c r="B670" s="1" t="s">
        <v>1885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6.14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1886</v>
      </c>
      <c r="B671" s="1" t="s">
        <v>1887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44.39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1888</v>
      </c>
      <c r="B672" s="1" t="s">
        <v>1889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30.14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1890</v>
      </c>
      <c r="B673" s="1" t="s">
        <v>1891</v>
      </c>
      <c r="C673" s="1" t="s">
        <v>27</v>
      </c>
      <c r="D673" s="2">
        <v>12.36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41.99</v>
      </c>
      <c r="O673" s="3">
        <v>0.18640000000000001</v>
      </c>
      <c r="P673" s="3">
        <v>5.5926999999999998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1892</v>
      </c>
      <c r="B674" s="1" t="s">
        <v>1893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50.9099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1894</v>
      </c>
      <c r="B675" s="1" t="s">
        <v>1895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11.16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1896</v>
      </c>
      <c r="B676" s="1" t="s">
        <v>1897</v>
      </c>
      <c r="C676" s="1" t="s">
        <v>27</v>
      </c>
      <c r="D676" s="2">
        <v>1E-4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10.7898</v>
      </c>
      <c r="O676" s="3">
        <v>0</v>
      </c>
      <c r="P676" s="3">
        <v>1E-4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1898</v>
      </c>
      <c r="B677" s="1" t="s">
        <v>1899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173.84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1900</v>
      </c>
      <c r="B678" s="1" t="s">
        <v>1901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34.359900000000003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1902</v>
      </c>
      <c r="B679" s="1" t="s">
        <v>1903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2.0499999999999998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1908</v>
      </c>
      <c r="B680" s="1" t="s">
        <v>1909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46283</v>
      </c>
      <c r="R680" s="2">
        <v>280</v>
      </c>
      <c r="S680" s="1">
        <v>10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1912</v>
      </c>
      <c r="B681" s="1" t="s">
        <v>1913</v>
      </c>
      <c r="C681" s="1" t="s">
        <v>53</v>
      </c>
      <c r="D681" s="2">
        <v>106</v>
      </c>
      <c r="E681" s="2">
        <v>0</v>
      </c>
      <c r="F681" s="2">
        <v>0</v>
      </c>
      <c r="G681" s="2">
        <v>52</v>
      </c>
      <c r="H681" s="2">
        <v>52</v>
      </c>
      <c r="I681" s="3">
        <v>2.0384000000000002</v>
      </c>
      <c r="J681" s="3">
        <v>61.155000000000001</v>
      </c>
      <c r="K681" s="2">
        <v>0</v>
      </c>
      <c r="L681" s="3">
        <v>0</v>
      </c>
      <c r="M681" s="3">
        <v>0</v>
      </c>
      <c r="N681" s="2">
        <v>38</v>
      </c>
      <c r="O681" s="3">
        <v>1.7665</v>
      </c>
      <c r="P681" s="3">
        <v>53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0</v>
      </c>
      <c r="AD681" t="b">
        <f>COUNTIF(CategoryLists!$A:$A,A681)&gt;0</f>
        <v>0</v>
      </c>
    </row>
    <row r="682" spans="1:30" x14ac:dyDescent="0.25">
      <c r="A682" s="1" t="s">
        <v>1916</v>
      </c>
      <c r="B682" s="1" t="s">
        <v>1917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2.6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1918</v>
      </c>
      <c r="B683" s="1" t="s">
        <v>1919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0.87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1920</v>
      </c>
      <c r="B684" s="1" t="s">
        <v>1921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1348</v>
      </c>
      <c r="B685" s="1" t="s">
        <v>1349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9</v>
      </c>
      <c r="S685" s="1">
        <v>144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1350</v>
      </c>
      <c r="B686" s="1" t="s">
        <v>1351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46013</v>
      </c>
      <c r="R686" s="2">
        <v>184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1352</v>
      </c>
      <c r="B687" s="1" t="s">
        <v>1353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1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1354</v>
      </c>
      <c r="B688" s="1" t="s">
        <v>1355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44914</v>
      </c>
      <c r="R688" s="2">
        <v>2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1356</v>
      </c>
      <c r="B689" s="1" t="s">
        <v>1357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860</v>
      </c>
      <c r="S689" s="1">
        <v>742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1358</v>
      </c>
      <c r="B690" s="1" t="s">
        <v>1359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44820</v>
      </c>
      <c r="R690" s="2">
        <v>60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1360</v>
      </c>
      <c r="B691" s="1" t="s">
        <v>1361</v>
      </c>
      <c r="C691" s="1" t="s">
        <v>30</v>
      </c>
      <c r="D691" s="2">
        <v>30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30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1362</v>
      </c>
      <c r="B692" s="1" t="s">
        <v>1363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>
        <v>12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1364</v>
      </c>
      <c r="B693" s="1" t="s">
        <v>1365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100</v>
      </c>
      <c r="S693" s="1">
        <v>92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1366</v>
      </c>
      <c r="B694" s="1" t="s">
        <v>1367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24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1368</v>
      </c>
      <c r="B695" s="1" t="s">
        <v>1369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12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1370</v>
      </c>
      <c r="B696" s="1" t="s">
        <v>1371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44749</v>
      </c>
      <c r="R696" s="2">
        <v>12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1372</v>
      </c>
      <c r="B697" s="1" t="s">
        <v>1373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24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1374</v>
      </c>
      <c r="B698" s="1" t="s">
        <v>1375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24</v>
      </c>
      <c r="S698" s="1">
        <v>36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1376</v>
      </c>
      <c r="B699" s="1" t="s">
        <v>1377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1378</v>
      </c>
      <c r="B700" s="1" t="s">
        <v>1379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1380</v>
      </c>
      <c r="B701" s="1" t="s">
        <v>1381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12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1382</v>
      </c>
      <c r="B702" s="1" t="s">
        <v>1383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72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1384</v>
      </c>
      <c r="B703" s="1" t="s">
        <v>1385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1386</v>
      </c>
      <c r="B704" s="1" t="s">
        <v>1387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44852</v>
      </c>
      <c r="R704" s="2">
        <v>24</v>
      </c>
      <c r="S704" s="1">
        <v>120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1388</v>
      </c>
      <c r="B705" s="1" t="s">
        <v>1389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1390</v>
      </c>
      <c r="B706" s="1" t="s">
        <v>1391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1392</v>
      </c>
      <c r="B707" s="1" t="s">
        <v>1393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1394</v>
      </c>
      <c r="B708" s="1" t="s">
        <v>1395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1396</v>
      </c>
      <c r="B709" s="1" t="s">
        <v>1397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1398</v>
      </c>
      <c r="B710" s="1" t="s">
        <v>1399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75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1400</v>
      </c>
      <c r="B711" s="1" t="s">
        <v>1401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1402</v>
      </c>
      <c r="B712" s="1" t="s">
        <v>1403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44656</v>
      </c>
      <c r="R712" s="2">
        <v>12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1404</v>
      </c>
      <c r="B713" s="1" t="s">
        <v>1405</v>
      </c>
      <c r="C713" s="1" t="s">
        <v>53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3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1406</v>
      </c>
      <c r="B714" s="1" t="s">
        <v>1407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1408</v>
      </c>
      <c r="B715" s="1" t="s">
        <v>1409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1410</v>
      </c>
      <c r="B716" s="1" t="s">
        <v>1411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44793</v>
      </c>
      <c r="R716" s="2">
        <v>60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1412</v>
      </c>
      <c r="B717" s="1" t="s">
        <v>1413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44922</v>
      </c>
      <c r="R717" s="2">
        <v>2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1414</v>
      </c>
      <c r="B718" s="1" t="s">
        <v>1415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>
        <v>23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1416</v>
      </c>
      <c r="B719" s="1" t="s">
        <v>1417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44642</v>
      </c>
      <c r="R719" s="2">
        <v>12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1418</v>
      </c>
      <c r="B720" s="1" t="s">
        <v>1419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44867</v>
      </c>
      <c r="R720" s="2">
        <v>36</v>
      </c>
      <c r="S720" s="1">
        <v>105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1420</v>
      </c>
      <c r="B721" s="1" t="s">
        <v>1421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1422</v>
      </c>
      <c r="B722" s="1" t="s">
        <v>1423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>
        <v>12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1424</v>
      </c>
      <c r="B723" s="1" t="s">
        <v>1425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44820</v>
      </c>
      <c r="R723" s="2">
        <v>60</v>
      </c>
      <c r="S723" s="1">
        <v>72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1426</v>
      </c>
      <c r="B724" s="1" t="s">
        <v>1427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44672</v>
      </c>
      <c r="R724" s="2">
        <v>12</v>
      </c>
      <c r="S724" s="1">
        <v>18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1428</v>
      </c>
      <c r="B725" s="1" t="s">
        <v>1429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3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1430</v>
      </c>
      <c r="B726" s="1" t="s">
        <v>1431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44867</v>
      </c>
      <c r="R726" s="2">
        <v>12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1432</v>
      </c>
      <c r="B727" s="1" t="s">
        <v>1433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3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1434</v>
      </c>
      <c r="B728" s="1" t="s">
        <v>1435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44760</v>
      </c>
      <c r="R728" s="2">
        <v>6</v>
      </c>
      <c r="S728" s="1">
        <v>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1436</v>
      </c>
      <c r="B729" s="1" t="s">
        <v>1437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45380</v>
      </c>
      <c r="R729" s="2">
        <v>200</v>
      </c>
      <c r="S729" s="1">
        <v>300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1438</v>
      </c>
      <c r="B730" s="1" t="s">
        <v>1439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1440</v>
      </c>
      <c r="B731" s="1" t="s">
        <v>1441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1442</v>
      </c>
      <c r="B732" s="1" t="s">
        <v>1443</v>
      </c>
      <c r="C732" s="1" t="s">
        <v>24</v>
      </c>
      <c r="D732" s="2">
        <v>1705</v>
      </c>
      <c r="E732" s="2">
        <v>370</v>
      </c>
      <c r="F732" s="2">
        <v>360</v>
      </c>
      <c r="G732" s="2">
        <v>320</v>
      </c>
      <c r="H732" s="2">
        <v>350</v>
      </c>
      <c r="I732" s="3">
        <v>4.8714000000000004</v>
      </c>
      <c r="J732" s="3">
        <v>146.14359999999999</v>
      </c>
      <c r="K732" s="2">
        <v>400</v>
      </c>
      <c r="L732" s="3">
        <v>4.2625000000000002</v>
      </c>
      <c r="M732" s="3">
        <v>127.8753</v>
      </c>
      <c r="N732" s="2">
        <v>100</v>
      </c>
      <c r="O732" s="3">
        <v>10.797700000000001</v>
      </c>
      <c r="P732" s="3">
        <v>323.95350000000002</v>
      </c>
      <c r="Q732" s="11">
        <v>46202</v>
      </c>
      <c r="R732" s="2">
        <v>2400</v>
      </c>
      <c r="S732" s="1">
        <v>700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0</v>
      </c>
      <c r="AD732" t="b">
        <f>COUNTIF(CategoryLists!$A:$A,A732)&gt;0</f>
        <v>0</v>
      </c>
    </row>
    <row r="733" spans="1:30" x14ac:dyDescent="0.25">
      <c r="A733" s="1" t="s">
        <v>1444</v>
      </c>
      <c r="B733" s="1" t="s">
        <v>1445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1446</v>
      </c>
      <c r="B734" s="1" t="s">
        <v>1447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1448</v>
      </c>
      <c r="B735" s="1" t="s">
        <v>1449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1450</v>
      </c>
      <c r="B736" s="1" t="s">
        <v>1451</v>
      </c>
      <c r="C736" s="1" t="s">
        <v>27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>
        <v>1600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1452</v>
      </c>
      <c r="B737" s="1" t="s">
        <v>1453</v>
      </c>
      <c r="C737" s="1" t="s">
        <v>24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48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45380</v>
      </c>
      <c r="R737" s="2">
        <v>200</v>
      </c>
      <c r="S737" s="1">
        <v>200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1454</v>
      </c>
      <c r="B738" s="1" t="s">
        <v>1455</v>
      </c>
      <c r="C738" s="1" t="s">
        <v>24</v>
      </c>
      <c r="D738" s="2">
        <v>393</v>
      </c>
      <c r="E738" s="2">
        <v>52</v>
      </c>
      <c r="F738" s="2">
        <v>143</v>
      </c>
      <c r="G738" s="2">
        <v>115</v>
      </c>
      <c r="H738" s="2">
        <v>103.33329999999999</v>
      </c>
      <c r="I738" s="3">
        <v>3.8031999999999999</v>
      </c>
      <c r="J738" s="3">
        <v>114.09820000000001</v>
      </c>
      <c r="K738" s="2">
        <v>134</v>
      </c>
      <c r="L738" s="3">
        <v>2.9327999999999999</v>
      </c>
      <c r="M738" s="3">
        <v>87.9863</v>
      </c>
      <c r="N738" s="2">
        <v>50</v>
      </c>
      <c r="O738" s="3">
        <v>4.9776999999999996</v>
      </c>
      <c r="P738" s="3">
        <v>149.34440000000001</v>
      </c>
      <c r="Q738" s="11">
        <v>46116</v>
      </c>
      <c r="R738" s="2">
        <v>1000</v>
      </c>
      <c r="S738" s="1">
        <v>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0</v>
      </c>
      <c r="AD738" t="b">
        <f>COUNTIF(CategoryLists!$A:$A,A738)&gt;0</f>
        <v>0</v>
      </c>
    </row>
    <row r="739" spans="1:30" x14ac:dyDescent="0.25">
      <c r="A739" s="1" t="s">
        <v>1456</v>
      </c>
      <c r="B739" s="1" t="s">
        <v>1457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106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1458</v>
      </c>
      <c r="B740" s="1" t="s">
        <v>1459</v>
      </c>
      <c r="C740" s="1" t="s">
        <v>53</v>
      </c>
      <c r="D740" s="2">
        <v>20</v>
      </c>
      <c r="E740" s="2">
        <v>155</v>
      </c>
      <c r="F740" s="2">
        <v>224</v>
      </c>
      <c r="G740" s="2">
        <v>222</v>
      </c>
      <c r="H740" s="2">
        <v>200.33330000000001</v>
      </c>
      <c r="I740" s="3">
        <v>9.98E-2</v>
      </c>
      <c r="J740" s="3">
        <v>2.9950000000000001</v>
      </c>
      <c r="K740" s="2">
        <v>150</v>
      </c>
      <c r="L740" s="3">
        <v>0.1333</v>
      </c>
      <c r="M740" s="3">
        <v>4</v>
      </c>
      <c r="N740" s="2">
        <v>126</v>
      </c>
      <c r="O740" s="3">
        <v>0.10050000000000001</v>
      </c>
      <c r="P740" s="3">
        <v>3.0158999999999998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0</v>
      </c>
      <c r="AD740" t="b">
        <f>COUNTIF(CategoryLists!$A:$A,A740)&gt;0</f>
        <v>0</v>
      </c>
    </row>
    <row r="741" spans="1:30" x14ac:dyDescent="0.25">
      <c r="A741" s="1" t="s">
        <v>1460</v>
      </c>
      <c r="B741" s="1" t="s">
        <v>1461</v>
      </c>
      <c r="C741" s="1" t="s">
        <v>53</v>
      </c>
      <c r="D741" s="2">
        <v>0</v>
      </c>
      <c r="E741" s="2">
        <v>0</v>
      </c>
      <c r="F741" s="2">
        <v>1</v>
      </c>
      <c r="G741" s="2">
        <v>0</v>
      </c>
      <c r="H741" s="2">
        <v>1</v>
      </c>
      <c r="I741" s="3">
        <v>0</v>
      </c>
      <c r="J741" s="3">
        <v>0</v>
      </c>
      <c r="K741" s="2">
        <v>2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1462</v>
      </c>
      <c r="B742" s="1" t="s">
        <v>1463</v>
      </c>
      <c r="C742" s="1" t="s">
        <v>27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1464</v>
      </c>
      <c r="B743" s="1" t="s">
        <v>1465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1466</v>
      </c>
      <c r="B744" s="1" t="s">
        <v>1467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1468</v>
      </c>
      <c r="B745" s="1" t="s">
        <v>1469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1470</v>
      </c>
      <c r="B746" s="1" t="s">
        <v>1471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1472</v>
      </c>
      <c r="B747" s="1" t="s">
        <v>1473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1474</v>
      </c>
      <c r="B748" s="1" t="s">
        <v>1475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1476</v>
      </c>
      <c r="B749" s="1" t="s">
        <v>1477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1478</v>
      </c>
      <c r="B750" s="1" t="s">
        <v>1479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1480</v>
      </c>
      <c r="B751" s="1" t="s">
        <v>1481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1482</v>
      </c>
      <c r="B752" s="1" t="s">
        <v>1483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1484</v>
      </c>
      <c r="B753" s="1" t="s">
        <v>1485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1486</v>
      </c>
      <c r="B754" s="1" t="s">
        <v>1487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1488</v>
      </c>
      <c r="B755" s="1" t="s">
        <v>1489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44862</v>
      </c>
      <c r="R755" s="2">
        <v>1</v>
      </c>
      <c r="S755" s="1">
        <v>1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1490</v>
      </c>
      <c r="B756" s="1" t="s">
        <v>1491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0.11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1492</v>
      </c>
      <c r="B757" s="1" t="s">
        <v>1493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0.18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1494</v>
      </c>
      <c r="B758" s="1" t="s">
        <v>1495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0.06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1496</v>
      </c>
      <c r="B759" s="1" t="s">
        <v>1497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44875</v>
      </c>
      <c r="R759" s="2">
        <v>4072.56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1498</v>
      </c>
      <c r="B760" s="1" t="s">
        <v>1499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44951</v>
      </c>
      <c r="R760" s="2">
        <v>16.38</v>
      </c>
      <c r="S760" s="1">
        <v>3.62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1500</v>
      </c>
      <c r="B761" s="1" t="s">
        <v>1501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1502</v>
      </c>
      <c r="B762" s="1" t="s">
        <v>1503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1504</v>
      </c>
      <c r="B763" s="1" t="s">
        <v>1505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45294</v>
      </c>
      <c r="R763" s="2">
        <v>8.43</v>
      </c>
      <c r="S763" s="1">
        <v>287.27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1506</v>
      </c>
      <c r="B764" s="1" t="s">
        <v>1507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45305</v>
      </c>
      <c r="R764" s="2">
        <v>100.92</v>
      </c>
      <c r="S764" s="1">
        <v>146.04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1508</v>
      </c>
      <c r="B765" s="1" t="s">
        <v>1509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45303</v>
      </c>
      <c r="R765" s="2">
        <v>36.06</v>
      </c>
      <c r="S765" s="1">
        <v>61.47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1510</v>
      </c>
      <c r="B766" s="1" t="s">
        <v>1511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45306</v>
      </c>
      <c r="R766" s="2">
        <v>2</v>
      </c>
      <c r="S766" s="1">
        <v>166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1512</v>
      </c>
      <c r="B767" s="1" t="s">
        <v>1513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45246</v>
      </c>
      <c r="R767" s="2">
        <v>8.98</v>
      </c>
      <c r="S767" s="1">
        <v>97.42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1514</v>
      </c>
      <c r="B768" s="1" t="s">
        <v>1515</v>
      </c>
      <c r="C768" s="1" t="s">
        <v>53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45212</v>
      </c>
      <c r="R768" s="2">
        <v>5</v>
      </c>
      <c r="S768" s="1" t="s">
        <v>16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1516</v>
      </c>
      <c r="B769" s="1" t="s">
        <v>1517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2942.5246000000002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46158</v>
      </c>
      <c r="R769" s="2">
        <v>1000.5</v>
      </c>
      <c r="S769" s="1">
        <v>2984.03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1518</v>
      </c>
      <c r="B770" s="1" t="s">
        <v>1519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45575</v>
      </c>
      <c r="R770" s="2">
        <v>11.3</v>
      </c>
      <c r="S770" s="1">
        <v>202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1520</v>
      </c>
      <c r="B771" s="1" t="s">
        <v>1521</v>
      </c>
      <c r="C771" s="1" t="s">
        <v>27</v>
      </c>
      <c r="D771" s="2">
        <v>614</v>
      </c>
      <c r="E771" s="2">
        <v>694</v>
      </c>
      <c r="F771" s="2">
        <v>615</v>
      </c>
      <c r="G771" s="2">
        <v>783</v>
      </c>
      <c r="H771" s="2">
        <v>697.33330000000001</v>
      </c>
      <c r="I771" s="3">
        <v>0.88039999999999996</v>
      </c>
      <c r="J771" s="3">
        <v>26.414899999999999</v>
      </c>
      <c r="K771" s="2">
        <v>743</v>
      </c>
      <c r="L771" s="3">
        <v>0.82630000000000003</v>
      </c>
      <c r="M771" s="3">
        <v>24.791399999999999</v>
      </c>
      <c r="N771" s="2">
        <v>530</v>
      </c>
      <c r="O771" s="3">
        <v>0.73360000000000003</v>
      </c>
      <c r="P771" s="3">
        <v>22.011299999999999</v>
      </c>
      <c r="Q771" s="11">
        <v>46263</v>
      </c>
      <c r="R771" s="2">
        <v>29</v>
      </c>
      <c r="S771" s="1">
        <v>1238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1522</v>
      </c>
      <c r="B772" s="1" t="s">
        <v>1523</v>
      </c>
      <c r="C772" s="1" t="s">
        <v>53</v>
      </c>
      <c r="D772" s="2">
        <v>286</v>
      </c>
      <c r="E772" s="2">
        <v>166</v>
      </c>
      <c r="F772" s="2">
        <v>269</v>
      </c>
      <c r="G772" s="2">
        <v>169</v>
      </c>
      <c r="H772" s="2">
        <v>201.33330000000001</v>
      </c>
      <c r="I772" s="3">
        <v>1.4205000000000001</v>
      </c>
      <c r="J772" s="3">
        <v>42.615900000000003</v>
      </c>
      <c r="K772" s="2">
        <v>170</v>
      </c>
      <c r="L772" s="3">
        <v>1.6822999999999999</v>
      </c>
      <c r="M772" s="3">
        <v>50.4711</v>
      </c>
      <c r="N772" s="2">
        <v>95</v>
      </c>
      <c r="O772" s="3">
        <v>1.9065000000000001</v>
      </c>
      <c r="P772" s="3">
        <v>57.2</v>
      </c>
      <c r="Q772" s="11">
        <v>46283</v>
      </c>
      <c r="R772" s="2">
        <v>41</v>
      </c>
      <c r="S772" s="1">
        <v>661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1524</v>
      </c>
      <c r="B773" s="1" t="s">
        <v>1525</v>
      </c>
      <c r="C773" s="1" t="s">
        <v>27</v>
      </c>
      <c r="D773" s="2">
        <v>86.1</v>
      </c>
      <c r="E773" s="2">
        <v>10.199999999999999</v>
      </c>
      <c r="F773" s="2">
        <v>13.24</v>
      </c>
      <c r="G773" s="2">
        <v>39.079799999999999</v>
      </c>
      <c r="H773" s="2">
        <v>20.8399</v>
      </c>
      <c r="I773" s="3">
        <v>4.1314000000000002</v>
      </c>
      <c r="J773" s="3">
        <v>123.9562</v>
      </c>
      <c r="K773" s="2">
        <v>22.34</v>
      </c>
      <c r="L773" s="3">
        <v>3.8540000000000001</v>
      </c>
      <c r="M773" s="3">
        <v>115.63249999999999</v>
      </c>
      <c r="N773" s="2">
        <v>12.1</v>
      </c>
      <c r="O773" s="3">
        <v>4.5063000000000004</v>
      </c>
      <c r="P773" s="3">
        <v>135.2072</v>
      </c>
      <c r="Q773" s="11">
        <v>46261</v>
      </c>
      <c r="R773" s="2">
        <v>25.1</v>
      </c>
      <c r="S773" s="1">
        <v>4075.11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1526</v>
      </c>
      <c r="B774" s="1" t="s">
        <v>1527</v>
      </c>
      <c r="C774" s="1" t="s">
        <v>53</v>
      </c>
      <c r="D774" s="2">
        <v>10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</v>
      </c>
      <c r="L774" s="3">
        <v>10</v>
      </c>
      <c r="M774" s="3">
        <v>300.30029999999999</v>
      </c>
      <c r="N774" s="2">
        <v>1</v>
      </c>
      <c r="O774" s="3">
        <v>6.3331</v>
      </c>
      <c r="P774" s="3">
        <v>190.114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1528</v>
      </c>
      <c r="B775" s="1" t="s">
        <v>1529</v>
      </c>
      <c r="C775" s="1" t="s">
        <v>53</v>
      </c>
      <c r="D775" s="2">
        <v>23</v>
      </c>
      <c r="E775" s="2">
        <v>6</v>
      </c>
      <c r="F775" s="2">
        <v>0</v>
      </c>
      <c r="G775" s="2">
        <v>1</v>
      </c>
      <c r="H775" s="2">
        <v>3.5</v>
      </c>
      <c r="I775" s="3">
        <v>6.5713999999999997</v>
      </c>
      <c r="J775" s="3">
        <v>197.25550000000001</v>
      </c>
      <c r="K775" s="2">
        <v>1</v>
      </c>
      <c r="L775" s="3">
        <v>23</v>
      </c>
      <c r="M775" s="3">
        <v>690.69060000000002</v>
      </c>
      <c r="N775" s="2">
        <v>2</v>
      </c>
      <c r="O775" s="3">
        <v>7.2830000000000004</v>
      </c>
      <c r="P775" s="3">
        <v>218.6311</v>
      </c>
      <c r="Q775" s="11">
        <v>45975</v>
      </c>
      <c r="R775" s="2">
        <v>20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1530</v>
      </c>
      <c r="B776" s="1" t="s">
        <v>1531</v>
      </c>
      <c r="C776" s="1" t="s">
        <v>27</v>
      </c>
      <c r="D776" s="2">
        <v>137.20009999999999</v>
      </c>
      <c r="E776" s="2">
        <v>50.75</v>
      </c>
      <c r="F776" s="2">
        <v>64.290000000000006</v>
      </c>
      <c r="G776" s="2">
        <v>93.909800000000004</v>
      </c>
      <c r="H776" s="2">
        <v>69.649900000000002</v>
      </c>
      <c r="I776" s="3">
        <v>1.9698</v>
      </c>
      <c r="J776" s="3">
        <v>59.097200000000001</v>
      </c>
      <c r="K776" s="2">
        <v>26.3599</v>
      </c>
      <c r="L776" s="3">
        <v>5.2047999999999996</v>
      </c>
      <c r="M776" s="3">
        <v>156.1576</v>
      </c>
      <c r="N776" s="2">
        <v>51.079900000000002</v>
      </c>
      <c r="O776" s="3">
        <v>1.7010000000000001</v>
      </c>
      <c r="P776" s="3">
        <v>51.034100000000002</v>
      </c>
      <c r="Q776" s="11">
        <v>45957</v>
      </c>
      <c r="R776" s="2">
        <v>500.61</v>
      </c>
      <c r="S776" s="1">
        <v>14.2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1532</v>
      </c>
      <c r="B777" s="1" t="s">
        <v>1533</v>
      </c>
      <c r="C777" s="1" t="s">
        <v>53</v>
      </c>
      <c r="D777" s="2">
        <v>21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1534</v>
      </c>
      <c r="B778" s="1" t="s">
        <v>1535</v>
      </c>
      <c r="C778" s="1" t="s">
        <v>27</v>
      </c>
      <c r="D778" s="2">
        <v>-1E-4</v>
      </c>
      <c r="E778" s="2">
        <v>683.43970000000002</v>
      </c>
      <c r="F778" s="2">
        <v>499.86950000000002</v>
      </c>
      <c r="G778" s="2">
        <v>347.58949999999999</v>
      </c>
      <c r="H778" s="2">
        <v>510.29950000000002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477.87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1536</v>
      </c>
      <c r="B779" s="1" t="s">
        <v>1537</v>
      </c>
      <c r="C779" s="1" t="s">
        <v>27</v>
      </c>
      <c r="D779" s="2">
        <v>1890.8474000000001</v>
      </c>
      <c r="E779" s="2">
        <v>1041.0695000000001</v>
      </c>
      <c r="F779" s="2">
        <v>1411.7393</v>
      </c>
      <c r="G779" s="2">
        <v>3577.3793999999998</v>
      </c>
      <c r="H779" s="2">
        <v>2010.0626999999999</v>
      </c>
      <c r="I779" s="3">
        <v>0.94059999999999999</v>
      </c>
      <c r="J779" s="3">
        <v>28.220700000000001</v>
      </c>
      <c r="K779" s="2">
        <v>0</v>
      </c>
      <c r="L779" s="3">
        <v>0</v>
      </c>
      <c r="M779" s="3">
        <v>0</v>
      </c>
      <c r="N779" s="2">
        <v>1173.3196</v>
      </c>
      <c r="O779" s="3">
        <v>1.0205</v>
      </c>
      <c r="P779" s="3">
        <v>30.619199999999999</v>
      </c>
      <c r="Q779" s="11">
        <v>46276</v>
      </c>
      <c r="R779" s="2">
        <v>2503.6</v>
      </c>
      <c r="S779" s="1">
        <v>2522.86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1538</v>
      </c>
      <c r="B780" s="1" t="s">
        <v>1539</v>
      </c>
      <c r="C780" s="1" t="s">
        <v>27</v>
      </c>
      <c r="D780" s="2">
        <v>1021.05</v>
      </c>
      <c r="E780" s="2">
        <v>3582.1493</v>
      </c>
      <c r="F780" s="2">
        <v>2736.5841999999998</v>
      </c>
      <c r="G780" s="2">
        <v>2030.7292</v>
      </c>
      <c r="H780" s="2">
        <v>2783.1541999999999</v>
      </c>
      <c r="I780" s="3">
        <v>0.36680000000000001</v>
      </c>
      <c r="J780" s="3">
        <v>11.006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46268</v>
      </c>
      <c r="R780" s="2">
        <v>999.7</v>
      </c>
      <c r="S780" s="1">
        <v>4500.3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1905</v>
      </c>
      <c r="B781" s="1" t="s">
        <v>1906</v>
      </c>
      <c r="C781" s="1" t="s">
        <v>27</v>
      </c>
      <c r="D781" s="2">
        <v>250.37020000000001</v>
      </c>
      <c r="E781" s="2">
        <v>0</v>
      </c>
      <c r="F781" s="2">
        <v>0</v>
      </c>
      <c r="G781" s="2">
        <v>346.0299</v>
      </c>
      <c r="H781" s="2">
        <v>346.0299</v>
      </c>
      <c r="I781" s="3">
        <v>0.72350000000000003</v>
      </c>
      <c r="J781" s="3">
        <v>21.706499999999998</v>
      </c>
      <c r="K781" s="2">
        <v>0</v>
      </c>
      <c r="L781" s="3">
        <v>0</v>
      </c>
      <c r="M781" s="3">
        <v>0</v>
      </c>
      <c r="N781" s="2">
        <v>424.0797</v>
      </c>
      <c r="O781" s="3">
        <v>0.37380000000000002</v>
      </c>
      <c r="P781" s="3">
        <v>11.2173</v>
      </c>
      <c r="Q781" s="11">
        <v>46266</v>
      </c>
      <c r="R781" s="2">
        <v>395.8</v>
      </c>
      <c r="S781" s="1">
        <v>12.8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1540</v>
      </c>
      <c r="B782" s="1" t="s">
        <v>1541</v>
      </c>
      <c r="C782" s="1" t="s">
        <v>1315</v>
      </c>
      <c r="D782" s="2">
        <v>625</v>
      </c>
      <c r="E782" s="2">
        <v>2</v>
      </c>
      <c r="F782" s="2">
        <v>0</v>
      </c>
      <c r="G782" s="2">
        <v>1</v>
      </c>
      <c r="H782" s="2">
        <v>1.5</v>
      </c>
      <c r="I782" s="3">
        <v>416.66660000000002</v>
      </c>
      <c r="J782" s="3">
        <v>12500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800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1542</v>
      </c>
      <c r="B783" s="1" t="s">
        <v>1543</v>
      </c>
      <c r="C783" s="1" t="s">
        <v>1315</v>
      </c>
      <c r="D783" s="2">
        <v>592</v>
      </c>
      <c r="E783" s="2">
        <v>2</v>
      </c>
      <c r="F783" s="2">
        <v>0</v>
      </c>
      <c r="G783" s="2">
        <v>0</v>
      </c>
      <c r="H783" s="2">
        <v>2</v>
      </c>
      <c r="I783" s="3">
        <v>296</v>
      </c>
      <c r="J783" s="3">
        <v>8888.8888000000006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600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1544</v>
      </c>
      <c r="B784" s="1" t="s">
        <v>1545</v>
      </c>
      <c r="C784" s="1" t="s">
        <v>1315</v>
      </c>
      <c r="D784" s="2">
        <v>712</v>
      </c>
      <c r="E784" s="2">
        <v>2</v>
      </c>
      <c r="F784" s="2">
        <v>0</v>
      </c>
      <c r="G784" s="2">
        <v>0</v>
      </c>
      <c r="H784" s="2">
        <v>2</v>
      </c>
      <c r="I784" s="3">
        <v>356</v>
      </c>
      <c r="J784" s="3">
        <v>10690.6906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720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1546</v>
      </c>
      <c r="B785" s="1" t="s">
        <v>1547</v>
      </c>
      <c r="C785" s="1" t="s">
        <v>19</v>
      </c>
      <c r="D785" s="2">
        <v>799</v>
      </c>
      <c r="E785" s="2">
        <v>8</v>
      </c>
      <c r="F785" s="2">
        <v>18</v>
      </c>
      <c r="G785" s="2">
        <v>20</v>
      </c>
      <c r="H785" s="2">
        <v>15.333299999999999</v>
      </c>
      <c r="I785" s="3">
        <v>52.108800000000002</v>
      </c>
      <c r="J785" s="3">
        <v>1563.2947999999999</v>
      </c>
      <c r="K785" s="2">
        <v>0</v>
      </c>
      <c r="L785" s="3">
        <v>0</v>
      </c>
      <c r="M785" s="3">
        <v>0</v>
      </c>
      <c r="N785" s="2">
        <v>16</v>
      </c>
      <c r="O785" s="3">
        <v>31.625499999999999</v>
      </c>
      <c r="P785" s="3">
        <v>948.8184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1548</v>
      </c>
      <c r="B786" s="1" t="s">
        <v>1549</v>
      </c>
      <c r="C786" s="1" t="s">
        <v>19</v>
      </c>
      <c r="D786" s="2">
        <v>882</v>
      </c>
      <c r="E786" s="2">
        <v>4</v>
      </c>
      <c r="F786" s="2">
        <v>0</v>
      </c>
      <c r="G786" s="2">
        <v>1</v>
      </c>
      <c r="H786" s="2">
        <v>2.5</v>
      </c>
      <c r="I786" s="3">
        <v>352.8</v>
      </c>
      <c r="J786" s="3">
        <v>10588.235199999999</v>
      </c>
      <c r="K786" s="2">
        <v>0</v>
      </c>
      <c r="L786" s="3">
        <v>0</v>
      </c>
      <c r="M786" s="3">
        <v>0</v>
      </c>
      <c r="N786" s="2">
        <v>2</v>
      </c>
      <c r="O786" s="3">
        <v>279.29059999999998</v>
      </c>
      <c r="P786" s="3">
        <v>8384.0303999999996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1550</v>
      </c>
      <c r="B787" s="1" t="s">
        <v>1551</v>
      </c>
      <c r="C787" s="1" t="s">
        <v>30</v>
      </c>
      <c r="D787" s="2">
        <v>9815</v>
      </c>
      <c r="E787" s="2">
        <v>35</v>
      </c>
      <c r="F787" s="2">
        <v>20</v>
      </c>
      <c r="G787" s="2">
        <v>12</v>
      </c>
      <c r="H787" s="2">
        <v>22.333300000000001</v>
      </c>
      <c r="I787" s="3">
        <v>439.47820000000002</v>
      </c>
      <c r="J787" s="3">
        <v>13185.1155</v>
      </c>
      <c r="K787" s="2">
        <v>0</v>
      </c>
      <c r="L787" s="3">
        <v>0</v>
      </c>
      <c r="M787" s="3">
        <v>0</v>
      </c>
      <c r="N787" s="2">
        <v>63</v>
      </c>
      <c r="O787" s="3">
        <v>98.664100000000005</v>
      </c>
      <c r="P787" s="3">
        <v>2960.1592000000001</v>
      </c>
      <c r="Q787" s="11">
        <v>46041</v>
      </c>
      <c r="R787" s="2">
        <v>10000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1552</v>
      </c>
      <c r="B788" s="1" t="s">
        <v>1553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45063</v>
      </c>
      <c r="R788" s="2">
        <v>48</v>
      </c>
      <c r="S788" s="1">
        <v>481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1554</v>
      </c>
      <c r="B789" s="1" t="s">
        <v>1555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44939</v>
      </c>
      <c r="R789" s="2">
        <v>21</v>
      </c>
      <c r="S789" s="1">
        <v>914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1556</v>
      </c>
      <c r="B790" s="1" t="s">
        <v>1557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48</v>
      </c>
      <c r="S790" s="1">
        <v>240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1558</v>
      </c>
      <c r="B791" s="1" t="s">
        <v>1559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80</v>
      </c>
      <c r="S791" s="1">
        <v>1000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1560</v>
      </c>
      <c r="B792" s="1" t="s">
        <v>1561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44699</v>
      </c>
      <c r="R792" s="2">
        <v>120</v>
      </c>
      <c r="S792" s="1">
        <v>336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1562</v>
      </c>
      <c r="B793" s="1" t="s">
        <v>1563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44718</v>
      </c>
      <c r="R793" s="2">
        <v>360</v>
      </c>
      <c r="S793" s="1">
        <v>40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1564</v>
      </c>
      <c r="B794" s="1" t="s">
        <v>1565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864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5430</v>
      </c>
      <c r="S794" s="1">
        <v>877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1566</v>
      </c>
      <c r="B795" s="1" t="s">
        <v>1567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600</v>
      </c>
      <c r="S795" s="1">
        <v>780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1568</v>
      </c>
      <c r="B796" s="1" t="s">
        <v>1569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4</v>
      </c>
      <c r="S796" s="1">
        <v>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1570</v>
      </c>
      <c r="B797" s="1" t="s">
        <v>1571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3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1572</v>
      </c>
      <c r="B798" s="1" t="s">
        <v>1573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1574</v>
      </c>
      <c r="B799" s="1" t="s">
        <v>1575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1576</v>
      </c>
      <c r="B800" s="1" t="s">
        <v>1577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 t="s">
        <v>16</v>
      </c>
      <c r="R800" s="2" t="s">
        <v>16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1578</v>
      </c>
      <c r="B801" s="1" t="s">
        <v>1579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1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1580</v>
      </c>
      <c r="B802" s="1" t="s">
        <v>1581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1582</v>
      </c>
      <c r="B803" s="1" t="s">
        <v>1583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1584</v>
      </c>
      <c r="B804" s="1" t="s">
        <v>1585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2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s="1">
        <v>9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1586</v>
      </c>
      <c r="B805" s="1" t="s">
        <v>1587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16</v>
      </c>
      <c r="R805" s="2" t="s">
        <v>16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1588</v>
      </c>
      <c r="B806" s="1" t="s">
        <v>1589</v>
      </c>
      <c r="C806" s="1" t="s">
        <v>30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45636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1590</v>
      </c>
      <c r="B807" s="1" t="s">
        <v>1591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1592</v>
      </c>
      <c r="B808" s="1" t="s">
        <v>1593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3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1594</v>
      </c>
      <c r="B809" s="1" t="s">
        <v>1595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1596</v>
      </c>
      <c r="B810" s="1" t="s">
        <v>1597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1598</v>
      </c>
      <c r="B811" s="1" t="s">
        <v>1599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1600</v>
      </c>
      <c r="B812" s="1" t="s">
        <v>1601</v>
      </c>
      <c r="C812" s="1" t="s">
        <v>517</v>
      </c>
      <c r="D812" s="2">
        <v>2</v>
      </c>
      <c r="E812" s="2">
        <v>1</v>
      </c>
      <c r="F812" s="2">
        <v>0</v>
      </c>
      <c r="G812" s="2">
        <v>0</v>
      </c>
      <c r="H812" s="2">
        <v>1</v>
      </c>
      <c r="I812" s="3">
        <v>2</v>
      </c>
      <c r="J812" s="3">
        <v>60.06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2</v>
      </c>
      <c r="S812" s="1">
        <v>3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  <c r="AD812" t="b">
        <f>COUNTIF(CategoryLists!$A:$A,A812)&gt;0</f>
        <v>0</v>
      </c>
    </row>
    <row r="813" spans="1:30" x14ac:dyDescent="0.25">
      <c r="A813" s="1" t="s">
        <v>1602</v>
      </c>
      <c r="B813" s="1" t="s">
        <v>1603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>
        <v>2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1604</v>
      </c>
      <c r="B814" s="1" t="s">
        <v>1605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>
        <v>1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1606</v>
      </c>
      <c r="B815" s="1" t="s">
        <v>1607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1608</v>
      </c>
      <c r="B816" s="1" t="s">
        <v>1609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1610</v>
      </c>
      <c r="B817" s="1" t="s">
        <v>1611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1612</v>
      </c>
      <c r="B818" s="1" t="s">
        <v>1613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4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1614</v>
      </c>
      <c r="B819" s="1" t="s">
        <v>1615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1616</v>
      </c>
      <c r="B820" s="1" t="s">
        <v>1617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3</v>
      </c>
      <c r="S820" s="1">
        <v>4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1618</v>
      </c>
      <c r="B821" s="1" t="s">
        <v>1619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2</v>
      </c>
      <c r="S821" s="1">
        <v>3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1620</v>
      </c>
      <c r="B822" s="1" t="s">
        <v>1621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1622</v>
      </c>
      <c r="B823" s="1" t="s">
        <v>1623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1624</v>
      </c>
      <c r="B824" s="1" t="s">
        <v>1625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1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1626</v>
      </c>
      <c r="B825" s="1" t="s">
        <v>1627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1628</v>
      </c>
      <c r="B826" s="1" t="s">
        <v>1629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1630</v>
      </c>
      <c r="B827" s="1" t="s">
        <v>1631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1632</v>
      </c>
      <c r="B828" s="1" t="s">
        <v>1633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1634</v>
      </c>
      <c r="B829" s="1" t="s">
        <v>1635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>
        <v>2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1636</v>
      </c>
      <c r="B830" s="1" t="s">
        <v>1637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1638</v>
      </c>
      <c r="B831" s="1" t="s">
        <v>1639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1640</v>
      </c>
      <c r="B832" s="1" t="s">
        <v>1641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1642</v>
      </c>
      <c r="B833" s="1" t="s">
        <v>1643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1644</v>
      </c>
      <c r="B834" s="1" t="s">
        <v>1645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1646</v>
      </c>
      <c r="B835" s="1" t="s">
        <v>1647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1648</v>
      </c>
      <c r="B836" s="1" t="s">
        <v>1649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1650</v>
      </c>
      <c r="B837" s="1" t="s">
        <v>1651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1652</v>
      </c>
      <c r="B838" s="1" t="s">
        <v>1653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1654</v>
      </c>
      <c r="B839" s="1" t="s">
        <v>1655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1656</v>
      </c>
      <c r="B840" s="1" t="s">
        <v>1657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1658</v>
      </c>
      <c r="B841" s="1" t="s">
        <v>1659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3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1660</v>
      </c>
      <c r="B842" s="1" t="s">
        <v>1661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2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1662</v>
      </c>
      <c r="B843" s="1" t="s">
        <v>1663</v>
      </c>
      <c r="C843" s="1" t="s">
        <v>517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3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1664</v>
      </c>
      <c r="B844" s="1" t="s">
        <v>1665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>
        <v>1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1666</v>
      </c>
      <c r="B845" s="1" t="s">
        <v>1667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1668</v>
      </c>
      <c r="B846" s="1" t="s">
        <v>1669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1670</v>
      </c>
      <c r="B847" s="1" t="s">
        <v>1671</v>
      </c>
      <c r="C847" s="1" t="s">
        <v>517</v>
      </c>
      <c r="D847" s="2">
        <v>2</v>
      </c>
      <c r="E847" s="2">
        <v>0</v>
      </c>
      <c r="F847" s="2">
        <v>1</v>
      </c>
      <c r="G847" s="2">
        <v>0</v>
      </c>
      <c r="H847" s="2">
        <v>1</v>
      </c>
      <c r="I847" s="3">
        <v>2</v>
      </c>
      <c r="J847" s="3">
        <v>60.06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2</v>
      </c>
      <c r="S847" s="1">
        <v>8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1672</v>
      </c>
      <c r="B848" s="1" t="s">
        <v>1673</v>
      </c>
      <c r="C848" s="1" t="s">
        <v>517</v>
      </c>
      <c r="D848" s="2">
        <v>2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46010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1674</v>
      </c>
      <c r="B849" s="1" t="s">
        <v>1675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46035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1676</v>
      </c>
      <c r="B850" s="1" t="s">
        <v>1677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1678</v>
      </c>
      <c r="B851" s="1" t="s">
        <v>1679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1680</v>
      </c>
      <c r="B852" s="1" t="s">
        <v>1681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1682</v>
      </c>
      <c r="B853" s="1" t="s">
        <v>1904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1683</v>
      </c>
      <c r="B854" s="1" t="s">
        <v>1684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2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1685</v>
      </c>
      <c r="B855" s="1" t="s">
        <v>1686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1687</v>
      </c>
      <c r="B856" s="1" t="s">
        <v>1688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1689</v>
      </c>
      <c r="B857" s="1" t="s">
        <v>1690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1691</v>
      </c>
      <c r="B858" s="1" t="s">
        <v>1692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1693</v>
      </c>
      <c r="B859" s="1" t="s">
        <v>1694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1922</v>
      </c>
      <c r="B860" s="1" t="s">
        <v>1923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1876</v>
      </c>
      <c r="B861" s="1" t="s">
        <v>1877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1878</v>
      </c>
      <c r="B862" s="1" t="s">
        <v>1879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1695</v>
      </c>
      <c r="B863" s="1" t="s">
        <v>1696</v>
      </c>
      <c r="C863" s="1" t="s">
        <v>517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 t="s">
        <v>16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1697</v>
      </c>
      <c r="B864" s="1" t="s">
        <v>1698</v>
      </c>
      <c r="C864" s="1" t="s">
        <v>1699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44676</v>
      </c>
      <c r="R864" s="2">
        <v>968</v>
      </c>
      <c r="S864" s="1">
        <v>1340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1700</v>
      </c>
      <c r="B865" s="1" t="s">
        <v>1701</v>
      </c>
      <c r="C865" s="1" t="s">
        <v>27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700</v>
      </c>
      <c r="S865" s="1">
        <v>4400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1702</v>
      </c>
      <c r="B866" s="1" t="s">
        <v>1703</v>
      </c>
      <c r="C866" s="1" t="s">
        <v>1699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44676</v>
      </c>
      <c r="R866" s="2">
        <v>232</v>
      </c>
      <c r="S866" s="1">
        <v>555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1704</v>
      </c>
      <c r="B867" s="1" t="s">
        <v>1705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44670</v>
      </c>
      <c r="R867" s="2">
        <v>900</v>
      </c>
      <c r="S867" s="1">
        <v>800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1706</v>
      </c>
      <c r="B868" s="1" t="s">
        <v>1707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400</v>
      </c>
      <c r="S868" s="1">
        <v>820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1708</v>
      </c>
      <c r="B869" s="1" t="s">
        <v>1709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10</v>
      </c>
      <c r="S869" s="1">
        <v>260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1710</v>
      </c>
      <c r="B870" s="1" t="s">
        <v>1711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600</v>
      </c>
      <c r="S870" s="1">
        <v>450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1712</v>
      </c>
      <c r="B871" s="1" t="s">
        <v>1713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1300</v>
      </c>
      <c r="S871" s="1">
        <v>100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1714</v>
      </c>
      <c r="B872" s="1" t="s">
        <v>1715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1716</v>
      </c>
      <c r="B873" s="1" t="s">
        <v>1717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1718</v>
      </c>
      <c r="B874" s="1" t="s">
        <v>1719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20</v>
      </c>
      <c r="S874" s="1">
        <v>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1720</v>
      </c>
      <c r="B875" s="1" t="s">
        <v>1721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44592</v>
      </c>
      <c r="R875" s="2">
        <v>130</v>
      </c>
      <c r="S875" s="1">
        <v>230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1722</v>
      </c>
      <c r="B876" s="1" t="s">
        <v>1723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44659</v>
      </c>
      <c r="R876" s="2">
        <v>200</v>
      </c>
      <c r="S876" s="1">
        <v>220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1724</v>
      </c>
      <c r="B877" s="1" t="s">
        <v>1725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44599</v>
      </c>
      <c r="R877" s="2">
        <v>1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1726</v>
      </c>
      <c r="B878" s="1" t="s">
        <v>1727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44592</v>
      </c>
      <c r="R878" s="2">
        <v>100</v>
      </c>
      <c r="S878" s="1">
        <v>200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1728</v>
      </c>
      <c r="B879" s="1" t="s">
        <v>1729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1730</v>
      </c>
      <c r="B880" s="1" t="s">
        <v>1731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1732</v>
      </c>
      <c r="B881" s="1" t="s">
        <v>1733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>
        <v>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1734</v>
      </c>
      <c r="B882" s="1" t="s">
        <v>1735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44670</v>
      </c>
      <c r="R882" s="2">
        <v>400</v>
      </c>
      <c r="S882" s="1">
        <v>1020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1736</v>
      </c>
      <c r="B883" s="1" t="s">
        <v>1737</v>
      </c>
      <c r="C883" s="1" t="s">
        <v>1699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44665</v>
      </c>
      <c r="R883" s="2">
        <v>50</v>
      </c>
      <c r="S883" s="1">
        <v>48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1738</v>
      </c>
      <c r="B884" s="1" t="s">
        <v>1739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1740</v>
      </c>
      <c r="B885" s="1" t="s">
        <v>1741</v>
      </c>
      <c r="C885" s="1" t="s">
        <v>1699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1742</v>
      </c>
      <c r="B886" s="1" t="s">
        <v>1743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1744</v>
      </c>
      <c r="B887" s="1" t="s">
        <v>1745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1746</v>
      </c>
      <c r="B888" s="1" t="s">
        <v>1747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1748</v>
      </c>
      <c r="B889" s="1" t="s">
        <v>1749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1750</v>
      </c>
      <c r="B890" s="1" t="s">
        <v>1751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1752</v>
      </c>
      <c r="B891" s="1" t="s">
        <v>1753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100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1754</v>
      </c>
      <c r="B892" s="1" t="s">
        <v>1755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1756</v>
      </c>
      <c r="B893" s="1" t="s">
        <v>1757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1758</v>
      </c>
      <c r="B894" s="1" t="s">
        <v>1759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45328</v>
      </c>
      <c r="R894" s="2">
        <v>432</v>
      </c>
      <c r="S894" s="1">
        <v>1482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1760</v>
      </c>
      <c r="B895" s="1" t="s">
        <v>1761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1762</v>
      </c>
      <c r="B896" s="1" t="s">
        <v>1763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>
        <v>45328</v>
      </c>
      <c r="R896" s="2">
        <v>144</v>
      </c>
      <c r="S896" s="1">
        <v>544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1764</v>
      </c>
      <c r="B897" s="1" t="s">
        <v>1765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>
        <v>924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1766</v>
      </c>
      <c r="B898" s="1" t="s">
        <v>1767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1768</v>
      </c>
      <c r="B899" s="1" t="s">
        <v>1769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44651</v>
      </c>
      <c r="R899" s="2">
        <v>1</v>
      </c>
      <c r="S899" s="1">
        <v>652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1770</v>
      </c>
      <c r="B900" s="1" t="s">
        <v>1771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855</v>
      </c>
      <c r="S900" s="1">
        <v>800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1772</v>
      </c>
      <c r="B901" s="1" t="s">
        <v>1773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50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1774</v>
      </c>
      <c r="B902" s="1" t="s">
        <v>1775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1776</v>
      </c>
      <c r="B903" s="1" t="s">
        <v>1777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1778</v>
      </c>
      <c r="B904" s="1" t="s">
        <v>1779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1780</v>
      </c>
      <c r="B905" s="1" t="s">
        <v>1781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1782</v>
      </c>
      <c r="B906" s="1" t="s">
        <v>1783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1784</v>
      </c>
      <c r="B907" s="1" t="s">
        <v>1785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1786</v>
      </c>
      <c r="B908" s="1" t="s">
        <v>1787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1788</v>
      </c>
      <c r="B909" s="1" t="s">
        <v>1789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1790</v>
      </c>
      <c r="B910" s="1" t="s">
        <v>1791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1792</v>
      </c>
      <c r="B911" s="1" t="s">
        <v>1793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1794</v>
      </c>
      <c r="B912" s="1" t="s">
        <v>1795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1796</v>
      </c>
      <c r="B913" s="1" t="s">
        <v>1797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1798</v>
      </c>
      <c r="B914" s="1" t="s">
        <v>1799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1800</v>
      </c>
      <c r="B915" s="1" t="s">
        <v>1801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1802</v>
      </c>
      <c r="B916" s="1" t="s">
        <v>1803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1804</v>
      </c>
      <c r="B917" s="1" t="s">
        <v>1805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1806</v>
      </c>
      <c r="B918" s="1" t="s">
        <v>1807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1808</v>
      </c>
      <c r="B919" s="1" t="s">
        <v>1809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1810</v>
      </c>
      <c r="B920" s="1" t="s">
        <v>1811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1812</v>
      </c>
      <c r="B921" s="1" t="s">
        <v>1813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1814</v>
      </c>
      <c r="B922" s="1" t="s">
        <v>1815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1816</v>
      </c>
      <c r="B923" s="1" t="s">
        <v>1817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1818</v>
      </c>
      <c r="B924" s="1" t="s">
        <v>1819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1820</v>
      </c>
      <c r="B925" s="1" t="s">
        <v>1821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1822</v>
      </c>
      <c r="B926" s="1" t="s">
        <v>1823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1824</v>
      </c>
      <c r="B927" s="1" t="s">
        <v>1825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1826</v>
      </c>
      <c r="B928" s="1" t="s">
        <v>1827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1828</v>
      </c>
      <c r="B929" s="1" t="s">
        <v>1829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1830</v>
      </c>
      <c r="B930" s="1" t="s">
        <v>1831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3429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209.22819999999999</v>
      </c>
      <c r="G2" s="8" cm="1">
        <f t="array" ref="G2">IFERROR(INDEX(Data!$N$2:$N$5000,$J2),"")</f>
        <v>300</v>
      </c>
      <c r="H2" s="8" cm="1">
        <f t="array" ref="H2">IFERROR(INDEX(Data!$P$2:$P$5000,$J2),"")</f>
        <v>217.17099999999999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3150</v>
      </c>
      <c r="E3" s="8" cm="1">
        <f t="array" ref="E3">IFERROR(INDEX(Data!$H$2:$H$5000,$J3),"")</f>
        <v>2100</v>
      </c>
      <c r="F3" s="8" cm="1">
        <f t="array" ref="F3">IFERROR(INDEX(Data!$J$2:$J$5000,$J3),"")</f>
        <v>45</v>
      </c>
      <c r="G3" s="8" cm="1">
        <f t="array" ref="G3">IFERROR(INDEX(Data!$N$2:$N$5000,$J3),"")</f>
        <v>1225</v>
      </c>
      <c r="H3" s="8" cm="1">
        <f t="array" ref="H3">IFERROR(INDEX(Data!$P$2:$P$5000,$J3),"")</f>
        <v>48.857199999999999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101.485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334.19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35.561500000000002</v>
      </c>
      <c r="G5" s="8" cm="1">
        <f t="array" ref="G5">IFERROR(INDEX(Data!$N$2:$N$5000,$J5),"")</f>
        <v>41.11</v>
      </c>
      <c r="H5" s="8" cm="1">
        <f t="array" ref="H5">IFERROR(INDEX(Data!$P$2:$P$5000,$J5),"")</f>
        <v>154.46010000000001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213.35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53.960700000000003</v>
      </c>
      <c r="G6" s="8" cm="1">
        <f t="array" ref="G6">IFERROR(INDEX(Data!$N$2:$N$5000,$J6),"")</f>
        <v>149.41999999999999</v>
      </c>
      <c r="H6" s="8" cm="1">
        <f t="array" ref="H6">IFERROR(INDEX(Data!$P$2:$P$5000,$J6),"")</f>
        <v>27.129200000000001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125</v>
      </c>
      <c r="E7" s="8" cm="1">
        <f t="array" ref="E7">IFERROR(INDEX(Data!$H$2:$H$5000,$J7),"")</f>
        <v>1366.6666</v>
      </c>
      <c r="F7" s="8" cm="1">
        <f t="array" ref="F7">IFERROR(INDEX(Data!$J$2:$J$5000,$J7),"")</f>
        <v>2.7439</v>
      </c>
      <c r="G7" s="8" cm="1">
        <f t="array" ref="G7">IFERROR(INDEX(Data!$N$2:$N$5000,$J7),"")</f>
        <v>700</v>
      </c>
      <c r="H7" s="8" cm="1">
        <f t="array" ref="H7">IFERROR(INDEX(Data!$P$2:$P$5000,$J7),"")</f>
        <v>3.3927999999999998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624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PEA0007</v>
      </c>
      <c r="B9" s="7" t="str" cm="1">
        <f t="array" ref="B9">IFERROR(INDEX(Data!$B$2:$B$5000,$J9),"")</f>
        <v>Gold Box Melange Butter MP331 250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16</v>
      </c>
      <c r="E9" s="8" cm="1">
        <f t="array" ref="E9">IFERROR(INDEX(Data!$H$2:$H$5000,$J9),"")</f>
        <v>9.6666000000000007</v>
      </c>
      <c r="F9" s="8" cm="1">
        <f t="array" ref="F9">IFERROR(INDEX(Data!$J$2:$J$5000,$J9),"")</f>
        <v>49.658499999999997</v>
      </c>
      <c r="G9" s="8" cm="1">
        <f t="array" ref="G9">IFERROR(INDEX(Data!$N$2:$N$5000,$J9),"")</f>
        <v>6</v>
      </c>
      <c r="H9" s="8" cm="1">
        <f t="array" ref="H9">IFERROR(INDEX(Data!$P$2:$P$5000,$J9),"")</f>
        <v>50.680999999999997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343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627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</v>
      </c>
      <c r="E12" s="8" cm="1">
        <f t="array" ref="E12">IFERROR(INDEX(Data!$H$2:$H$5000,$J12),"")</f>
        <v>9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11.8764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14575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470.33120000000002</v>
      </c>
      <c r="G2" s="8" cm="1">
        <f t="array" ref="G2">IFERROR(INDEX(Data!$N$2:$N$5000,$J2),"")</f>
        <v>517</v>
      </c>
      <c r="H2" s="8" cm="1">
        <f t="array" ref="H2">IFERROR(INDEX(Data!$P$2:$P$5000,$J2),"")</f>
        <v>535.63879999999995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1040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134.29050000000001</v>
      </c>
      <c r="G3" s="8" cm="1">
        <f t="array" ref="G3">IFERROR(INDEX(Data!$N$2:$N$5000,$J3),"")</f>
        <v>129</v>
      </c>
      <c r="H3" s="8" cm="1">
        <f t="array" ref="H3">IFERROR(INDEX(Data!$P$2:$P$5000,$J3),"")</f>
        <v>153.1799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1329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1708.8851</v>
      </c>
      <c r="G2" s="8" cm="1">
        <f t="array" ref="G2">IFERROR(INDEX(Data!$N$2:$N$5000,$J2),"")</f>
        <v>23</v>
      </c>
      <c r="H2" s="8" cm="1">
        <f t="array" ref="H2">IFERROR(INDEX(Data!$P$2:$P$5000,$J2),"")</f>
        <v>1097.8933999999999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585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591</v>
      </c>
    </row>
    <row r="4" spans="1:10" x14ac:dyDescent="0.25">
      <c r="A4" s="7" t="str" cm="1">
        <f t="array" ref="A4">IFERROR(INDEX(Data!$A$2:$A$5000,$J4),IF(ROW()=2,"No data",""))</f>
        <v>POS0024</v>
      </c>
      <c r="B4" s="7" t="str" cm="1">
        <f t="array" ref="B4">IFERROR(INDEX(Data!$B$2:$B$5000,$J4),"")</f>
        <v>O Sole Pomodori Pelati Peeled Tomatoes 2.5Kg</v>
      </c>
      <c r="C4" s="7" t="str" cm="1">
        <f t="array" ref="C4">IFERROR(INDEX(Data!$C$2:$C$5000,$J4),"")</f>
        <v>CAN</v>
      </c>
      <c r="D4" s="8" cm="1">
        <f t="array" ref="D4">IFERROR(INDEX(Data!$D$2:$D$5000,$J4),"")</f>
        <v>581</v>
      </c>
      <c r="E4" s="8" cm="1">
        <f t="array" ref="E4">IFERROR(INDEX(Data!$H$2:$H$5000,$J4),"")</f>
        <v>4794.6665999999996</v>
      </c>
      <c r="F4" s="8" cm="1">
        <f t="array" ref="F4">IFERROR(INDEX(Data!$J$2:$J$5000,$J4),"")</f>
        <v>3.6352000000000002</v>
      </c>
      <c r="G4" s="8" cm="1">
        <f t="array" ref="G4">IFERROR(INDEX(Data!$N$2:$N$5000,$J4),"")</f>
        <v>3675</v>
      </c>
      <c r="H4" s="8" cm="1">
        <f t="array" ref="H4">IFERROR(INDEX(Data!$P$2:$P$5000,$J4),"")</f>
        <v>3.0038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431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791.69719999999995</v>
      </c>
      <c r="G5" s="8" cm="1">
        <f t="array" ref="G5">IFERROR(INDEX(Data!$N$2:$N$5000,$J5),"")</f>
        <v>11</v>
      </c>
      <c r="H5" s="8" cm="1">
        <f t="array" ref="H5">IFERROR(INDEX(Data!$P$2:$P$5000,$J5),"")</f>
        <v>744.5154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588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316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693.74310000000003</v>
      </c>
      <c r="G6" s="8" cm="1">
        <f t="array" ref="G6">IFERROR(INDEX(Data!$N$2:$N$5000,$J6),"")</f>
        <v>32</v>
      </c>
      <c r="H6" s="8" cm="1">
        <f t="array" ref="H6">IFERROR(INDEX(Data!$P$2:$P$5000,$J6),"")</f>
        <v>187.62610000000001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271</v>
      </c>
      <c r="E7" s="8" cm="1">
        <f t="array" ref="E7">IFERROR(INDEX(Data!$H$2:$H$5000,$J7),"")</f>
        <v>29</v>
      </c>
      <c r="F7" s="8" cm="1">
        <f t="array" ref="F7">IFERROR(INDEX(Data!$J$2:$J$5000,$J7),"")</f>
        <v>280.36410000000001</v>
      </c>
      <c r="G7" s="8" cm="1">
        <f t="array" ref="G7">IFERROR(INDEX(Data!$N$2:$N$5000,$J7),"")</f>
        <v>40</v>
      </c>
      <c r="H7" s="8" cm="1">
        <f t="array" ref="H7">IFERROR(INDEX(Data!$P$2:$P$5000,$J7),"")</f>
        <v>128.72880000000001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586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589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590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592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593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594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595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596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597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598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599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564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570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561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562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563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565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566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567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568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569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571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572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573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574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575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576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577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578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579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580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581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582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583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931.55889999999999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85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65.952799999999996</v>
      </c>
      <c r="G3" s="8" cm="1">
        <f t="array" ref="G3">IFERROR(INDEX(Data!$N$2:$N$5000,$J3),"")</f>
        <v>30</v>
      </c>
      <c r="H3" s="8" cm="1">
        <f t="array" ref="H3">IFERROR(INDEX(Data!$P$2:$P$5000,$J3),"")</f>
        <v>53.834899999999998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PAS0034</v>
      </c>
      <c r="B4" s="7" t="str" cm="1">
        <f t="array" ref="B4">IFERROR(INDEX(Data!$B$2:$B$5000,$J4),"")</f>
        <v>Crr Rock'n Simply Crrrrips Straight Cut Fries 250 Gr - Sample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1</v>
      </c>
      <c r="H4" s="8" cm="1">
        <f t="array" ref="H4">IFERROR(INDEX(Data!$P$2:$P$5000,$J4),"")</f>
        <v>171.1026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287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27.333300000000001</v>
      </c>
      <c r="F5" s="8" cm="1">
        <f t="array" ref="F5">IFERROR(INDEX(Data!$J$2:$J$5000,$J5),"")</f>
        <v>9.8780999999999999</v>
      </c>
      <c r="G5" s="8" cm="1">
        <f t="array" ref="G5">IFERROR(INDEX(Data!$N$2:$N$5000,$J5),"")</f>
        <v>51</v>
      </c>
      <c r="H5" s="8" cm="1">
        <f t="array" ref="H5">IFERROR(INDEX(Data!$P$2:$P$5000,$J5),"")</f>
        <v>3.3529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301</v>
      </c>
    </row>
    <row r="6" spans="1:10" x14ac:dyDescent="0.25">
      <c r="A6" s="7" t="str" cm="1">
        <f t="array" ref="A6">IFERROR(INDEX(Data!$A$2:$A$5000,$J6),IF(ROW()=2,"No data",""))</f>
        <v>PAS0065</v>
      </c>
      <c r="B6" s="7" t="str" cm="1">
        <f t="array" ref="B6">IFERROR(INDEX(Data!$B$2:$B$5000,$J6),"")</f>
        <v>Crr Rock'n Waffle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171.1026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316</v>
      </c>
    </row>
    <row r="7" spans="1:10" x14ac:dyDescent="0.25">
      <c r="A7" s="7" t="str" cm="1">
        <f t="array" ref="A7">IFERROR(INDEX(Data!$A$2:$A$5000,$J7),IF(ROW()=2,"No data",""))</f>
        <v>PAS0050</v>
      </c>
      <c r="B7" s="7" t="str" cm="1">
        <f t="array" ref="B7">IFERROR(INDEX(Data!$B$2:$B$5000,$J7),"")</f>
        <v>Maestro FF Shoestring 7x7mm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76.045599999999993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PAS0064</v>
      </c>
      <c r="B8" s="7" t="str" cm="1">
        <f t="array" ref="B8">IFERROR(INDEX(Data!$B$2:$B$5000,$J8),"")</f>
        <v>Crr Rock'n Waffle Fries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35.666600000000003</v>
      </c>
      <c r="F8" s="8" cm="1">
        <f t="array" ref="F8">IFERROR(INDEX(Data!$J$2:$J$5000,$J8),"")</f>
        <v>6.7294</v>
      </c>
      <c r="G8" s="8" cm="1">
        <f t="array" ref="G8">IFERROR(INDEX(Data!$N$2:$N$5000,$J8),"")</f>
        <v>32</v>
      </c>
      <c r="H8" s="8" cm="1">
        <f t="array" ref="H8">IFERROR(INDEX(Data!$P$2:$P$5000,$J8),"")</f>
        <v>4.75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315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57.034199999999998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19.011399999999998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0.44180000000000003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1890.8474000000001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28.220700000000001</v>
      </c>
      <c r="G2" s="8" cm="1">
        <f t="array" ref="G2">IFERROR(INDEX(Data!$N$2:$N$5000,$J2),"")</f>
        <v>1173.3196</v>
      </c>
      <c r="H2" s="8" cm="1">
        <f t="array" ref="H2">IFERROR(INDEX(Data!$P$2:$P$5000,$J2),"")</f>
        <v>30.619199999999999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778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779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614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26.414899999999999</v>
      </c>
      <c r="G4" s="8" cm="1">
        <f t="array" ref="G4">IFERROR(INDEX(Data!$N$2:$N$5000,$J4),"")</f>
        <v>530</v>
      </c>
      <c r="H4" s="8" cm="1">
        <f t="array" ref="H4">IFERROR(INDEX(Data!$P$2:$P$5000,$J4),"")</f>
        <v>22.011299999999999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286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42.615900000000003</v>
      </c>
      <c r="G5" s="8" cm="1">
        <f t="array" ref="G5">IFERROR(INDEX(Data!$N$2:$N$5000,$J5),"")</f>
        <v>95</v>
      </c>
      <c r="H5" s="8" cm="1">
        <f t="array" ref="H5">IFERROR(INDEX(Data!$P$2:$P$5000,$J5),"")</f>
        <v>57.2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51.034100000000002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775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135.2072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772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23</v>
      </c>
      <c r="E8" s="8" cm="1">
        <f t="array" ref="E8">IFERROR(INDEX(Data!$H$2:$H$5000,$J8),"")</f>
        <v>3.5</v>
      </c>
      <c r="F8" s="8" cm="1">
        <f t="array" ref="F8">IFERROR(INDEX(Data!$J$2:$J$5000,$J8),"")</f>
        <v>197.25550000000001</v>
      </c>
      <c r="G8" s="8" cm="1">
        <f t="array" ref="G8">IFERROR(INDEX(Data!$N$2:$N$5000,$J8),"")</f>
        <v>2</v>
      </c>
      <c r="H8" s="8" cm="1">
        <f t="array" ref="H8">IFERROR(INDEX(Data!$P$2:$P$5000,$J8),"")</f>
        <v>218.6311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190.114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773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769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777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323.95350000000002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393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114.09820000000001</v>
      </c>
      <c r="G3" s="8" cm="1">
        <f t="array" ref="G3">IFERROR(INDEX(Data!$N$2:$N$5000,$J3),"")</f>
        <v>50</v>
      </c>
      <c r="H3" s="8" cm="1">
        <f t="array" ref="H3">IFERROR(INDEX(Data!$P$2:$P$5000,$J3),"")</f>
        <v>149.34440000000001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2.9950000000000001</v>
      </c>
      <c r="G4" s="8" cm="1">
        <f t="array" ref="G4">IFERROR(INDEX(Data!$N$2:$N$5000,$J4),"")</f>
        <v>126</v>
      </c>
      <c r="H4" s="8" cm="1">
        <f t="array" ref="H4">IFERROR(INDEX(Data!$P$2:$P$5000,$J4),"")</f>
        <v>3.0158999999999998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255</v>
      </c>
      <c r="E2" s="8" cm="1">
        <f t="array" ref="E2">IFERROR(INDEX(Data!$H$2:$H$5000,$J2),"")</f>
        <v>316</v>
      </c>
      <c r="F2" s="8" cm="1">
        <f t="array" ref="F2">IFERROR(INDEX(Data!$J$2:$J$5000,$J2),"")</f>
        <v>24.2089</v>
      </c>
      <c r="G2" s="8" cm="1">
        <f t="array" ref="G2">IFERROR(INDEX(Data!$N$2:$N$5000,$J2),"")</f>
        <v>223</v>
      </c>
      <c r="H2" s="8" cm="1">
        <f t="array" ref="H2">IFERROR(INDEX(Data!$P$2:$P$5000,$J2),"")</f>
        <v>21.726500000000001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242</v>
      </c>
      <c r="E3" s="8" cm="1">
        <f t="array" ref="E3">IFERROR(INDEX(Data!$H$2:$H$5000,$J3),"")</f>
        <v>135.33330000000001</v>
      </c>
      <c r="F3" s="8" cm="1">
        <f t="array" ref="F3">IFERROR(INDEX(Data!$J$2:$J$5000,$J3),"")</f>
        <v>53.645400000000002</v>
      </c>
      <c r="G3" s="8" cm="1">
        <f t="array" ref="G3">IFERROR(INDEX(Data!$N$2:$N$5000,$J3),"")</f>
        <v>5</v>
      </c>
      <c r="H3" s="8" cm="1">
        <f t="array" ref="H3">IFERROR(INDEX(Data!$P$2:$P$5000,$J3),"")</f>
        <v>919.80229999999995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195</v>
      </c>
      <c r="E4" s="8" cm="1">
        <f t="array" ref="E4">IFERROR(INDEX(Data!$H$2:$H$5000,$J4),"")</f>
        <v>229</v>
      </c>
      <c r="F4" s="8" cm="1">
        <f t="array" ref="F4">IFERROR(INDEX(Data!$J$2:$J$5000,$J4),"")</f>
        <v>25.5459</v>
      </c>
      <c r="G4" s="8" cm="1">
        <f t="array" ref="G4">IFERROR(INDEX(Data!$N$2:$N$5000,$J4),"")</f>
        <v>153</v>
      </c>
      <c r="H4" s="8" cm="1">
        <f t="array" ref="H4">IFERROR(INDEX(Data!$P$2:$P$5000,$J4),"")</f>
        <v>24.215699999999998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189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48.323999999999998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128</v>
      </c>
      <c r="E6" s="8" cm="1">
        <f t="array" ref="E6">IFERROR(INDEX(Data!$H$2:$H$5000,$J6),"")</f>
        <v>194</v>
      </c>
      <c r="F6" s="8" cm="1">
        <f t="array" ref="F6">IFERROR(INDEX(Data!$J$2:$J$5000,$J6),"")</f>
        <v>19.794</v>
      </c>
      <c r="G6" s="8" cm="1">
        <f t="array" ref="G6">IFERROR(INDEX(Data!$N$2:$N$5000,$J6),"")</f>
        <v>119</v>
      </c>
      <c r="H6" s="8" cm="1">
        <f t="array" ref="H6">IFERROR(INDEX(Data!$P$2:$P$5000,$J6),"")</f>
        <v>20.437100000000001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419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103</v>
      </c>
      <c r="E7" s="8" cm="1">
        <f t="array" ref="E7">IFERROR(INDEX(Data!$H$2:$H$5000,$J7),"")</f>
        <v>132</v>
      </c>
      <c r="F7" s="8" cm="1">
        <f t="array" ref="F7">IFERROR(INDEX(Data!$J$2:$J$5000,$J7),"")</f>
        <v>23.408999999999999</v>
      </c>
      <c r="G7" s="8" cm="1">
        <f t="array" ref="G7">IFERROR(INDEX(Data!$N$2:$N$5000,$J7),"")</f>
        <v>75</v>
      </c>
      <c r="H7" s="8" cm="1">
        <f t="array" ref="H7">IFERROR(INDEX(Data!$P$2:$P$5000,$J7),"")</f>
        <v>26.093699999999998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422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93</v>
      </c>
      <c r="E8" s="8" cm="1">
        <f t="array" ref="E8">IFERROR(INDEX(Data!$H$2:$H$5000,$J8),"")</f>
        <v>107.33329999999999</v>
      </c>
      <c r="F8" s="8" cm="1">
        <f t="array" ref="F8">IFERROR(INDEX(Data!$J$2:$J$5000,$J8),"")</f>
        <v>25.994299999999999</v>
      </c>
      <c r="G8" s="8" cm="1">
        <f t="array" ref="G8">IFERROR(INDEX(Data!$N$2:$N$5000,$J8),"")</f>
        <v>67</v>
      </c>
      <c r="H8" s="8" cm="1">
        <f t="array" ref="H8">IFERROR(INDEX(Data!$P$2:$P$5000,$J8),"")</f>
        <v>26.373200000000001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89</v>
      </c>
      <c r="E9" s="8" cm="1">
        <f t="array" ref="E9">IFERROR(INDEX(Data!$H$2:$H$5000,$J9),"")</f>
        <v>121.6666</v>
      </c>
      <c r="F9" s="8" cm="1">
        <f t="array" ref="F9">IFERROR(INDEX(Data!$J$2:$J$5000,$J9),"")</f>
        <v>21.945499999999999</v>
      </c>
      <c r="G9" s="8" cm="1">
        <f t="array" ref="G9">IFERROR(INDEX(Data!$N$2:$N$5000,$J9),"")</f>
        <v>44</v>
      </c>
      <c r="H9" s="8" cm="1">
        <f t="array" ref="H9">IFERROR(INDEX(Data!$P$2:$P$5000,$J9),"")</f>
        <v>38.433300000000003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414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185.66659999999999</v>
      </c>
      <c r="F10" s="8" cm="1">
        <f t="array" ref="F10">IFERROR(INDEX(Data!$J$2:$J$5000,$J10),"")</f>
        <v>12.764900000000001</v>
      </c>
      <c r="G10" s="8" cm="1">
        <f t="array" ref="G10">IFERROR(INDEX(Data!$N$2:$N$5000,$J10),"")</f>
        <v>108</v>
      </c>
      <c r="H10" s="8" cm="1">
        <f t="array" ref="H10">IFERROR(INDEX(Data!$P$2:$P$5000,$J10),"")</f>
        <v>13.898099999999999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459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76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27.035599999999999</v>
      </c>
      <c r="G11" s="8" cm="1">
        <f t="array" ref="G11">IFERROR(INDEX(Data!$N$2:$N$5000,$J11),"")</f>
        <v>47</v>
      </c>
      <c r="H11" s="8" cm="1">
        <f t="array" ref="H11">IFERROR(INDEX(Data!$P$2:$P$5000,$J11),"")</f>
        <v>30.724399999999999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138.70410000000001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PMS0059</v>
      </c>
      <c r="B13" s="7" t="str" cm="1">
        <f t="array" ref="B13">IFERROR(INDEX(Data!$B$2:$B$5000,$J13),"")</f>
        <v>Flavour Artisan - Belgian Signature Dark Chocolate (80 Cocoa%)  500gr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72</v>
      </c>
      <c r="E13" s="8" cm="1">
        <f t="array" ref="E13">IFERROR(INDEX(Data!$H$2:$H$5000,$J13),"")</f>
        <v>55</v>
      </c>
      <c r="F13" s="8" cm="1">
        <f t="array" ref="F13">IFERROR(INDEX(Data!$J$2:$J$5000,$J13),"")</f>
        <v>39.273400000000002</v>
      </c>
      <c r="G13" s="8" cm="1">
        <f t="array" ref="G13">IFERROR(INDEX(Data!$N$2:$N$5000,$J13),"")</f>
        <v>28</v>
      </c>
      <c r="H13" s="8" cm="1">
        <f t="array" ref="H13">IFERROR(INDEX(Data!$P$2:$P$5000,$J13),"")</f>
        <v>48.859900000000003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442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PMS0042</v>
      </c>
      <c r="B15" s="7" t="str" cm="1">
        <f t="array" ref="B15">IFERROR(INDEX(Data!$B$2:$B$5000,$J15),"")</f>
        <v>Flavorista Thai Tea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66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32.108899999999998</v>
      </c>
      <c r="G15" s="8" cm="1">
        <f t="array" ref="G15">IFERROR(INDEX(Data!$N$2:$N$5000,$J15),"")</f>
        <v>3</v>
      </c>
      <c r="H15" s="8" cm="1">
        <f t="array" ref="H15">IFERROR(INDEX(Data!$P$2:$P$5000,$J15),"")</f>
        <v>418.2509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PMS0130</v>
      </c>
      <c r="B16" s="7" t="str" cm="1">
        <f t="array" ref="B16">IFERROR(INDEX(Data!$B$2:$B$5000,$J16),"")</f>
        <v>Masterista Syrup Classic Caramel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64</v>
      </c>
      <c r="E16" s="8" cm="1">
        <f t="array" ref="E16">IFERROR(INDEX(Data!$H$2:$H$5000,$J16),"")</f>
        <v>73.666600000000003</v>
      </c>
      <c r="F16" s="8" cm="1">
        <f t="array" ref="F16">IFERROR(INDEX(Data!$J$2:$J$5000,$J16),"")</f>
        <v>26.0639</v>
      </c>
      <c r="G16" s="8" cm="1">
        <f t="array" ref="G16">IFERROR(INDEX(Data!$N$2:$N$5000,$J16),"")</f>
        <v>42</v>
      </c>
      <c r="H16" s="8" cm="1">
        <f t="array" ref="H16">IFERROR(INDEX(Data!$P$2:$P$5000,$J16),"")</f>
        <v>28.9527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505</v>
      </c>
    </row>
    <row r="17" spans="1:10" x14ac:dyDescent="0.25">
      <c r="A17" s="7" t="str" cm="1">
        <f t="array" ref="A17">IFERROR(INDEX(Data!$A$2:$A$5000,$J17),IF(ROW()=2,"No data",""))</f>
        <v>PMS0093</v>
      </c>
      <c r="B17" s="7" t="str" cm="1">
        <f t="array" ref="B17">IFERROR(INDEX(Data!$B$2:$B$5000,$J17),"")</f>
        <v>Masterista Syrup Strawberry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63</v>
      </c>
      <c r="E17" s="8" cm="1">
        <f t="array" ref="E17">IFERROR(INDEX(Data!$H$2:$H$5000,$J17),"")</f>
        <v>65.666600000000003</v>
      </c>
      <c r="F17" s="8" cm="1">
        <f t="array" ref="F17">IFERROR(INDEX(Data!$J$2:$J$5000,$J17),"")</f>
        <v>28.782800000000002</v>
      </c>
      <c r="G17" s="8" cm="1">
        <f t="array" ref="G17">IFERROR(INDEX(Data!$N$2:$N$5000,$J17),"")</f>
        <v>37</v>
      </c>
      <c r="H17" s="8" cm="1">
        <f t="array" ref="H17">IFERROR(INDEX(Data!$P$2:$P$5000,$J17),"")</f>
        <v>32.352400000000003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474</v>
      </c>
    </row>
    <row r="18" spans="1:10" x14ac:dyDescent="0.25">
      <c r="A18" s="7" t="str" cm="1">
        <f t="array" ref="A18">IFERROR(INDEX(Data!$A$2:$A$5000,$J18),IF(ROW()=2,"No data",""))</f>
        <v>PMS0181</v>
      </c>
      <c r="B18" s="7" t="str" cm="1">
        <f t="array" ref="B18">IFERROR(INDEX(Data!$B$2:$B$5000,$J18),"")</f>
        <v>Ice Shaken Pink Lava 1.000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60</v>
      </c>
      <c r="E18" s="8" cm="1">
        <f t="array" ref="E18">IFERROR(INDEX(Data!$H$2:$H$5000,$J18),"")</f>
        <v>92</v>
      </c>
      <c r="F18" s="8" cm="1">
        <f t="array" ref="F18">IFERROR(INDEX(Data!$J$2:$J$5000,$J18),"")</f>
        <v>19.5656</v>
      </c>
      <c r="G18" s="8" cm="1">
        <f t="array" ref="G18">IFERROR(INDEX(Data!$N$2:$N$5000,$J18),"")</f>
        <v>24</v>
      </c>
      <c r="H18" s="8" cm="1">
        <f t="array" ref="H18">IFERROR(INDEX(Data!$P$2:$P$5000,$J18),"")</f>
        <v>47.502099999999999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551</v>
      </c>
    </row>
    <row r="19" spans="1:10" x14ac:dyDescent="0.25">
      <c r="A19" s="7" t="str" cm="1">
        <f t="array" ref="A19">IFERROR(INDEX(Data!$A$2:$A$5000,$J19),IF(ROW()=2,"No data",""))</f>
        <v>PMS0165</v>
      </c>
      <c r="B19" s="7" t="str" cm="1">
        <f t="array" ref="B19">IFERROR(INDEX(Data!$B$2:$B$5000,$J19),"")</f>
        <v>Flavourista Syrup Vanilla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58</v>
      </c>
      <c r="E19" s="8" cm="1">
        <f t="array" ref="E19">IFERROR(INDEX(Data!$H$2:$H$5000,$J19),"")</f>
        <v>56</v>
      </c>
      <c r="F19" s="8" cm="1">
        <f t="array" ref="F19">IFERROR(INDEX(Data!$J$2:$J$5000,$J19),"")</f>
        <v>31.072500000000002</v>
      </c>
      <c r="G19" s="8" cm="1">
        <f t="array" ref="G19">IFERROR(INDEX(Data!$N$2:$N$5000,$J19),"")</f>
        <v>21</v>
      </c>
      <c r="H19" s="8" cm="1">
        <f t="array" ref="H19">IFERROR(INDEX(Data!$P$2:$P$5000,$J19),"")</f>
        <v>52.479100000000003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535</v>
      </c>
    </row>
    <row r="20" spans="1:10" x14ac:dyDescent="0.25">
      <c r="A20" s="7" t="str" cm="1">
        <f t="array" ref="A20">IFERROR(INDEX(Data!$A$2:$A$5000,$J20),IF(ROW()=2,"No data",""))</f>
        <v>PMS0127</v>
      </c>
      <c r="B20" s="7" t="str" cm="1">
        <f t="array" ref="B20">IFERROR(INDEX(Data!$B$2:$B$5000,$J20),"")</f>
        <v>Masterista Gourmet Syrup Pineaple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55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26.757400000000001</v>
      </c>
      <c r="G20" s="8" cm="1">
        <f t="array" ref="G20">IFERROR(INDEX(Data!$N$2:$N$5000,$J20),"")</f>
        <v>38</v>
      </c>
      <c r="H20" s="8" cm="1">
        <f t="array" ref="H20">IFERROR(INDEX(Data!$P$2:$P$5000,$J20),"")</f>
        <v>27.5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502</v>
      </c>
    </row>
    <row r="21" spans="1:10" x14ac:dyDescent="0.25">
      <c r="A21" s="7" t="str" cm="1">
        <f t="array" ref="A21">IFERROR(INDEX(Data!$A$2:$A$5000,$J21),IF(ROW()=2,"No data",""))</f>
        <v>PMS0171</v>
      </c>
      <c r="B21" s="7" t="str" cm="1">
        <f t="array" ref="B21">IFERROR(INDEX(Data!$B$2:$B$5000,$J21),"")</f>
        <v>Masterista Syrup Hawaiian Cococnut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55</v>
      </c>
      <c r="E21" s="8" cm="1">
        <f t="array" ref="E21">IFERROR(INDEX(Data!$H$2:$H$5000,$J21),"")</f>
        <v>46.666600000000003</v>
      </c>
      <c r="F21" s="8" cm="1">
        <f t="array" ref="F21">IFERROR(INDEX(Data!$J$2:$J$5000,$J21),"")</f>
        <v>35.358400000000003</v>
      </c>
      <c r="G21" s="8" cm="1">
        <f t="array" ref="G21">IFERROR(INDEX(Data!$N$2:$N$5000,$J21),"")</f>
        <v>3</v>
      </c>
      <c r="H21" s="8" cm="1">
        <f t="array" ref="H21">IFERROR(INDEX(Data!$P$2:$P$5000,$J21),"")</f>
        <v>348.54239999999999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541</v>
      </c>
    </row>
    <row r="22" spans="1:10" x14ac:dyDescent="0.25">
      <c r="A22" s="7" t="str" cm="1">
        <f t="array" ref="A22">IFERROR(INDEX(Data!$A$2:$A$5000,$J22),IF(ROW()=2,"No data",""))</f>
        <v>PMS0183</v>
      </c>
      <c r="B22" s="7" t="str" cm="1">
        <f t="array" ref="B22">IFERROR(INDEX(Data!$B$2:$B$5000,$J22),"")</f>
        <v>Masterista Bitter Dark Chocolate (100% Pure Chocolate) 500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55</v>
      </c>
      <c r="E22" s="8" cm="1">
        <f t="array" ref="E22">IFERROR(INDEX(Data!$H$2:$H$5000,$J22),"")</f>
        <v>25.666599999999999</v>
      </c>
      <c r="F22" s="8" cm="1">
        <f t="array" ref="F22">IFERROR(INDEX(Data!$J$2:$J$5000,$J22),"")</f>
        <v>64.2898</v>
      </c>
      <c r="G22" s="8" cm="1">
        <f t="array" ref="G22">IFERROR(INDEX(Data!$N$2:$N$5000,$J22),"")</f>
        <v>25</v>
      </c>
      <c r="H22" s="8" cm="1">
        <f t="array" ref="H22">IFERROR(INDEX(Data!$P$2:$P$5000,$J22),"")</f>
        <v>41.802799999999998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553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54</v>
      </c>
      <c r="E23" s="8" cm="1">
        <f t="array" ref="E23">IFERROR(INDEX(Data!$H$2:$H$5000,$J23),"")</f>
        <v>36</v>
      </c>
      <c r="F23" s="8" cm="1">
        <f t="array" ref="F23">IFERROR(INDEX(Data!$J$2:$J$5000,$J23),"")</f>
        <v>45</v>
      </c>
      <c r="G23" s="8" cm="1">
        <f t="array" ref="G23">IFERROR(INDEX(Data!$N$2:$N$5000,$J23),"")</f>
        <v>12</v>
      </c>
      <c r="H23" s="8" cm="1">
        <f t="array" ref="H23">IFERROR(INDEX(Data!$P$2:$P$5000,$J23),"")</f>
        <v>85.510599999999997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527</v>
      </c>
    </row>
    <row r="24" spans="1:10" x14ac:dyDescent="0.25">
      <c r="A24" s="7" t="str" cm="1">
        <f t="array" ref="A24">IFERROR(INDEX(Data!$A$2:$A$5000,$J24),IF(ROW()=2,"No data",""))</f>
        <v>PMS0131</v>
      </c>
      <c r="B24" s="7" t="str" cm="1">
        <f t="array" ref="B24">IFERROR(INDEX(Data!$B$2:$B$5000,$J24),"")</f>
        <v>Masterista Syrup Tropical Lychee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51</v>
      </c>
      <c r="E24" s="8" cm="1">
        <f t="array" ref="E24">IFERROR(INDEX(Data!$H$2:$H$5000,$J24),"")</f>
        <v>71.666600000000003</v>
      </c>
      <c r="F24" s="8" cm="1">
        <f t="array" ref="F24">IFERROR(INDEX(Data!$J$2:$J$5000,$J24),"")</f>
        <v>21.349599999999999</v>
      </c>
      <c r="G24" s="8" cm="1">
        <f t="array" ref="G24">IFERROR(INDEX(Data!$N$2:$N$5000,$J24),"")</f>
        <v>38</v>
      </c>
      <c r="H24" s="8" cm="1">
        <f t="array" ref="H24">IFERROR(INDEX(Data!$P$2:$P$5000,$J24),"")</f>
        <v>25.5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506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40</v>
      </c>
      <c r="E25" s="8" cm="1">
        <f t="array" ref="E25">IFERROR(INDEX(Data!$H$2:$H$5000,$J25),"")</f>
        <v>8.6666000000000007</v>
      </c>
      <c r="F25" s="8" cm="1">
        <f t="array" ref="F25">IFERROR(INDEX(Data!$J$2:$J$5000,$J25),"")</f>
        <v>138.50409999999999</v>
      </c>
      <c r="G25" s="8" cm="1">
        <f t="array" ref="G25">IFERROR(INDEX(Data!$N$2:$N$5000,$J25),"")</f>
        <v>4</v>
      </c>
      <c r="H25" s="8" cm="1">
        <f t="array" ref="H25">IFERROR(INDEX(Data!$P$2:$P$5000,$J25),"")</f>
        <v>190.02369999999999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531</v>
      </c>
    </row>
    <row r="26" spans="1:10" x14ac:dyDescent="0.25">
      <c r="A26" s="7" t="str" cm="1">
        <f t="array" ref="A26">IFERROR(INDEX(Data!$A$2:$A$5000,$J26),IF(ROW()=2,"No data",""))</f>
        <v>PMS0051</v>
      </c>
      <c r="B26" s="7" t="str" cm="1">
        <f t="array" ref="B26">IFERROR(INDEX(Data!$B$2:$B$5000,$J26),"")</f>
        <v>Ice Shaken Lemonade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39</v>
      </c>
      <c r="E26" s="8" cm="1">
        <f t="array" ref="E26">IFERROR(INDEX(Data!$H$2:$H$5000,$J26),"")</f>
        <v>26</v>
      </c>
      <c r="F26" s="8" cm="1">
        <f t="array" ref="F26">IFERROR(INDEX(Data!$J$2:$J$5000,$J26),"")</f>
        <v>45.003399999999999</v>
      </c>
      <c r="G26" s="8" cm="1">
        <f t="array" ref="G26">IFERROR(INDEX(Data!$N$2:$N$5000,$J26),"")</f>
        <v>4</v>
      </c>
      <c r="H26" s="8" cm="1">
        <f t="array" ref="H26">IFERROR(INDEX(Data!$P$2:$P$5000,$J26),"")</f>
        <v>185.2731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434</v>
      </c>
    </row>
    <row r="27" spans="1:10" x14ac:dyDescent="0.25">
      <c r="A27" s="7" t="str" cm="1">
        <f t="array" ref="A27">IFERROR(INDEX(Data!$A$2:$A$5000,$J27),IF(ROW()=2,"No data",""))</f>
        <v>PMS0114</v>
      </c>
      <c r="B27" s="7" t="str" cm="1">
        <f t="array" ref="B27">IFERROR(INDEX(Data!$B$2:$B$5000,$J27),"")</f>
        <v>Masterista Cold Foam Sea Salt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36</v>
      </c>
      <c r="E27" s="8" cm="1">
        <f t="array" ref="E27">IFERROR(INDEX(Data!$H$2:$H$5000,$J27),"")</f>
        <v>99</v>
      </c>
      <c r="F27" s="8" cm="1">
        <f t="array" ref="F27">IFERROR(INDEX(Data!$J$2:$J$5000,$J27),"")</f>
        <v>10.909000000000001</v>
      </c>
      <c r="G27" s="8" cm="1">
        <f t="array" ref="G27">IFERROR(INDEX(Data!$N$2:$N$5000,$J27),"")</f>
        <v>89</v>
      </c>
      <c r="H27" s="8" cm="1">
        <f t="array" ref="H27">IFERROR(INDEX(Data!$P$2:$P$5000,$J27),"")</f>
        <v>7.6853999999999996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492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37</v>
      </c>
      <c r="F28" s="8" cm="1">
        <f t="array" ref="F28">IFERROR(INDEX(Data!$J$2:$J$5000,$J28),"")</f>
        <v>29.189900000000002</v>
      </c>
      <c r="G28" s="8" cm="1">
        <f t="array" ref="G28">IFERROR(INDEX(Data!$N$2:$N$5000,$J28),"")</f>
        <v>12</v>
      </c>
      <c r="H28" s="8" cm="1">
        <f t="array" ref="H28">IFERROR(INDEX(Data!$P$2:$P$5000,$J28),"")</f>
        <v>57.007100000000001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494</v>
      </c>
    </row>
    <row r="29" spans="1:10" x14ac:dyDescent="0.25">
      <c r="A29" s="7" t="str" cm="1">
        <f t="array" ref="A29">IFERROR(INDEX(Data!$A$2:$A$5000,$J29),IF(ROW()=2,"No data",""))</f>
        <v>PMS0172</v>
      </c>
      <c r="B29" s="7" t="str" cm="1">
        <f t="array" ref="B29">IFERROR(INDEX(Data!$B$2:$B$5000,$J29),"")</f>
        <v>Flavourista Syrup Blue Lagoon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32</v>
      </c>
      <c r="F29" s="8" cm="1">
        <f t="array" ref="F29">IFERROR(INDEX(Data!$J$2:$J$5000,$J29),"")</f>
        <v>33.752099999999999</v>
      </c>
      <c r="G29" s="8" cm="1">
        <f t="array" ref="G29">IFERROR(INDEX(Data!$N$2:$N$5000,$J29),"")</f>
        <v>24</v>
      </c>
      <c r="H29" s="8" cm="1">
        <f t="array" ref="H29">IFERROR(INDEX(Data!$P$2:$P$5000,$J29),"")</f>
        <v>28.501300000000001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542</v>
      </c>
    </row>
    <row r="30" spans="1:10" x14ac:dyDescent="0.25">
      <c r="A30" s="7" t="str" cm="1">
        <f t="array" ref="A30">IFERROR(INDEX(Data!$A$2:$A$5000,$J30),IF(ROW()=2,"No data",""))</f>
        <v>PMS0125</v>
      </c>
      <c r="B30" s="7" t="str" cm="1">
        <f t="array" ref="B30">IFERROR(INDEX(Data!$B$2:$B$5000,$J30),"")</f>
        <v>Flavourista Syrup Butterscotch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35</v>
      </c>
      <c r="E30" s="8" cm="1">
        <f t="array" ref="E30">IFERROR(INDEX(Data!$H$2:$H$5000,$J30),"")</f>
        <v>16</v>
      </c>
      <c r="F30" s="8" cm="1">
        <f t="array" ref="F30">IFERROR(INDEX(Data!$J$2:$J$5000,$J30),"")</f>
        <v>65.629099999999994</v>
      </c>
      <c r="G30" s="8" cm="1">
        <f t="array" ref="G30">IFERROR(INDEX(Data!$N$2:$N$5000,$J30),"")</f>
        <v>1</v>
      </c>
      <c r="H30" s="8" cm="1">
        <f t="array" ref="H30">IFERROR(INDEX(Data!$P$2:$P$5000,$J30),"")</f>
        <v>665.39919999999995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500</v>
      </c>
    </row>
    <row r="31" spans="1:10" x14ac:dyDescent="0.25">
      <c r="A31" s="7" t="str" cm="1">
        <f t="array" ref="A31">IFERROR(INDEX(Data!$A$2:$A$5000,$J31),IF(ROW()=2,"No data",""))</f>
        <v>PMS0164</v>
      </c>
      <c r="B31" s="7" t="str" cm="1">
        <f t="array" ref="B31">IFERROR(INDEX(Data!$B$2:$B$5000,$J31),"")</f>
        <v>Flavourista Syrup Salted Caramel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35</v>
      </c>
      <c r="E31" s="8" cm="1">
        <f t="array" ref="E31">IFERROR(INDEX(Data!$H$2:$H$5000,$J31),"")</f>
        <v>21.666599999999999</v>
      </c>
      <c r="F31" s="8" cm="1">
        <f t="array" ref="F31">IFERROR(INDEX(Data!$J$2:$J$5000,$J31),"")</f>
        <v>48.463000000000001</v>
      </c>
      <c r="G31" s="8" cm="1">
        <f t="array" ref="G31">IFERROR(INDEX(Data!$N$2:$N$5000,$J31),"")</f>
        <v>2</v>
      </c>
      <c r="H31" s="8" cm="1">
        <f t="array" ref="H31">IFERROR(INDEX(Data!$P$2:$P$5000,$J31),"")</f>
        <v>332.69959999999998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534</v>
      </c>
    </row>
    <row r="32" spans="1:10" x14ac:dyDescent="0.25">
      <c r="A32" s="7" t="str" cm="1">
        <f t="array" ref="A32">IFERROR(INDEX(Data!$A$2:$A$5000,$J32),IF(ROW()=2,"No data",""))</f>
        <v>PMS0178</v>
      </c>
      <c r="B32" s="7" t="str" cm="1">
        <f t="array" ref="B32">IFERROR(INDEX(Data!$B$2:$B$5000,$J32),"")</f>
        <v>Masterista Ceremonial Pure Matcha Powder 500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34</v>
      </c>
      <c r="E32" s="8" cm="1">
        <f t="array" ref="E32">IFERROR(INDEX(Data!$H$2:$H$5000,$J32),"")</f>
        <v>38.333300000000001</v>
      </c>
      <c r="F32" s="8" cm="1">
        <f t="array" ref="F32">IFERROR(INDEX(Data!$J$2:$J$5000,$J32),"")</f>
        <v>26.610299999999999</v>
      </c>
      <c r="G32" s="8" cm="1">
        <f t="array" ref="G32">IFERROR(INDEX(Data!$N$2:$N$5000,$J32),"")</f>
        <v>25</v>
      </c>
      <c r="H32" s="8" cm="1">
        <f t="array" ref="H32">IFERROR(INDEX(Data!$P$2:$P$5000,$J32),"")</f>
        <v>25.841699999999999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548</v>
      </c>
    </row>
    <row r="33" spans="1:10" x14ac:dyDescent="0.25">
      <c r="A33" s="7" t="str" cm="1">
        <f t="array" ref="A33">IFERROR(INDEX(Data!$A$2:$A$5000,$J33),IF(ROW()=2,"No data",""))</f>
        <v>PMS0140</v>
      </c>
      <c r="B33" s="7" t="str" cm="1">
        <f t="array" ref="B33">IFERROR(INDEX(Data!$B$2:$B$5000,$J33),"")</f>
        <v>Masterista Japanese Matcha Powder Premium 500 Ml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32</v>
      </c>
      <c r="E33" s="8" cm="1">
        <f t="array" ref="E33">IFERROR(INDEX(Data!$H$2:$H$5000,$J33),"")</f>
        <v>59.333300000000001</v>
      </c>
      <c r="F33" s="8" cm="1">
        <f t="array" ref="F33">IFERROR(INDEX(Data!$J$2:$J$5000,$J33),"")</f>
        <v>16.180399999999999</v>
      </c>
      <c r="G33" s="8" cm="1">
        <f t="array" ref="G33">IFERROR(INDEX(Data!$N$2:$N$5000,$J33),"")</f>
        <v>54</v>
      </c>
      <c r="H33" s="8" cm="1">
        <f t="array" ref="H33">IFERROR(INDEX(Data!$P$2:$P$5000,$J33),"")</f>
        <v>11.2592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512</v>
      </c>
    </row>
    <row r="34" spans="1:10" x14ac:dyDescent="0.25">
      <c r="A34" s="7" t="str" cm="1">
        <f t="array" ref="A34">IFERROR(INDEX(Data!$A$2:$A$5000,$J34),IF(ROW()=2,"No data",""))</f>
        <v>PMS0144</v>
      </c>
      <c r="B34" s="7" t="str" cm="1">
        <f t="array" ref="B34">IFERROR(INDEX(Data!$B$2:$B$5000,$J34),"")</f>
        <v>Masterista Syrup Peach 850ml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31</v>
      </c>
      <c r="E34" s="8" cm="1">
        <f t="array" ref="E34">IFERROR(INDEX(Data!$H$2:$H$5000,$J34),"")</f>
        <v>30.333300000000001</v>
      </c>
      <c r="F34" s="8" cm="1">
        <f t="array" ref="F34">IFERROR(INDEX(Data!$J$2:$J$5000,$J34),"")</f>
        <v>30.659600000000001</v>
      </c>
      <c r="G34" s="8" cm="1">
        <f t="array" ref="G34">IFERROR(INDEX(Data!$N$2:$N$5000,$J34),"")</f>
        <v>13</v>
      </c>
      <c r="H34" s="8" cm="1">
        <f t="array" ref="H34">IFERROR(INDEX(Data!$P$2:$P$5000,$J34),"")</f>
        <v>45.308300000000003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516</v>
      </c>
    </row>
    <row r="35" spans="1:10" x14ac:dyDescent="0.25">
      <c r="A35" s="7" t="str" cm="1">
        <f t="array" ref="A35">IFERROR(INDEX(Data!$A$2:$A$5000,$J35),IF(ROW()=2,"No data",""))</f>
        <v>PMS0152</v>
      </c>
      <c r="B35" s="7" t="str" cm="1">
        <f t="array" ref="B35">IFERROR(INDEX(Data!$B$2:$B$5000,$J35),"")</f>
        <v>Masterista Syrup Passion Fruit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30</v>
      </c>
      <c r="E35" s="8" cm="1">
        <f t="array" ref="E35">IFERROR(INDEX(Data!$H$2:$H$5000,$J35),"")</f>
        <v>31</v>
      </c>
      <c r="F35" s="8" cm="1">
        <f t="array" ref="F35">IFERROR(INDEX(Data!$J$2:$J$5000,$J35),"")</f>
        <v>29.033100000000001</v>
      </c>
      <c r="G35" s="8" cm="1">
        <f t="array" ref="G35">IFERROR(INDEX(Data!$N$2:$N$5000,$J35),"")</f>
        <v>13</v>
      </c>
      <c r="H35" s="8" cm="1">
        <f t="array" ref="H35">IFERROR(INDEX(Data!$P$2:$P$5000,$J35),"")</f>
        <v>43.846800000000002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523</v>
      </c>
    </row>
    <row r="36" spans="1:10" x14ac:dyDescent="0.25">
      <c r="A36" s="7" t="str" cm="1">
        <f t="array" ref="A36">IFERROR(INDEX(Data!$A$2:$A$5000,$J36),IF(ROW()=2,"No data",""))</f>
        <v>PMS0184</v>
      </c>
      <c r="B36" s="7" t="str" cm="1">
        <f t="array" ref="B36">IFERROR(INDEX(Data!$B$2:$B$5000,$J36),"")</f>
        <v>Ice Shaken Oolong White Peach Milk Tea 1.000Gr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554</v>
      </c>
    </row>
    <row r="37" spans="1:10" x14ac:dyDescent="0.25">
      <c r="A37" s="7" t="str" cm="1">
        <f t="array" ref="A37">IFERROR(INDEX(Data!$A$2:$A$5000,$J37),IF(ROW()=2,"No data",""))</f>
        <v>PMS0134</v>
      </c>
      <c r="B37" s="7" t="str" cm="1">
        <f t="array" ref="B37">IFERROR(INDEX(Data!$B$2:$B$5000,$J37),"")</f>
        <v>Masterista Syrup Salted Caramel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29</v>
      </c>
      <c r="E37" s="8" cm="1">
        <f t="array" ref="E37">IFERROR(INDEX(Data!$H$2:$H$5000,$J37),"")</f>
        <v>27.666599999999999</v>
      </c>
      <c r="F37" s="8" cm="1">
        <f t="array" ref="F37">IFERROR(INDEX(Data!$J$2:$J$5000,$J37),"")</f>
        <v>31.4465</v>
      </c>
      <c r="G37" s="8" cm="1">
        <f t="array" ref="G37">IFERROR(INDEX(Data!$N$2:$N$5000,$J37),"")</f>
        <v>30</v>
      </c>
      <c r="H37" s="8" cm="1">
        <f t="array" ref="H37">IFERROR(INDEX(Data!$P$2:$P$5000,$J37),"")</f>
        <v>18.3672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509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1</v>
      </c>
      <c r="F38" s="8" cm="1">
        <f t="array" ref="F38">IFERROR(INDEX(Data!$J$2:$J$5000,$J38),"")</f>
        <v>870.87080000000003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PMS0098</v>
      </c>
      <c r="B39" s="7" t="str" cm="1">
        <f t="array" ref="B39">IFERROR(INDEX(Data!$B$2:$B$5000,$J39),"")</f>
        <v>Masterista Frappe Base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21.333300000000001</v>
      </c>
      <c r="F39" s="8" cm="1">
        <f t="array" ref="F39">IFERROR(INDEX(Data!$J$2:$J$5000,$J39),"")</f>
        <v>39.375599999999999</v>
      </c>
      <c r="G39" s="8" cm="1">
        <f t="array" ref="G39">IFERROR(INDEX(Data!$N$2:$N$5000,$J39),"")</f>
        <v>9</v>
      </c>
      <c r="H39" s="8" cm="1">
        <f t="array" ref="H39">IFERROR(INDEX(Data!$P$2:$P$5000,$J39),"")</f>
        <v>59.121600000000001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478</v>
      </c>
    </row>
    <row r="40" spans="1:10" x14ac:dyDescent="0.25">
      <c r="A40" s="7" t="str" cm="1">
        <f t="array" ref="A40">IFERROR(INDEX(Data!$A$2:$A$5000,$J40),IF(ROW()=2,"No data",""))</f>
        <v>PMS0143</v>
      </c>
      <c r="B40" s="7" t="str" cm="1">
        <f t="array" ref="B40">IFERROR(INDEX(Data!$B$2:$B$5000,$J40),"")</f>
        <v>Masterista Syrup Premium Hazelnut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27</v>
      </c>
      <c r="E40" s="8" cm="1">
        <f t="array" ref="E40">IFERROR(INDEX(Data!$H$2:$H$5000,$J40),"")</f>
        <v>33</v>
      </c>
      <c r="F40" s="8" cm="1">
        <f t="array" ref="F40">IFERROR(INDEX(Data!$J$2:$J$5000,$J40),"")</f>
        <v>24.545400000000001</v>
      </c>
      <c r="G40" s="8" cm="1">
        <f t="array" ref="G40">IFERROR(INDEX(Data!$N$2:$N$5000,$J40),"")</f>
        <v>20</v>
      </c>
      <c r="H40" s="8" cm="1">
        <f t="array" ref="H40">IFERROR(INDEX(Data!$P$2:$P$5000,$J40),"")</f>
        <v>25.650700000000001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515</v>
      </c>
    </row>
    <row r="41" spans="1:10" x14ac:dyDescent="0.25">
      <c r="A41" s="7" t="str" cm="1">
        <f t="array" ref="A41">IFERROR(INDEX(Data!$A$2:$A$5000,$J41),IF(ROW()=2,"No data",""))</f>
        <v>PMS0083</v>
      </c>
      <c r="B41" s="7" t="str" cm="1">
        <f t="array" ref="B41">IFERROR(INDEX(Data!$B$2:$B$5000,$J41),"")</f>
        <v>Ice Shaken Teh Tarik 1 Kg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26</v>
      </c>
      <c r="E41" s="8" cm="1">
        <f t="array" ref="E41">IFERROR(INDEX(Data!$H$2:$H$5000,$J41),"")</f>
        <v>1</v>
      </c>
      <c r="F41" s="8" cm="1">
        <f t="array" ref="F41">IFERROR(INDEX(Data!$J$2:$J$5000,$J41),"")</f>
        <v>780.78070000000002</v>
      </c>
      <c r="G41" s="8" cm="1">
        <f t="array" ref="G41">IFERROR(INDEX(Data!$N$2:$N$5000,$J41),"")</f>
        <v>1</v>
      </c>
      <c r="H41" s="8" cm="1">
        <f t="array" ref="H41">IFERROR(INDEX(Data!$P$2:$P$5000,$J41),"")</f>
        <v>494.29649999999998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466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26</v>
      </c>
      <c r="E42" s="8" cm="1">
        <f t="array" ref="E42">IFERROR(INDEX(Data!$H$2:$H$5000,$J42),"")</f>
        <v>25</v>
      </c>
      <c r="F42" s="8" cm="1">
        <f t="array" ref="F42">IFERROR(INDEX(Data!$J$2:$J$5000,$J42),"")</f>
        <v>31.2012</v>
      </c>
      <c r="G42" s="8" cm="1">
        <f t="array" ref="G42">IFERROR(INDEX(Data!$N$2:$N$5000,$J42),"")</f>
        <v>25</v>
      </c>
      <c r="H42" s="8" cm="1">
        <f t="array" ref="H42">IFERROR(INDEX(Data!$P$2:$P$5000,$J42),"")</f>
        <v>19.761299999999999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525</v>
      </c>
    </row>
    <row r="43" spans="1:10" x14ac:dyDescent="0.25">
      <c r="A43" s="7" t="str" cm="1">
        <f t="array" ref="A43">IFERROR(INDEX(Data!$A$2:$A$5000,$J43),IF(ROW()=2,"No data",""))</f>
        <v>PMS0028</v>
      </c>
      <c r="B43" s="7" t="str" cm="1">
        <f t="array" ref="B43">IFERROR(INDEX(Data!$B$2:$B$5000,$J43),"")</f>
        <v>Masterista Taro Expecta 800Gr</v>
      </c>
      <c r="C43" s="7" t="str" cm="1">
        <f t="array" ref="C43">IFERROR(INDEX(Data!$C$2:$C$5000,$J43),"")</f>
        <v>POU</v>
      </c>
      <c r="D43" s="8" cm="1">
        <f t="array" ref="D43">IFERROR(INDEX(Data!$D$2:$D$5000,$J43),"")</f>
        <v>25</v>
      </c>
      <c r="E43" s="8" cm="1">
        <f t="array" ref="E43">IFERROR(INDEX(Data!$H$2:$H$5000,$J43),"")</f>
        <v>45.666600000000003</v>
      </c>
      <c r="F43" s="8" cm="1">
        <f t="array" ref="F43">IFERROR(INDEX(Data!$J$2:$J$5000,$J43),"")</f>
        <v>16.423500000000001</v>
      </c>
      <c r="G43" s="8" cm="1">
        <f t="array" ref="G43">IFERROR(INDEX(Data!$N$2:$N$5000,$J43),"")</f>
        <v>30</v>
      </c>
      <c r="H43" s="8" cm="1">
        <f t="array" ref="H43">IFERROR(INDEX(Data!$P$2:$P$5000,$J43),"")</f>
        <v>15.8338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411</v>
      </c>
    </row>
    <row r="44" spans="1:10" x14ac:dyDescent="0.25">
      <c r="A44" s="7" t="str" cm="1">
        <f t="array" ref="A44">IFERROR(INDEX(Data!$A$2:$A$5000,$J44),IF(ROW()=2,"No data",""))</f>
        <v>PMS0145</v>
      </c>
      <c r="B44" s="7" t="str" cm="1">
        <f t="array" ref="B44">IFERROR(INDEX(Data!$B$2:$B$5000,$J44),"")</f>
        <v>Masterista Syrup Green Apple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10.333299999999999</v>
      </c>
      <c r="F44" s="8" cm="1">
        <f t="array" ref="F44">IFERROR(INDEX(Data!$J$2:$J$5000,$J44),"")</f>
        <v>69.686400000000006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517</v>
      </c>
    </row>
    <row r="45" spans="1:10" x14ac:dyDescent="0.25">
      <c r="A45" s="7" t="str" cm="1">
        <f t="array" ref="A45">IFERROR(INDEX(Data!$A$2:$A$5000,$J45),IF(ROW()=2,"No data",""))</f>
        <v>PMS0166</v>
      </c>
      <c r="B45" s="7" t="str" cm="1">
        <f t="array" ref="B45">IFERROR(INDEX(Data!$B$2:$B$5000,$J45),"")</f>
        <v>Flavourista Syrup Green Apple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24</v>
      </c>
      <c r="E45" s="8" cm="1">
        <f t="array" ref="E45">IFERROR(INDEX(Data!$H$2:$H$5000,$J45),"")</f>
        <v>17.5</v>
      </c>
      <c r="F45" s="8" cm="1">
        <f t="array" ref="F45">IFERROR(INDEX(Data!$J$2:$J$5000,$J45),"")</f>
        <v>41.145200000000003</v>
      </c>
      <c r="G45" s="8" cm="1">
        <f t="array" ref="G45">IFERROR(INDEX(Data!$N$2:$N$5000,$J45),"")</f>
        <v>12</v>
      </c>
      <c r="H45" s="8" cm="1">
        <f t="array" ref="H45">IFERROR(INDEX(Data!$P$2:$P$5000,$J45),"")</f>
        <v>38.0047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536</v>
      </c>
    </row>
    <row r="46" spans="1:10" x14ac:dyDescent="0.25">
      <c r="A46" s="7" t="str" cm="1">
        <f t="array" ref="A46">IFERROR(INDEX(Data!$A$2:$A$5000,$J46),IF(ROW()=2,"No data",""))</f>
        <v>PMS0133</v>
      </c>
      <c r="B46" s="7" t="str" cm="1">
        <f t="array" ref="B46">IFERROR(INDEX(Data!$B$2:$B$5000,$J46),"")</f>
        <v>Masterista Syrup Blue Lagoon 850ml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28</v>
      </c>
      <c r="F46" s="8" cm="1">
        <f t="array" ref="F46">IFERROR(INDEX(Data!$J$2:$J$5000,$J46),"")</f>
        <v>24.643699999999999</v>
      </c>
      <c r="G46" s="8" cm="1">
        <f t="array" ref="G46">IFERROR(INDEX(Data!$N$2:$N$5000,$J46),"")</f>
        <v>14</v>
      </c>
      <c r="H46" s="8" cm="1">
        <f t="array" ref="H46">IFERROR(INDEX(Data!$P$2:$P$5000,$J46),"")</f>
        <v>31.216000000000001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508</v>
      </c>
    </row>
    <row r="47" spans="1:10" x14ac:dyDescent="0.25">
      <c r="A47" s="7" t="str" cm="1">
        <f t="array" ref="A47">IFERROR(INDEX(Data!$A$2:$A$5000,$J47),IF(ROW()=2,"No data",""))</f>
        <v>PMS0079</v>
      </c>
      <c r="B47" s="7" t="str" cm="1">
        <f t="array" ref="B47">IFERROR(INDEX(Data!$B$2:$B$5000,$J47),"")</f>
        <v>Masterista Charcoal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</v>
      </c>
      <c r="F47" s="8" cm="1">
        <f t="array" ref="F47">IFERROR(INDEX(Data!$J$2:$J$5000,$J47),"")</f>
        <v>660.66060000000004</v>
      </c>
      <c r="G47" s="8" cm="1">
        <f t="array" ref="G47">IFERROR(INDEX(Data!$N$2:$N$5000,$J47),"")</f>
        <v>1</v>
      </c>
      <c r="H47" s="8" cm="1">
        <f t="array" ref="H47">IFERROR(INDEX(Data!$P$2:$P$5000,$J47),"")</f>
        <v>418.2509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PMS0094</v>
      </c>
      <c r="B48" s="7" t="str" cm="1">
        <f t="array" ref="B48">IFERROR(INDEX(Data!$B$2:$B$5000,$J48),"")</f>
        <v>Masterista Syrup Butterscotch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53.333300000000001</v>
      </c>
      <c r="F48" s="8" cm="1">
        <f t="array" ref="F48">IFERROR(INDEX(Data!$J$2:$J$5000,$J48),"")</f>
        <v>12.375500000000001</v>
      </c>
      <c r="G48" s="8" cm="1">
        <f t="array" ref="G48">IFERROR(INDEX(Data!$N$2:$N$5000,$J48),"")</f>
        <v>49</v>
      </c>
      <c r="H48" s="8" cm="1">
        <f t="array" ref="H48">IFERROR(INDEX(Data!$P$2:$P$5000,$J48),"")</f>
        <v>8.5306999999999995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475</v>
      </c>
    </row>
    <row r="49" spans="1:10" x14ac:dyDescent="0.25">
      <c r="A49" s="7" t="str" cm="1">
        <f t="array" ref="A49">IFERROR(INDEX(Data!$A$2:$A$5000,$J49),IF(ROW()=2,"No data",""))</f>
        <v>PMS0142</v>
      </c>
      <c r="B49" s="7" t="str" cm="1">
        <f t="array" ref="B49">IFERROR(INDEX(Data!$B$2:$B$5000,$J49),"")</f>
        <v>Flavourista Syrup Caramel 1.000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23.666599999999999</v>
      </c>
      <c r="F49" s="8" cm="1">
        <f t="array" ref="F49">IFERROR(INDEX(Data!$J$2:$J$5000,$J49),"")</f>
        <v>27.8904</v>
      </c>
      <c r="G49" s="8" cm="1">
        <f t="array" ref="G49">IFERROR(INDEX(Data!$N$2:$N$5000,$J49),"")</f>
        <v>8</v>
      </c>
      <c r="H49" s="8" cm="1">
        <f t="array" ref="H49">IFERROR(INDEX(Data!$P$2:$P$5000,$J49),"")</f>
        <v>52.256500000000003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49.504899999999999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209.12540000000001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8.3332999999999995</v>
      </c>
      <c r="F51" s="8" cm="1">
        <f t="array" ref="F51">IFERROR(INDEX(Data!$J$2:$J$5000,$J51),"")</f>
        <v>75.621099999999998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510</v>
      </c>
    </row>
    <row r="52" spans="1:10" x14ac:dyDescent="0.25">
      <c r="A52" s="7" t="str" cm="1">
        <f t="array" ref="A52">IFERROR(INDEX(Data!$A$2:$A$5000,$J52),IF(ROW()=2,"No data",""))</f>
        <v>PMS0179</v>
      </c>
      <c r="B52" s="7" t="str" cm="1">
        <f t="array" ref="B52">IFERROR(INDEX(Data!$B$2:$B$5000,$J52),"")</f>
        <v>Masterista Syrup Yuzu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95.011799999999994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549</v>
      </c>
    </row>
    <row r="53" spans="1:10" x14ac:dyDescent="0.25">
      <c r="A53" s="7" t="str" cm="1">
        <f t="array" ref="A53">IFERROR(INDEX(Data!$A$2:$A$5000,$J53),IF(ROW()=2,"No data",""))</f>
        <v>PMS0037</v>
      </c>
      <c r="B53" s="7" t="str" cm="1">
        <f t="array" ref="B53">IFERROR(INDEX(Data!$B$2:$B$5000,$J53),"")</f>
        <v>Flavorista Red Velvet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19</v>
      </c>
      <c r="E53" s="8" cm="1">
        <f t="array" ref="E53">IFERROR(INDEX(Data!$H$2:$H$5000,$J53),"")</f>
        <v>14</v>
      </c>
      <c r="F53" s="8" cm="1">
        <f t="array" ref="F53">IFERROR(INDEX(Data!$J$2:$J$5000,$J53),"")</f>
        <v>40.720100000000002</v>
      </c>
      <c r="G53" s="8" cm="1">
        <f t="array" ref="G53">IFERROR(INDEX(Data!$N$2:$N$5000,$J53),"")</f>
        <v>8</v>
      </c>
      <c r="H53" s="8" cm="1">
        <f t="array" ref="H53">IFERROR(INDEX(Data!$P$2:$P$5000,$J53),"")</f>
        <v>45.130600000000001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420</v>
      </c>
    </row>
    <row r="54" spans="1:10" x14ac:dyDescent="0.25">
      <c r="A54" s="7" t="str" cm="1">
        <f t="array" ref="A54">IFERROR(INDEX(Data!$A$2:$A$5000,$J54),IF(ROW()=2,"No data",""))</f>
        <v>PMS0141</v>
      </c>
      <c r="B54" s="7" t="str" cm="1">
        <f t="array" ref="B54">IFERROR(INDEX(Data!$B$2:$B$5000,$J54),"")</f>
        <v>Flavourista Syrup Strawberry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19</v>
      </c>
      <c r="E54" s="8" cm="1">
        <f t="array" ref="E54">IFERROR(INDEX(Data!$H$2:$H$5000,$J54),"")</f>
        <v>13.333299999999999</v>
      </c>
      <c r="F54" s="8" cm="1">
        <f t="array" ref="F54">IFERROR(INDEX(Data!$J$2:$J$5000,$J54),"")</f>
        <v>42.754199999999997</v>
      </c>
      <c r="G54" s="8" cm="1">
        <f t="array" ref="G54">IFERROR(INDEX(Data!$N$2:$N$5000,$J54),"")</f>
        <v>17</v>
      </c>
      <c r="H54" s="8" cm="1">
        <f t="array" ref="H54">IFERROR(INDEX(Data!$P$2:$P$5000,$J54),"")</f>
        <v>21.2361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513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18</v>
      </c>
      <c r="E55" s="8" cm="1">
        <f t="array" ref="E55">IFERROR(INDEX(Data!$H$2:$H$5000,$J55),"")</f>
        <v>47.333300000000001</v>
      </c>
      <c r="F55" s="8" cm="1">
        <f t="array" ref="F55">IFERROR(INDEX(Data!$J$2:$J$5000,$J55),"")</f>
        <v>11.409000000000001</v>
      </c>
      <c r="G55" s="8" cm="1">
        <f t="array" ref="G55">IFERROR(INDEX(Data!$N$2:$N$5000,$J55),"")</f>
        <v>45</v>
      </c>
      <c r="H55" s="8" cm="1">
        <f t="array" ref="H55">IFERROR(INDEX(Data!$P$2:$P$5000,$J55),"")</f>
        <v>7.6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421</v>
      </c>
    </row>
    <row r="56" spans="1:10" x14ac:dyDescent="0.25">
      <c r="A56" s="7" t="str" cm="1">
        <f t="array" ref="A56">IFERROR(INDEX(Data!$A$2:$A$5000,$J56),IF(ROW()=2,"No data",""))</f>
        <v>PMS0176</v>
      </c>
      <c r="B56" s="7" t="str" cm="1">
        <f t="array" ref="B56">IFERROR(INDEX(Data!$B$2:$B$5000,$J56),"")</f>
        <v>Masterista Syrup Melon Cream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18</v>
      </c>
      <c r="E56" s="8" cm="1">
        <f t="array" ref="E56">IFERROR(INDEX(Data!$H$2:$H$5000,$J56),"")</f>
        <v>34</v>
      </c>
      <c r="F56" s="8" cm="1">
        <f t="array" ref="F56">IFERROR(INDEX(Data!$J$2:$J$5000,$J56),"")</f>
        <v>15.8828</v>
      </c>
      <c r="G56" s="8" cm="1">
        <f t="array" ref="G56">IFERROR(INDEX(Data!$N$2:$N$5000,$J56),"")</f>
        <v>28</v>
      </c>
      <c r="H56" s="8" cm="1">
        <f t="array" ref="H56">IFERROR(INDEX(Data!$P$2:$P$5000,$J56),"")</f>
        <v>12.2149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546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17</v>
      </c>
      <c r="E57" s="8" cm="1">
        <f t="array" ref="E57">IFERROR(INDEX(Data!$H$2:$H$5000,$J57),"")</f>
        <v>18</v>
      </c>
      <c r="F57" s="8" cm="1">
        <f t="array" ref="F57">IFERROR(INDEX(Data!$J$2:$J$5000,$J57),"")</f>
        <v>28.333300000000001</v>
      </c>
      <c r="G57" s="8" cm="1">
        <f t="array" ref="G57">IFERROR(INDEX(Data!$N$2:$N$5000,$J57),"")</f>
        <v>10</v>
      </c>
      <c r="H57" s="8" cm="1">
        <f t="array" ref="H57">IFERROR(INDEX(Data!$P$2:$P$5000,$J57),"")</f>
        <v>32.300899999999999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410</v>
      </c>
    </row>
    <row r="58" spans="1:10" x14ac:dyDescent="0.25">
      <c r="A58" s="7" t="str" cm="1">
        <f t="array" ref="A58">IFERROR(INDEX(Data!$A$2:$A$5000,$J58),IF(ROW()=2,"No data",""))</f>
        <v>PMS0052</v>
      </c>
      <c r="B58" s="7" t="str" cm="1">
        <f t="array" ref="B58">IFERROR(INDEX(Data!$B$2:$B$5000,$J58),"")</f>
        <v>Ice Shaken Honey Lemonade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17</v>
      </c>
      <c r="E58" s="8" cm="1">
        <f t="array" ref="E58">IFERROR(INDEX(Data!$H$2:$H$5000,$J58),"")</f>
        <v>4.5</v>
      </c>
      <c r="F58" s="8" cm="1">
        <f t="array" ref="F58">IFERROR(INDEX(Data!$J$2:$J$5000,$J58),"")</f>
        <v>113.33329999999999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435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16</v>
      </c>
      <c r="E59" s="8" cm="1">
        <f t="array" ref="E59">IFERROR(INDEX(Data!$H$2:$H$5000,$J59),"")</f>
        <v>5.3333000000000004</v>
      </c>
      <c r="F59" s="8" cm="1">
        <f t="array" ref="F59">IFERROR(INDEX(Data!$J$2:$J$5000,$J59),"")</f>
        <v>90.039299999999997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488</v>
      </c>
    </row>
    <row r="60" spans="1:10" x14ac:dyDescent="0.25">
      <c r="A60" s="7" t="str" cm="1">
        <f t="array" ref="A60">IFERROR(INDEX(Data!$A$2:$A$5000,$J60),IF(ROW()=2,"No data",""))</f>
        <v>PMS0153</v>
      </c>
      <c r="B60" s="7" t="str" cm="1">
        <f t="array" ref="B60">IFERROR(INDEX(Data!$B$2:$B$5000,$J60),"")</f>
        <v>Masterista Syrup Toffee Popcorn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16</v>
      </c>
      <c r="E60" s="8" cm="1">
        <f t="array" ref="E60">IFERROR(INDEX(Data!$H$2:$H$5000,$J60),"")</f>
        <v>1.5</v>
      </c>
      <c r="F60" s="8" cm="1">
        <f t="array" ref="F60">IFERROR(INDEX(Data!$J$2:$J$5000,$J60),"")</f>
        <v>320</v>
      </c>
      <c r="G60" s="8" cm="1">
        <f t="array" ref="G60">IFERROR(INDEX(Data!$N$2:$N$5000,$J60),"")</f>
        <v>1</v>
      </c>
      <c r="H60" s="8" cm="1">
        <f t="array" ref="H60">IFERROR(INDEX(Data!$P$2:$P$5000,$J60),"")</f>
        <v>304.1825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524</v>
      </c>
    </row>
    <row r="61" spans="1:10" x14ac:dyDescent="0.25">
      <c r="A61" s="7" t="str" cm="1">
        <f t="array" ref="A61">IFERROR(INDEX(Data!$A$2:$A$5000,$J61),IF(ROW()=2,"No data",""))</f>
        <v>PMS0033</v>
      </c>
      <c r="B61" s="7" t="str" cm="1">
        <f t="array" ref="B61">IFERROR(INDEX(Data!$B$2:$B$5000,$J61),"")</f>
        <v>Masterista Ice Shaken Lemon Tea 1000Gr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30.333300000000001</v>
      </c>
      <c r="F61" s="8" cm="1">
        <f t="array" ref="F61">IFERROR(INDEX(Data!$J$2:$J$5000,$J61),"")</f>
        <v>13.846299999999999</v>
      </c>
      <c r="G61" s="8" cm="1">
        <f t="array" ref="G61">IFERROR(INDEX(Data!$N$2:$N$5000,$J61),"")</f>
        <v>36</v>
      </c>
      <c r="H61" s="8" cm="1">
        <f t="array" ref="H61">IFERROR(INDEX(Data!$P$2:$P$5000,$J61),"")</f>
        <v>7.3890000000000002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416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6.5</v>
      </c>
      <c r="F62" s="8" cm="1">
        <f t="array" ref="F62">IFERROR(INDEX(Data!$J$2:$J$5000,$J62),"")</f>
        <v>64.635199999999998</v>
      </c>
      <c r="G62" s="8" cm="1">
        <f t="array" ref="G62">IFERROR(INDEX(Data!$N$2:$N$5000,$J62),"")</f>
        <v>1</v>
      </c>
      <c r="H62" s="8" cm="1">
        <f t="array" ref="H62">IFERROR(INDEX(Data!$P$2:$P$5000,$J62),"")</f>
        <v>266.15960000000001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447</v>
      </c>
    </row>
    <row r="63" spans="1:10" x14ac:dyDescent="0.25">
      <c r="A63" s="7" t="str" cm="1">
        <f t="array" ref="A63">IFERROR(INDEX(Data!$A$2:$A$5000,$J63),IF(ROW()=2,"No data",""))</f>
        <v>PMS0072</v>
      </c>
      <c r="B63" s="7" t="str" cm="1">
        <f t="array" ref="B63">IFERROR(INDEX(Data!$B$2:$B$5000,$J63),"")</f>
        <v>ICE SHAKEN PEACH TEA 1000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17.666599999999999</v>
      </c>
      <c r="F63" s="8" cm="1">
        <f t="array" ref="F63">IFERROR(INDEX(Data!$J$2:$J$5000,$J63),"")</f>
        <v>23.777100000000001</v>
      </c>
      <c r="G63" s="8" cm="1">
        <f t="array" ref="G63">IFERROR(INDEX(Data!$N$2:$N$5000,$J63),"")</f>
        <v>30</v>
      </c>
      <c r="H63" s="8" cm="1">
        <f t="array" ref="H63">IFERROR(INDEX(Data!$P$2:$P$5000,$J63),"")</f>
        <v>8.8668999999999993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455</v>
      </c>
    </row>
    <row r="64" spans="1:10" x14ac:dyDescent="0.25">
      <c r="A64" s="7" t="str" cm="1">
        <f t="array" ref="A64">IFERROR(INDEX(Data!$A$2:$A$5000,$J64),IF(ROW()=2,"No data",""))</f>
        <v>PMS0082</v>
      </c>
      <c r="B64" s="7" t="str" cm="1">
        <f t="array" ref="B64">IFERROR(INDEX(Data!$B$2:$B$5000,$J64),"")</f>
        <v>Ice Shaken Orange Punch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14</v>
      </c>
      <c r="E64" s="8" cm="1">
        <f t="array" ref="E64">IFERROR(INDEX(Data!$H$2:$H$5000,$J64),"")</f>
        <v>19</v>
      </c>
      <c r="F64" s="8" cm="1">
        <f t="array" ref="F64">IFERROR(INDEX(Data!$J$2:$J$5000,$J64),"")</f>
        <v>22.106400000000001</v>
      </c>
      <c r="G64" s="8" cm="1">
        <f t="array" ref="G64">IFERROR(INDEX(Data!$N$2:$N$5000,$J64),"")</f>
        <v>8</v>
      </c>
      <c r="H64" s="8" cm="1">
        <f t="array" ref="H64">IFERROR(INDEX(Data!$P$2:$P$5000,$J64),"")</f>
        <v>33.254100000000001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465</v>
      </c>
    </row>
    <row r="65" spans="1:10" x14ac:dyDescent="0.25">
      <c r="A65" s="7" t="str" cm="1">
        <f t="array" ref="A65">IFERROR(INDEX(Data!$A$2:$A$5000,$J65),IF(ROW()=2,"No data",""))</f>
        <v>PMS0084</v>
      </c>
      <c r="B65" s="7" t="str" cm="1">
        <f t="array" ref="B65">IFERROR(INDEX(Data!$B$2:$B$5000,$J65),"")</f>
        <v>Flavorista Vanilla Latte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14</v>
      </c>
      <c r="E65" s="8" cm="1">
        <f t="array" ref="E65">IFERROR(INDEX(Data!$H$2:$H$5000,$J65),"")</f>
        <v>11</v>
      </c>
      <c r="F65" s="8" cm="1">
        <f t="array" ref="F65">IFERROR(INDEX(Data!$J$2:$J$5000,$J65),"")</f>
        <v>38.188699999999997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467</v>
      </c>
    </row>
    <row r="66" spans="1:10" x14ac:dyDescent="0.25">
      <c r="A66" s="7" t="str" cm="1">
        <f t="array" ref="A66">IFERROR(INDEX(Data!$A$2:$A$5000,$J66),IF(ROW()=2,"No data",""))</f>
        <v>PMS0086</v>
      </c>
      <c r="B66" s="7" t="str" cm="1">
        <f t="array" ref="B66">IFERROR(INDEX(Data!$B$2:$B$5000,$J66),"")</f>
        <v>Ice Shaken Blackcurrant Punch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14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29.306999999999999</v>
      </c>
      <c r="G66" s="8" cm="1">
        <f t="array" ref="G66">IFERROR(INDEX(Data!$N$2:$N$5000,$J66),"")</f>
        <v>10</v>
      </c>
      <c r="H66" s="8" cm="1">
        <f t="array" ref="H66">IFERROR(INDEX(Data!$P$2:$P$5000,$J66),"")</f>
        <v>26.6007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469</v>
      </c>
    </row>
    <row r="67" spans="1:10" x14ac:dyDescent="0.25">
      <c r="A67" s="7" t="str" cm="1">
        <f t="array" ref="A67">IFERROR(INDEX(Data!$A$2:$A$5000,$J67),IF(ROW()=2,"No data",""))</f>
        <v>PMS0087</v>
      </c>
      <c r="B67" s="7" t="str" cm="1">
        <f t="array" ref="B67">IFERROR(INDEX(Data!$B$2:$B$5000,$J67),"")</f>
        <v>Flavorista Coffee Latte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14</v>
      </c>
      <c r="E67" s="8" cm="1">
        <f t="array" ref="E67">IFERROR(INDEX(Data!$H$2:$H$5000,$J67),"")</f>
        <v>14.666600000000001</v>
      </c>
      <c r="F67" s="8" cm="1">
        <f t="array" ref="F67">IFERROR(INDEX(Data!$J$2:$J$5000,$J67),"")</f>
        <v>28.641500000000001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470</v>
      </c>
    </row>
    <row r="68" spans="1:10" x14ac:dyDescent="0.25">
      <c r="A68" s="7" t="str" cm="1">
        <f t="array" ref="A68">IFERROR(INDEX(Data!$A$2:$A$5000,$J68),IF(ROW()=2,"No data",""))</f>
        <v>PMS0063</v>
      </c>
      <c r="B68" s="7" t="str" cm="1">
        <f t="array" ref="B68">IFERROR(INDEX(Data!$B$2:$B$5000,$J68),"")</f>
        <v>Flavorista Super Dark Chocolate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13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1</v>
      </c>
      <c r="H68" s="8" cm="1">
        <f t="array" ref="H68">IFERROR(INDEX(Data!$P$2:$P$5000,$J68),"")</f>
        <v>247.1482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446</v>
      </c>
    </row>
    <row r="69" spans="1:10" x14ac:dyDescent="0.25">
      <c r="A69" s="7" t="str" cm="1">
        <f t="array" ref="A69">IFERROR(INDEX(Data!$A$2:$A$5000,$J69),IF(ROW()=2,"No data",""))</f>
        <v>PMS0123</v>
      </c>
      <c r="B69" s="7" t="str" cm="1">
        <f t="array" ref="B69">IFERROR(INDEX(Data!$B$2:$B$5000,$J69),"")</f>
        <v>Masterista Syrup Raspberry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13</v>
      </c>
      <c r="E69" s="8" cm="1">
        <f t="array" ref="E69">IFERROR(INDEX(Data!$H$2:$H$5000,$J69),"")</f>
        <v>1.5</v>
      </c>
      <c r="F69" s="8" cm="1">
        <f t="array" ref="F69">IFERROR(INDEX(Data!$J$2:$J$5000,$J69),"")</f>
        <v>260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498</v>
      </c>
    </row>
    <row r="70" spans="1:10" x14ac:dyDescent="0.25">
      <c r="A70" s="7" t="str" cm="1">
        <f t="array" ref="A70">IFERROR(INDEX(Data!$A$2:$A$5000,$J70),IF(ROW()=2,"No data",""))</f>
        <v>PMS0034</v>
      </c>
      <c r="B70" s="7" t="str" cm="1">
        <f t="array" ref="B70">IFERROR(INDEX(Data!$B$2:$B$5000,$J70),"")</f>
        <v>Masterista Ice Shaken Lychee Tea 1000Gr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12</v>
      </c>
      <c r="E70" s="8" cm="1">
        <f t="array" ref="E70">IFERROR(INDEX(Data!$H$2:$H$5000,$J70),"")</f>
        <v>41.666600000000003</v>
      </c>
      <c r="F70" s="8" cm="1">
        <f t="array" ref="F70">IFERROR(INDEX(Data!$J$2:$J$5000,$J70),"")</f>
        <v>8.6404999999999994</v>
      </c>
      <c r="G70" s="8" cm="1">
        <f t="array" ref="G70">IFERROR(INDEX(Data!$N$2:$N$5000,$J70),"")</f>
        <v>54</v>
      </c>
      <c r="H70" s="8" cm="1">
        <f t="array" ref="H70">IFERROR(INDEX(Data!$P$2:$P$5000,$J70),"")</f>
        <v>4.2222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417</v>
      </c>
    </row>
    <row r="71" spans="1:10" x14ac:dyDescent="0.25">
      <c r="A71" s="7" t="str" cm="1">
        <f t="array" ref="A71">IFERROR(INDEX(Data!$A$2:$A$5000,$J71),IF(ROW()=2,"No data",""))</f>
        <v>PMS0041</v>
      </c>
      <c r="B71" s="7" t="str" cm="1">
        <f t="array" ref="B71">IFERROR(INDEX(Data!$B$2:$B$5000,$J71),"")</f>
        <v>Flavorista Chocolate Malt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12</v>
      </c>
      <c r="E71" s="8" cm="1">
        <f t="array" ref="E71">IFERROR(INDEX(Data!$H$2:$H$5000,$J71),"")</f>
        <v>11</v>
      </c>
      <c r="F71" s="8" cm="1">
        <f t="array" ref="F71">IFERROR(INDEX(Data!$J$2:$J$5000,$J71),"")</f>
        <v>32.733199999999997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424</v>
      </c>
    </row>
    <row r="72" spans="1:10" x14ac:dyDescent="0.25">
      <c r="A72" s="7" t="str" cm="1">
        <f t="array" ref="A72">IFERROR(INDEX(Data!$A$2:$A$5000,$J72),IF(ROW()=2,"No data",""))</f>
        <v>PMS0062</v>
      </c>
      <c r="B72" s="7" t="str" cm="1">
        <f t="array" ref="B72">IFERROR(INDEX(Data!$B$2:$B$5000,$J72),"")</f>
        <v>Frappe Powder - Vanilla Butter Cream 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12</v>
      </c>
      <c r="E72" s="8" cm="1">
        <f t="array" ref="E72">IFERROR(INDEX(Data!$H$2:$H$5000,$J72),"")</f>
        <v>9.3332999999999995</v>
      </c>
      <c r="F72" s="8" cm="1">
        <f t="array" ref="F72">IFERROR(INDEX(Data!$J$2:$J$5000,$J72),"")</f>
        <v>38.572800000000001</v>
      </c>
      <c r="G72" s="8" cm="1">
        <f t="array" ref="G72">IFERROR(INDEX(Data!$N$2:$N$5000,$J72),"")</f>
        <v>8</v>
      </c>
      <c r="H72" s="8" cm="1">
        <f t="array" ref="H72">IFERROR(INDEX(Data!$P$2:$P$5000,$J72),"")</f>
        <v>28.503499999999999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445</v>
      </c>
    </row>
    <row r="73" spans="1:10" x14ac:dyDescent="0.25">
      <c r="A73" s="7" t="str" cm="1">
        <f t="array" ref="A73">IFERROR(INDEX(Data!$A$2:$A$5000,$J73),IF(ROW()=2,"No data",""))</f>
        <v>PMS0118</v>
      </c>
      <c r="B73" s="7" t="str" cm="1">
        <f t="array" ref="B73">IFERROR(INDEX(Data!$B$2:$B$5000,$J73),"")</f>
        <v>Masterista Sweet Sauce Butterscotch 500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12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493</v>
      </c>
    </row>
    <row r="74" spans="1:10" x14ac:dyDescent="0.25">
      <c r="A74" s="7" t="str" cm="1">
        <f t="array" ref="A74">IFERROR(INDEX(Data!$A$2:$A$5000,$J74),IF(ROW()=2,"No data",""))</f>
        <v>PMS0185</v>
      </c>
      <c r="B74" s="7" t="str" cm="1">
        <f t="array" ref="B74">IFERROR(INDEX(Data!$B$2:$B$5000,$J74),"")</f>
        <v>Masterista Syrup Pistachio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12</v>
      </c>
      <c r="E74" s="8" cm="1">
        <f t="array" ref="E74">IFERROR(INDEX(Data!$H$2:$H$5000,$J74),"")</f>
        <v>6</v>
      </c>
      <c r="F74" s="8" cm="1">
        <f t="array" ref="F74">IFERROR(INDEX(Data!$J$2:$J$5000,$J74),"")</f>
        <v>60</v>
      </c>
      <c r="G74" s="8" cm="1">
        <f t="array" ref="G74">IFERROR(INDEX(Data!$N$2:$N$5000,$J74),"")</f>
        <v>3</v>
      </c>
      <c r="H74" s="8" cm="1">
        <f t="array" ref="H74">IFERROR(INDEX(Data!$P$2:$P$5000,$J74),"")</f>
        <v>76.045599999999993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555</v>
      </c>
    </row>
    <row r="75" spans="1:10" x14ac:dyDescent="0.25">
      <c r="A75" s="7" t="str" cm="1">
        <f t="array" ref="A75">IFERROR(INDEX(Data!$A$2:$A$5000,$J75),IF(ROW()=2,"No data",""))</f>
        <v>PMS0160</v>
      </c>
      <c r="B75" s="7" t="str" cm="1">
        <f t="array" ref="B75">IFERROR(INDEX(Data!$B$2:$B$5000,$J75),"")</f>
        <v>Masterista Syrup Blackcurrant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11</v>
      </c>
      <c r="E75" s="8" cm="1">
        <f t="array" ref="E75">IFERROR(INDEX(Data!$H$2:$H$5000,$J75),"")</f>
        <v>5</v>
      </c>
      <c r="F75" s="8" cm="1">
        <f t="array" ref="F75">IFERROR(INDEX(Data!$J$2:$J$5000,$J75),"")</f>
        <v>66.026399999999995</v>
      </c>
      <c r="G75" s="8" cm="1">
        <f t="array" ref="G75">IFERROR(INDEX(Data!$N$2:$N$5000,$J75),"")</f>
        <v>1</v>
      </c>
      <c r="H75" s="8" cm="1">
        <f t="array" ref="H75">IFERROR(INDEX(Data!$P$2:$P$5000,$J75),"")</f>
        <v>209.12540000000001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530</v>
      </c>
    </row>
    <row r="76" spans="1:10" x14ac:dyDescent="0.25">
      <c r="A76" s="7" t="str" cm="1">
        <f t="array" ref="A76">IFERROR(INDEX(Data!$A$2:$A$5000,$J76),IF(ROW()=2,"No data",""))</f>
        <v>PMS0053</v>
      </c>
      <c r="B76" s="7" t="str" cm="1">
        <f t="array" ref="B76">IFERROR(INDEX(Data!$B$2:$B$5000,$J76),"")</f>
        <v>Ice Shaken Strawberry Lemonade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9.3332999999999995</v>
      </c>
      <c r="F76" s="8" cm="1">
        <f t="array" ref="F76">IFERROR(INDEX(Data!$J$2:$J$5000,$J76),"")</f>
        <v>32.143999999999998</v>
      </c>
      <c r="G76" s="8" cm="1">
        <f t="array" ref="G76">IFERROR(INDEX(Data!$N$2:$N$5000,$J76),"")</f>
        <v>4</v>
      </c>
      <c r="H76" s="8" cm="1">
        <f t="array" ref="H76">IFERROR(INDEX(Data!$P$2:$P$5000,$J76),"")</f>
        <v>47.505899999999997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436</v>
      </c>
    </row>
    <row r="77" spans="1:10" x14ac:dyDescent="0.25">
      <c r="A77" s="7" t="str" cm="1">
        <f t="array" ref="A77">IFERROR(INDEX(Data!$A$2:$A$5000,$J77),IF(ROW()=2,"No data",""))</f>
        <v>PMS0054</v>
      </c>
      <c r="B77" s="7" t="str" cm="1">
        <f t="array" ref="B77">IFERROR(INDEX(Data!$B$2:$B$5000,$J77),"")</f>
        <v>Masterista Signature Koicha Frappe 800gr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10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437</v>
      </c>
    </row>
    <row r="78" spans="1:10" x14ac:dyDescent="0.25">
      <c r="A78" s="7" t="str" cm="1">
        <f t="array" ref="A78">IFERROR(INDEX(Data!$A$2:$A$5000,$J78),IF(ROW()=2,"No data",""))</f>
        <v>PMS0110</v>
      </c>
      <c r="B78" s="7" t="str" cm="1">
        <f t="array" ref="B78">IFERROR(INDEX(Data!$B$2:$B$5000,$J78),"")</f>
        <v>Masterista Japanese Koicha Powder 500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10</v>
      </c>
      <c r="E78" s="8" cm="1">
        <f t="array" ref="E78">IFERROR(INDEX(Data!$H$2:$H$5000,$J78),"")</f>
        <v>2</v>
      </c>
      <c r="F78" s="8" cm="1">
        <f t="array" ref="F78">IFERROR(INDEX(Data!$J$2:$J$5000,$J78),"")</f>
        <v>150.15010000000001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489</v>
      </c>
    </row>
    <row r="79" spans="1:10" x14ac:dyDescent="0.25">
      <c r="A79" s="7" t="str" cm="1">
        <f t="array" ref="A79">IFERROR(INDEX(Data!$A$2:$A$5000,$J79),IF(ROW()=2,"No data",""))</f>
        <v>PMS0148</v>
      </c>
      <c r="B79" s="7" t="str" cm="1">
        <f t="array" ref="B79">IFERROR(INDEX(Data!$B$2:$B$5000,$J79),"")</f>
        <v>Masterista Syrup Grenadine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10</v>
      </c>
      <c r="E79" s="8" cm="1">
        <f t="array" ref="E79">IFERROR(INDEX(Data!$H$2:$H$5000,$J79),"")</f>
        <v>31.333300000000001</v>
      </c>
      <c r="F79" s="8" cm="1">
        <f t="array" ref="F79">IFERROR(INDEX(Data!$J$2:$J$5000,$J79),"")</f>
        <v>9.5747999999999998</v>
      </c>
      <c r="G79" s="8" cm="1">
        <f t="array" ref="G79">IFERROR(INDEX(Data!$N$2:$N$5000,$J79),"")</f>
        <v>36</v>
      </c>
      <c r="H79" s="8" cm="1">
        <f t="array" ref="H79">IFERROR(INDEX(Data!$P$2:$P$5000,$J79),"")</f>
        <v>5.2778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519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10</v>
      </c>
      <c r="E80" s="8" cm="1">
        <f t="array" ref="E80">IFERROR(INDEX(Data!$H$2:$H$5000,$J80),"")</f>
        <v>2.5</v>
      </c>
      <c r="F80" s="8" cm="1">
        <f t="array" ref="F80">IFERROR(INDEX(Data!$J$2:$J$5000,$J80),"")</f>
        <v>120.048</v>
      </c>
      <c r="G80" s="8" cm="1">
        <f t="array" ref="G80">IFERROR(INDEX(Data!$N$2:$N$5000,$J80),"")</f>
        <v>1</v>
      </c>
      <c r="H80" s="8" cm="1">
        <f t="array" ref="H80">IFERROR(INDEX(Data!$P$2:$P$5000,$J80),"")</f>
        <v>190.114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526</v>
      </c>
    </row>
    <row r="81" spans="1:10" x14ac:dyDescent="0.25">
      <c r="A81" s="7" t="str" cm="1">
        <f t="array" ref="A81">IFERROR(INDEX(Data!$A$2:$A$5000,$J81),IF(ROW()=2,"No data",""))</f>
        <v>PMS0120</v>
      </c>
      <c r="B81" s="7" t="str" cm="1">
        <f t="array" ref="B81">IFERROR(INDEX(Data!$B$2:$B$5000,$J81),"")</f>
        <v>Masterista Sweet Sauce Salted Caramel 500 Gr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9</v>
      </c>
      <c r="E81" s="8" cm="1">
        <f t="array" ref="E81">IFERROR(INDEX(Data!$H$2:$H$5000,$J81),"")</f>
        <v>4.6665999999999999</v>
      </c>
      <c r="F81" s="8" cm="1">
        <f t="array" ref="F81">IFERROR(INDEX(Data!$J$2:$J$5000,$J81),"")</f>
        <v>57.877800000000001</v>
      </c>
      <c r="G81" s="8" cm="1">
        <f t="array" ref="G81">IFERROR(INDEX(Data!$N$2:$N$5000,$J81),"")</f>
        <v>3</v>
      </c>
      <c r="H81" s="8" cm="1">
        <f t="array" ref="H81">IFERROR(INDEX(Data!$P$2:$P$5000,$J81),"")</f>
        <v>57.034199999999998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495</v>
      </c>
    </row>
    <row r="82" spans="1:10" x14ac:dyDescent="0.25">
      <c r="A82" s="7" t="str" cm="1">
        <f t="array" ref="A82">IFERROR(INDEX(Data!$A$2:$A$5000,$J82),IF(ROW()=2,"No data",""))</f>
        <v>PMS0090</v>
      </c>
      <c r="B82" s="7" t="str" cm="1">
        <f t="array" ref="B82">IFERROR(INDEX(Data!$B$2:$B$5000,$J82),"")</f>
        <v>Flavorista Coffee Classic 250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9.6666000000000007</v>
      </c>
      <c r="F82" s="8" cm="1">
        <f t="array" ref="F82">IFERROR(INDEX(Data!$J$2:$J$5000,$J82),"")</f>
        <v>24.8292</v>
      </c>
      <c r="G82" s="8" cm="1">
        <f t="array" ref="G82">IFERROR(INDEX(Data!$N$2:$N$5000,$J82),"")</f>
        <v>6</v>
      </c>
      <c r="H82" s="8" cm="1">
        <f t="array" ref="H82">IFERROR(INDEX(Data!$P$2:$P$5000,$J82),"")</f>
        <v>25.340499999999999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471</v>
      </c>
    </row>
    <row r="83" spans="1:10" x14ac:dyDescent="0.25">
      <c r="A83" s="7" t="str" cm="1">
        <f t="array" ref="A83">IFERROR(INDEX(Data!$A$2:$A$5000,$J83),IF(ROW()=2,"No data",""))</f>
        <v>PMS0113</v>
      </c>
      <c r="B83" s="7" t="str" cm="1">
        <f t="array" ref="B83">IFERROR(INDEX(Data!$B$2:$B$5000,$J83),"")</f>
        <v>Nusantara Frappe Powder - Bajigur 1Kg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491</v>
      </c>
    </row>
    <row r="84" spans="1:10" x14ac:dyDescent="0.25">
      <c r="A84" s="7" t="str" cm="1">
        <f t="array" ref="A84">IFERROR(INDEX(Data!$A$2:$A$5000,$J84),IF(ROW()=2,"No data",""))</f>
        <v>PMS0029</v>
      </c>
      <c r="B84" s="7" t="str" cm="1">
        <f t="array" ref="B84">IFERROR(INDEX(Data!$B$2:$B$5000,$J84),"")</f>
        <v>Masterista Avocado Base 800Gr</v>
      </c>
      <c r="C84" s="7" t="str" cm="1">
        <f t="array" ref="C84">IFERROR(INDEX(Data!$C$2:$C$5000,$J84),"")</f>
        <v>POU</v>
      </c>
      <c r="D84" s="8" cm="1">
        <f t="array" ref="D84">IFERROR(INDEX(Data!$D$2:$D$5000,$J84),"")</f>
        <v>7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1</v>
      </c>
      <c r="H84" s="8" cm="1">
        <f t="array" ref="H84">IFERROR(INDEX(Data!$P$2:$P$5000,$J84),"")</f>
        <v>133.07980000000001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412</v>
      </c>
    </row>
    <row r="85" spans="1:10" x14ac:dyDescent="0.25">
      <c r="A85" s="7" t="str" cm="1">
        <f t="array" ref="A85">IFERROR(INDEX(Data!$A$2:$A$5000,$J85),IF(ROW()=2,"No data",""))</f>
        <v>PMS0121</v>
      </c>
      <c r="B85" s="7" t="str" cm="1">
        <f t="array" ref="B85">IFERROR(INDEX(Data!$B$2:$B$5000,$J85),"")</f>
        <v>Masterista Syrup Elderflower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7</v>
      </c>
      <c r="E85" s="8" cm="1">
        <f t="array" ref="E85">IFERROR(INDEX(Data!$H$2:$H$5000,$J85),"")</f>
        <v>6</v>
      </c>
      <c r="F85" s="8" cm="1">
        <f t="array" ref="F85">IFERROR(INDEX(Data!$J$2:$J$5000,$J85),"")</f>
        <v>35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496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7</v>
      </c>
      <c r="E86" s="8" cm="1">
        <f t="array" ref="E86">IFERROR(INDEX(Data!$H$2:$H$5000,$J86),"")</f>
        <v>5</v>
      </c>
      <c r="F86" s="8" cm="1">
        <f t="array" ref="F86">IFERROR(INDEX(Data!$J$2:$J$5000,$J86),"")</f>
        <v>42.016800000000003</v>
      </c>
      <c r="G86" s="8" cm="1">
        <f t="array" ref="G86">IFERROR(INDEX(Data!$N$2:$N$5000,$J86),"")</f>
        <v>2</v>
      </c>
      <c r="H86" s="8" cm="1">
        <f t="array" ref="H86">IFERROR(INDEX(Data!$P$2:$P$5000,$J86),"")</f>
        <v>66.539900000000003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499</v>
      </c>
    </row>
    <row r="87" spans="1:10" x14ac:dyDescent="0.25">
      <c r="A87" s="7" t="str" cm="1">
        <f t="array" ref="A87">IFERROR(INDEX(Data!$A$2:$A$5000,$J87),IF(ROW()=2,"No data",""))</f>
        <v>PMS0075</v>
      </c>
      <c r="B87" s="7" t="str" cm="1">
        <f t="array" ref="B87">IFERROR(INDEX(Data!$B$2:$B$5000,$J87),"")</f>
        <v>ICE SHAKEN PEACH &amp; MANGO 1000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7.3333000000000004</v>
      </c>
      <c r="F87" s="8" cm="1">
        <f t="array" ref="F87">IFERROR(INDEX(Data!$J$2:$J$5000,$J87),"")</f>
        <v>24.549900000000001</v>
      </c>
      <c r="G87" s="8" cm="1">
        <f t="array" ref="G87">IFERROR(INDEX(Data!$N$2:$N$5000,$J87),"")</f>
        <v>6</v>
      </c>
      <c r="H87" s="8" cm="1">
        <f t="array" ref="H87">IFERROR(INDEX(Data!$P$2:$P$5000,$J87),"")</f>
        <v>19.005299999999998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458</v>
      </c>
    </row>
    <row r="88" spans="1:10" x14ac:dyDescent="0.25">
      <c r="A88" s="7" t="str" cm="1">
        <f t="array" ref="A88">IFERROR(INDEX(Data!$A$2:$A$5000,$J88),IF(ROW()=2,"No data",""))</f>
        <v>PMS0080</v>
      </c>
      <c r="B88" s="7" t="str" cm="1">
        <f t="array" ref="B88">IFERROR(INDEX(Data!$B$2:$B$5000,$J88),"")</f>
        <v>Ice Shaken Mango Freeze 800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9.6666000000000007</v>
      </c>
      <c r="F88" s="8" cm="1">
        <f t="array" ref="F88">IFERROR(INDEX(Data!$J$2:$J$5000,$J88),"")</f>
        <v>18.6219</v>
      </c>
      <c r="G88" s="8" cm="1">
        <f t="array" ref="G88">IFERROR(INDEX(Data!$N$2:$N$5000,$J88),"")</f>
        <v>7</v>
      </c>
      <c r="H88" s="8" cm="1">
        <f t="array" ref="H88">IFERROR(INDEX(Data!$P$2:$P$5000,$J88),"")</f>
        <v>16.2866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463</v>
      </c>
    </row>
    <row r="89" spans="1:10" x14ac:dyDescent="0.25">
      <c r="A89" s="7" t="str" cm="1">
        <f t="array" ref="A89">IFERROR(INDEX(Data!$A$2:$A$5000,$J89),IF(ROW()=2,"No data",""))</f>
        <v>PMS0097</v>
      </c>
      <c r="B89" s="7" t="str" cm="1">
        <f t="array" ref="B89">IFERROR(INDEX(Data!$B$2:$B$5000,$J89),"")</f>
        <v>Masterista Ice Shaken Blackcurrant Tea 1000Gr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8</v>
      </c>
      <c r="F89" s="8" cm="1">
        <f t="array" ref="F89">IFERROR(INDEX(Data!$J$2:$J$5000,$J89),"")</f>
        <v>22.505600000000001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477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511</v>
      </c>
    </row>
    <row r="91" spans="1:10" x14ac:dyDescent="0.25">
      <c r="A91" s="7" t="str" cm="1">
        <f t="array" ref="A91">IFERROR(INDEX(Data!$A$2:$A$5000,$J91),IF(ROW()=2,"No data",""))</f>
        <v>PMS0157</v>
      </c>
      <c r="B91" s="7" t="str" cm="1">
        <f t="array" ref="B91">IFERROR(INDEX(Data!$B$2:$B$5000,$J91),"")</f>
        <v>Masterista Syrup Spicy Ginger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6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528</v>
      </c>
    </row>
    <row r="92" spans="1:10" x14ac:dyDescent="0.25">
      <c r="A92" s="7" t="str" cm="1">
        <f t="array" ref="A92">IFERROR(INDEX(Data!$A$2:$A$5000,$J92),IF(ROW()=2,"No data",""))</f>
        <v>PMS0188</v>
      </c>
      <c r="B92" s="7" t="str" cm="1">
        <f t="array" ref="B92">IFERROR(INDEX(Data!$B$2:$B$5000,$J92),"")</f>
        <v>Masterista Syrup Dark Cherry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558</v>
      </c>
    </row>
    <row r="93" spans="1:10" x14ac:dyDescent="0.25">
      <c r="A93" s="7" t="str" cm="1">
        <f t="array" ref="A93">IFERROR(INDEX(Data!$A$2:$A$5000,$J93),IF(ROW()=2,"No data",""))</f>
        <v>PMS0146</v>
      </c>
      <c r="B93" s="7" t="str" cm="1">
        <f t="array" ref="B93">IFERROR(INDEX(Data!$B$2:$B$5000,$J93),"")</f>
        <v>Masterista Syrup Creme Brulee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518</v>
      </c>
    </row>
    <row r="94" spans="1:10" x14ac:dyDescent="0.25">
      <c r="A94" s="7" t="str" cm="1">
        <f t="array" ref="A94">IFERROR(INDEX(Data!$A$2:$A$5000,$J94),IF(ROW()=2,"No data",""))</f>
        <v>PMS0151</v>
      </c>
      <c r="B94" s="7" t="str" cm="1">
        <f t="array" ref="B94">IFERROR(INDEX(Data!$B$2:$B$5000,$J94),"")</f>
        <v>Masterista Syrup Pandan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5</v>
      </c>
      <c r="E94" s="8" cm="1">
        <f t="array" ref="E94">IFERROR(INDEX(Data!$H$2:$H$5000,$J94),"")</f>
        <v>7.3333000000000004</v>
      </c>
      <c r="F94" s="8" cm="1">
        <f t="array" ref="F94">IFERROR(INDEX(Data!$J$2:$J$5000,$J94),"")</f>
        <v>20.458200000000001</v>
      </c>
      <c r="G94" s="8" cm="1">
        <f t="array" ref="G94">IFERROR(INDEX(Data!$N$2:$N$5000,$J94),"")</f>
        <v>3</v>
      </c>
      <c r="H94" s="8" cm="1">
        <f t="array" ref="H94">IFERROR(INDEX(Data!$P$2:$P$5000,$J94),"")</f>
        <v>31.685600000000001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522</v>
      </c>
    </row>
    <row r="95" spans="1:10" x14ac:dyDescent="0.25">
      <c r="A95" s="7" t="str" cm="1">
        <f t="array" ref="A95">IFERROR(INDEX(Data!$A$2:$A$5000,$J95),IF(ROW()=2,"No data",""))</f>
        <v>PMS0187</v>
      </c>
      <c r="B95" s="7" t="str" cm="1">
        <f t="array" ref="B95">IFERROR(INDEX(Data!$B$2:$B$5000,$J95),"")</f>
        <v>Masterista Syrup Tiramisu 850ml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557</v>
      </c>
    </row>
    <row r="96" spans="1:10" x14ac:dyDescent="0.25">
      <c r="A96" s="7" t="str" cm="1">
        <f t="array" ref="A96">IFERROR(INDEX(Data!$A$2:$A$5000,$J96),IF(ROW()=2,"No data",""))</f>
        <v>PMS0050</v>
      </c>
      <c r="B96" s="7" t="str" cm="1">
        <f t="array" ref="B96">IFERROR(INDEX(Data!$B$2:$B$5000,$J96),"")</f>
        <v>Ice Shaken Mango Tea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4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36.003599999999999</v>
      </c>
      <c r="G96" s="8" cm="1">
        <f t="array" ref="G96">IFERROR(INDEX(Data!$N$2:$N$5000,$J96),"")</f>
        <v>4</v>
      </c>
      <c r="H96" s="8" cm="1">
        <f t="array" ref="H96">IFERROR(INDEX(Data!$P$2:$P$5000,$J96),"")</f>
        <v>19.002300000000002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433</v>
      </c>
    </row>
    <row r="97" spans="1:10" x14ac:dyDescent="0.25">
      <c r="A97" s="7" t="str" cm="1">
        <f t="array" ref="A97">IFERROR(INDEX(Data!$A$2:$A$5000,$J97),IF(ROW()=2,"No data",""))</f>
        <v>PMS0150</v>
      </c>
      <c r="B97" s="7" t="str" cm="1">
        <f t="array" ref="B97">IFERROR(INDEX(Data!$B$2:$B$5000,$J97),"")</f>
        <v>Masterista Syrup Natural Mint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4</v>
      </c>
      <c r="E97" s="8" cm="1">
        <f t="array" ref="E97">IFERROR(INDEX(Data!$H$2:$H$5000,$J97),"")</f>
        <v>19.333300000000001</v>
      </c>
      <c r="F97" s="8" cm="1">
        <f t="array" ref="F97">IFERROR(INDEX(Data!$J$2:$J$5000,$J97),"")</f>
        <v>6.2073</v>
      </c>
      <c r="G97" s="8" cm="1">
        <f t="array" ref="G97">IFERROR(INDEX(Data!$N$2:$N$5000,$J97),"")</f>
        <v>18</v>
      </c>
      <c r="H97" s="8" cm="1">
        <f t="array" ref="H97">IFERROR(INDEX(Data!$P$2:$P$5000,$J97),"")</f>
        <v>4.2225000000000001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521</v>
      </c>
    </row>
    <row r="98" spans="1:10" x14ac:dyDescent="0.25">
      <c r="A98" s="7" t="str" cm="1">
        <f t="array" ref="A98">IFERROR(INDEX(Data!$A$2:$A$5000,$J98),IF(ROW()=2,"No data",""))</f>
        <v>PMS0122</v>
      </c>
      <c r="B98" s="7" t="str" cm="1">
        <f t="array" ref="B98">IFERROR(INDEX(Data!$B$2:$B$5000,$J98),"")</f>
        <v>Flavourista Syrup Lemon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4.6665999999999999</v>
      </c>
      <c r="F98" s="8" cm="1">
        <f t="array" ref="F98">IFERROR(INDEX(Data!$J$2:$J$5000,$J98),"")</f>
        <v>19.2926</v>
      </c>
      <c r="G98" s="8" cm="1">
        <f t="array" ref="G98">IFERROR(INDEX(Data!$N$2:$N$5000,$J98),"")</f>
        <v>1</v>
      </c>
      <c r="H98" s="8" cm="1">
        <f t="array" ref="H98">IFERROR(INDEX(Data!$P$2:$P$5000,$J98),"")</f>
        <v>57.034199999999998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497</v>
      </c>
    </row>
    <row r="99" spans="1:10" x14ac:dyDescent="0.25">
      <c r="A99" s="7" t="str" cm="1">
        <f t="array" ref="A99">IFERROR(INDEX(Data!$A$2:$A$5000,$J99),IF(ROW()=2,"No data",""))</f>
        <v>PMS0126</v>
      </c>
      <c r="B99" s="7" t="str" cm="1">
        <f t="array" ref="B99">IFERROR(INDEX(Data!$B$2:$B$5000,$J99),"")</f>
        <v>Flavourista Syrup Tokyo Banana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501</v>
      </c>
    </row>
    <row r="100" spans="1:10" x14ac:dyDescent="0.25">
      <c r="A100" s="7" t="str" cm="1">
        <f t="array" ref="A100">IFERROR(INDEX(Data!$A$2:$A$5000,$J100),IF(ROW()=2,"No data",""))</f>
        <v>PMS0168</v>
      </c>
      <c r="B100" s="7" t="str" cm="1">
        <f t="array" ref="B100">IFERROR(INDEX(Data!$B$2:$B$5000,$J100),"")</f>
        <v>Flavourista Syrup Mur 1000 Gr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7.5</v>
      </c>
      <c r="F100" s="8" cm="1">
        <f t="array" ref="F100">IFERROR(INDEX(Data!$J$2:$J$5000,$J100),"")</f>
        <v>12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538</v>
      </c>
    </row>
    <row r="101" spans="1:10" x14ac:dyDescent="0.25">
      <c r="A101" s="7" t="str" cm="1">
        <f t="array" ref="A101">IFERROR(INDEX(Data!$A$2:$A$5000,$J101),IF(ROW()=2,"No data",""))</f>
        <v>PMS0173</v>
      </c>
      <c r="B101" s="7" t="str" cm="1">
        <f t="array" ref="B101">IFERROR(INDEX(Data!$B$2:$B$5000,$J101),"")</f>
        <v>Masterista Syrup RUM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1</v>
      </c>
      <c r="F101" s="8" cm="1">
        <f t="array" ref="F101">IFERROR(INDEX(Data!$J$2:$J$5000,$J101),"")</f>
        <v>90.09</v>
      </c>
      <c r="G101" s="8" cm="1">
        <f t="array" ref="G101">IFERROR(INDEX(Data!$N$2:$N$5000,$J101),"")</f>
        <v>1</v>
      </c>
      <c r="H101" s="8" cm="1">
        <f t="array" ref="H101">IFERROR(INDEX(Data!$P$2:$P$5000,$J101),"")</f>
        <v>57.034199999999998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543</v>
      </c>
    </row>
    <row r="102" spans="1:10" x14ac:dyDescent="0.25">
      <c r="A102" s="7" t="str" cm="1">
        <f t="array" ref="A102">IFERROR(INDEX(Data!$A$2:$A$5000,$J102),IF(ROW()=2,"No data",""))</f>
        <v>PMS0175</v>
      </c>
      <c r="B102" s="7" t="str" cm="1">
        <f t="array" ref="B102">IFERROR(INDEX(Data!$B$2:$B$5000,$J102),"")</f>
        <v>Masterista Syrup Brown Cinnamon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3</v>
      </c>
      <c r="F102" s="8" cm="1">
        <f t="array" ref="F102">IFERROR(INDEX(Data!$J$2:$J$5000,$J102),"")</f>
        <v>30</v>
      </c>
      <c r="G102" s="8" cm="1">
        <f t="array" ref="G102">IFERROR(INDEX(Data!$N$2:$N$5000,$J102),"")</f>
        <v>1</v>
      </c>
      <c r="H102" s="8" cm="1">
        <f t="array" ref="H102">IFERROR(INDEX(Data!$P$2:$P$5000,$J102),"")</f>
        <v>57.034199999999998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545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547</v>
      </c>
    </row>
    <row r="104" spans="1:10" x14ac:dyDescent="0.25">
      <c r="A104" s="7" t="str" cm="1">
        <f t="array" ref="A104">IFERROR(INDEX(Data!$A$2:$A$5000,$J104),IF(ROW()=2,"No data",""))</f>
        <v>PMS0180</v>
      </c>
      <c r="B104" s="7" t="str" cm="1">
        <f t="array" ref="B104">IFERROR(INDEX(Data!$B$2:$B$5000,$J104),"")</f>
        <v>Masterista Chocolate Malt Dinosaur 800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3</v>
      </c>
      <c r="E104" s="8" cm="1">
        <f t="array" ref="E104">IFERROR(INDEX(Data!$H$2:$H$5000,$J104),"")</f>
        <v>1</v>
      </c>
      <c r="F104" s="8" cm="1">
        <f t="array" ref="F104">IFERROR(INDEX(Data!$J$2:$J$5000,$J104),"")</f>
        <v>90.09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550</v>
      </c>
    </row>
    <row r="105" spans="1:10" x14ac:dyDescent="0.25">
      <c r="A105" s="7" t="str" cm="1">
        <f t="array" ref="A105">IFERROR(INDEX(Data!$A$2:$A$5000,$J105),IF(ROW()=2,"No data",""))</f>
        <v>PMS0081</v>
      </c>
      <c r="B105" s="7" t="str" cm="1">
        <f t="array" ref="B105">IFERROR(INDEX(Data!$B$2:$B$5000,$J105),"")</f>
        <v>Ice Shaken Strawberry Tea 1 Kg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1.3332999999999999</v>
      </c>
      <c r="F105" s="8" cm="1">
        <f t="array" ref="F105">IFERROR(INDEX(Data!$J$2:$J$5000,$J105),"")</f>
        <v>45.045000000000002</v>
      </c>
      <c r="G105" s="8" cm="1">
        <f t="array" ref="G105">IFERROR(INDEX(Data!$N$2:$N$5000,$J105),"")</f>
        <v>10</v>
      </c>
      <c r="H105" s="8" cm="1">
        <f t="array" ref="H105">IFERROR(INDEX(Data!$P$2:$P$5000,$J105),"")</f>
        <v>3.8001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464</v>
      </c>
    </row>
    <row r="106" spans="1:10" x14ac:dyDescent="0.25">
      <c r="A106" s="7" t="str" cm="1">
        <f t="array" ref="A106">IFERROR(INDEX(Data!$A$2:$A$5000,$J106),IF(ROW()=2,"No data",""))</f>
        <v>PMS0095</v>
      </c>
      <c r="B106" s="7" t="str" cm="1">
        <f t="array" ref="B106">IFERROR(INDEX(Data!$B$2:$B$5000,$J106),"")</f>
        <v>Masterista Syrup Tropical Mango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3.6665999999999999</v>
      </c>
      <c r="F106" s="8" cm="1">
        <f t="array" ref="F106">IFERROR(INDEX(Data!$J$2:$J$5000,$J106),"")</f>
        <v>16.366599999999998</v>
      </c>
      <c r="G106" s="8" cm="1">
        <f t="array" ref="G106">IFERROR(INDEX(Data!$N$2:$N$5000,$J106),"")</f>
        <v>7</v>
      </c>
      <c r="H106" s="8" cm="1">
        <f t="array" ref="H106">IFERROR(INDEX(Data!$P$2:$P$5000,$J106),"")</f>
        <v>5.4287999999999998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476</v>
      </c>
    </row>
    <row r="107" spans="1:10" x14ac:dyDescent="0.25">
      <c r="A107" s="7" t="str" cm="1">
        <f t="array" ref="A107">IFERROR(INDEX(Data!$A$2:$A$5000,$J107),IF(ROW()=2,"No data",""))</f>
        <v>PMS0149</v>
      </c>
      <c r="B107" s="7" t="str" cm="1">
        <f t="array" ref="B107">IFERROR(INDEX(Data!$B$2:$B$5000,$J107),"")</f>
        <v>Masterista Syrup Irish Cream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3</v>
      </c>
      <c r="F107" s="8" cm="1">
        <f t="array" ref="F107">IFERROR(INDEX(Data!$J$2:$J$5000,$J107),"")</f>
        <v>20</v>
      </c>
      <c r="G107" s="8" cm="1">
        <f t="array" ref="G107">IFERROR(INDEX(Data!$N$2:$N$5000,$J107),"")</f>
        <v>1</v>
      </c>
      <c r="H107" s="8" cm="1">
        <f t="array" ref="H107">IFERROR(INDEX(Data!$P$2:$P$5000,$J107),"")</f>
        <v>38.022799999999997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520</v>
      </c>
    </row>
    <row r="108" spans="1:10" x14ac:dyDescent="0.25">
      <c r="A108" s="7" t="str" cm="1">
        <f t="array" ref="A108">IFERROR(INDEX(Data!$A$2:$A$5000,$J108),IF(ROW()=2,"No data",""))</f>
        <v>PMS0169</v>
      </c>
      <c r="B108" s="7" t="str" cm="1">
        <f t="array" ref="B108">IFERROR(INDEX(Data!$B$2:$B$5000,$J108),"")</f>
        <v>Masterista Cheese Cream Topping 500 Gr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2</v>
      </c>
      <c r="E108" s="8" cm="1">
        <f t="array" ref="E108">IFERROR(INDEX(Data!$H$2:$H$5000,$J108),"")</f>
        <v>3.3332999999999999</v>
      </c>
      <c r="F108" s="8" cm="1">
        <f t="array" ref="F108">IFERROR(INDEX(Data!$J$2:$J$5000,$J108),"")</f>
        <v>18.001799999999999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539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384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385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386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387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388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389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390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391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392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393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394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395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396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397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398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399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400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401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402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403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404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405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406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408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413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415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418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426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427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428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429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430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431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432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438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439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440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441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443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444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449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450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451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452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453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454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456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457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460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461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468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472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479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487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490</v>
      </c>
    </row>
    <row r="172" spans="1:10" x14ac:dyDescent="0.25">
      <c r="A172" s="7" t="str" cm="1">
        <f t="array" ref="A172">IFERROR(INDEX(Data!$A$2:$A$5000,$J172),IF(ROW()=2,"No data",""))</f>
        <v>PMS0128</v>
      </c>
      <c r="B172" s="7" t="str" cm="1">
        <f t="array" ref="B172">IFERROR(INDEX(Data!$B$2:$B$5000,$J172),"")</f>
        <v>Flavorista Syrup Tokyo Banana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503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529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537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552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1576</v>
      </c>
      <c r="E2" s="8" cm="1">
        <f t="array" ref="E2">IFERROR(INDEX(Data!$H$2:$H$5000,$J2),"")</f>
        <v>1542.6666</v>
      </c>
      <c r="F2" s="8" cm="1">
        <f t="array" ref="F2">IFERROR(INDEX(Data!$J$2:$J$5000,$J2),"")</f>
        <v>30.648199999999999</v>
      </c>
      <c r="G2" s="8" cm="1">
        <f t="array" ref="G2">IFERROR(INDEX(Data!$N$2:$N$5000,$J2),"")</f>
        <v>1113</v>
      </c>
      <c r="H2" s="8" cm="1">
        <f t="array" ref="H2">IFERROR(INDEX(Data!$P$2:$P$5000,$J2),"")</f>
        <v>26.9038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1415</v>
      </c>
      <c r="E3" s="8" cm="1">
        <f t="array" ref="E3">IFERROR(INDEX(Data!$H$2:$H$5000,$J3),"")</f>
        <v>1365</v>
      </c>
      <c r="F3" s="8" cm="1">
        <f t="array" ref="F3">IFERROR(INDEX(Data!$J$2:$J$5000,$J3),"")</f>
        <v>31.0989</v>
      </c>
      <c r="G3" s="8" cm="1">
        <f t="array" ref="G3">IFERROR(INDEX(Data!$N$2:$N$5000,$J3),"")</f>
        <v>1053</v>
      </c>
      <c r="H3" s="8" cm="1">
        <f t="array" ref="H3">IFERROR(INDEX(Data!$P$2:$P$5000,$J3),"")</f>
        <v>25.5318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646</v>
      </c>
      <c r="E4" s="8" cm="1">
        <f t="array" ref="E4">IFERROR(INDEX(Data!$H$2:$H$5000,$J4),"")</f>
        <v>814</v>
      </c>
      <c r="F4" s="8" cm="1">
        <f t="array" ref="F4">IFERROR(INDEX(Data!$J$2:$J$5000,$J4),"")</f>
        <v>23.808299999999999</v>
      </c>
      <c r="G4" s="8" cm="1">
        <f t="array" ref="G4">IFERROR(INDEX(Data!$N$2:$N$5000,$J4),"")</f>
        <v>704</v>
      </c>
      <c r="H4" s="8" cm="1">
        <f t="array" ref="H4">IFERROR(INDEX(Data!$P$2:$P$5000,$J4),"")</f>
        <v>17.4346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593</v>
      </c>
      <c r="E5" s="8" cm="1">
        <f t="array" ref="E5">IFERROR(INDEX(Data!$H$2:$H$5000,$J5),"")</f>
        <v>390</v>
      </c>
      <c r="F5" s="8" cm="1">
        <f t="array" ref="F5">IFERROR(INDEX(Data!$J$2:$J$5000,$J5),"")</f>
        <v>45.615299999999998</v>
      </c>
      <c r="G5" s="8" cm="1">
        <f t="array" ref="G5">IFERROR(INDEX(Data!$N$2:$N$5000,$J5),"")</f>
        <v>484</v>
      </c>
      <c r="H5" s="8" cm="1">
        <f t="array" ref="H5">IFERROR(INDEX(Data!$P$2:$P$5000,$J5),"")</f>
        <v>23.279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278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17.5702</v>
      </c>
      <c r="G6" s="8" cm="1">
        <f t="array" ref="G6">IFERROR(INDEX(Data!$N$2:$N$5000,$J6),"")</f>
        <v>581</v>
      </c>
      <c r="H6" s="8" cm="1">
        <f t="array" ref="H6">IFERROR(INDEX(Data!$P$2:$P$5000,$J6),"")</f>
        <v>9.0912000000000006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265</v>
      </c>
      <c r="E7" s="8" cm="1">
        <f t="array" ref="E7">IFERROR(INDEX(Data!$H$2:$H$5000,$J7),"")</f>
        <v>580.5</v>
      </c>
      <c r="F7" s="8" cm="1">
        <f t="array" ref="F7">IFERROR(INDEX(Data!$J$2:$J$5000,$J7),"")</f>
        <v>13.695</v>
      </c>
      <c r="G7" s="8" cm="1">
        <f t="array" ref="G7">IFERROR(INDEX(Data!$N$2:$N$5000,$J7),"")</f>
        <v>698</v>
      </c>
      <c r="H7" s="8" cm="1">
        <f t="array" ref="H7">IFERROR(INDEX(Data!$P$2:$P$5000,$J7),"")</f>
        <v>7.2134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63.187600000000003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560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46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30.2194</v>
      </c>
      <c r="G10" s="8" cm="1">
        <f t="array" ref="G10">IFERROR(INDEX(Data!$N$2:$N$5000,$J10),"")</f>
        <v>31</v>
      </c>
      <c r="H10" s="8" cm="1">
        <f t="array" ref="H10">IFERROR(INDEX(Data!$P$2:$P$5000,$J10),"")</f>
        <v>28.194900000000001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POT0093</v>
      </c>
      <c r="B11" s="7" t="str" cm="1">
        <f t="array" ref="B11">IFERROR(INDEX(Data!$B$2:$B$5000,$J11),"")</f>
        <v>Bali Hai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28</v>
      </c>
      <c r="F11" s="8" cm="1">
        <f t="array" ref="F11">IFERROR(INDEX(Data!$J$2:$J$5000,$J11),"")</f>
        <v>38.572800000000001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637</v>
      </c>
    </row>
    <row r="12" spans="1:10" x14ac:dyDescent="0.25">
      <c r="A12" s="7" t="str" cm="1">
        <f t="array" ref="A12">IFERROR(INDEX(Data!$A$2:$A$5000,$J12),IF(ROW()=2,"No data",""))</f>
        <v>POT0095</v>
      </c>
      <c r="B12" s="7" t="str" cm="1">
        <f t="array" ref="B12">IFERROR(INDEX(Data!$B$2:$B$5000,$J12),"")</f>
        <v>Bali Hai Draft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30</v>
      </c>
      <c r="F12" s="8" cm="1">
        <f t="array" ref="F12">IFERROR(INDEX(Data!$J$2:$J$5000,$J12),"")</f>
        <v>36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639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34</v>
      </c>
      <c r="E13" s="8" cm="1">
        <f t="array" ref="E13">IFERROR(INDEX(Data!$H$2:$H$5000,$J13),"")</f>
        <v>28</v>
      </c>
      <c r="F13" s="8" cm="1">
        <f t="array" ref="F13">IFERROR(INDEX(Data!$J$2:$J$5000,$J13),"")</f>
        <v>36.4298</v>
      </c>
      <c r="G13" s="8" cm="1">
        <f t="array" ref="G13">IFERROR(INDEX(Data!$N$2:$N$5000,$J13),"")</f>
        <v>8</v>
      </c>
      <c r="H13" s="8" cm="1">
        <f t="array" ref="H13">IFERROR(INDEX(Data!$P$2:$P$5000,$J13),"")</f>
        <v>80.760000000000005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36</v>
      </c>
      <c r="F15" s="8" cm="1">
        <f t="array" ref="F15">IFERROR(INDEX(Data!$J$2:$J$5000,$J15),"")</f>
        <v>18.333300000000001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13.9337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10.5</v>
      </c>
      <c r="F16" s="8" cm="1">
        <f t="array" ref="F16">IFERROR(INDEX(Data!$J$2:$J$5000,$J16),"")</f>
        <v>37.142800000000001</v>
      </c>
      <c r="G16" s="8" cm="1">
        <f t="array" ref="G16">IFERROR(INDEX(Data!$N$2:$N$5000,$J16),"")</f>
        <v>12</v>
      </c>
      <c r="H16" s="8" cm="1">
        <f t="array" ref="H16">IFERROR(INDEX(Data!$P$2:$P$5000,$J16),"")</f>
        <v>20.585899999999999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9.5</v>
      </c>
      <c r="F17" s="8" cm="1">
        <f t="array" ref="F17">IFERROR(INDEX(Data!$J$2:$J$5000,$J17),"")</f>
        <v>41.061199999999999</v>
      </c>
      <c r="G17" s="8" cm="1">
        <f t="array" ref="G17">IFERROR(INDEX(Data!$N$2:$N$5000,$J17),"")</f>
        <v>18</v>
      </c>
      <c r="H17" s="8" cm="1">
        <f t="array" ref="H17">IFERROR(INDEX(Data!$P$2:$P$5000,$J17),"")</f>
        <v>13.7232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9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13.280200000000001</v>
      </c>
      <c r="G19" s="8" cm="1">
        <f t="array" ref="G19">IFERROR(INDEX(Data!$N$2:$N$5000,$J19),"")</f>
        <v>26</v>
      </c>
      <c r="H19" s="8" cm="1">
        <f t="array" ref="H19">IFERROR(INDEX(Data!$P$2:$P$5000,$J19),"")</f>
        <v>6.577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643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CKP1S-020</v>
      </c>
      <c r="B24" s="7" t="str" cm="1">
        <f t="array" ref="B24">IFERROR(INDEX(Data!$B$2:$B$5000,$J24),"")</f>
        <v>Jinro Chamisul Soju 360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47.333300000000001</v>
      </c>
      <c r="F24" s="8" cm="1">
        <f t="array" ref="F24">IFERROR(INDEX(Data!$J$2:$J$5000,$J24),"")</f>
        <v>0</v>
      </c>
      <c r="G24" s="8" cm="1">
        <f t="array" ref="G24">IFERROR(INDEX(Data!$N$2:$N$5000,$J24),"")</f>
        <v>13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559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600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603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622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623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630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631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632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633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634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635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636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638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640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641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642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Sep 2026</v>
      </c>
      <c r="H1" s="6" t="str">
        <f>Data!P1</f>
        <v>Buffer Day (Tgl 1 sd 19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29</v>
      </c>
      <c r="E2" s="8" cm="1">
        <f t="array" ref="E2">IFERROR(INDEX(Data!$H$2:$H$5000,$J2),"")</f>
        <v>48</v>
      </c>
      <c r="F2" s="8" cm="1">
        <f t="array" ref="F2">IFERROR(INDEX(Data!$J$2:$J$5000,$J2),"")</f>
        <v>18.125</v>
      </c>
      <c r="G2" s="8" cm="1">
        <f t="array" ref="G2">IFERROR(INDEX(Data!$N$2:$N$5000,$J2),"")</f>
        <v>37</v>
      </c>
      <c r="H2" s="8" cm="1">
        <f t="array" ref="H2">IFERROR(INDEX(Data!$P$2:$P$5000,$J2),"")</f>
        <v>14.8924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PAS0008</v>
      </c>
      <c r="B3" s="7" t="str" cm="1">
        <f t="array" ref="B3">IFERROR(INDEX(Data!$B$2:$B$5000,$J3),"")</f>
        <v>LEMONGRASS GINGER @250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12</v>
      </c>
      <c r="E3" s="8" cm="1">
        <f t="array" ref="E3">IFERROR(INDEX(Data!$H$2:$H$5000,$J3),"")</f>
        <v>14.666600000000001</v>
      </c>
      <c r="F3" s="8" cm="1">
        <f t="array" ref="F3">IFERROR(INDEX(Data!$J$2:$J$5000,$J3),"")</f>
        <v>24.549900000000001</v>
      </c>
      <c r="G3" s="8" cm="1">
        <f t="array" ref="G3">IFERROR(INDEX(Data!$N$2:$N$5000,$J3),"")</f>
        <v>5</v>
      </c>
      <c r="H3" s="8" cm="1">
        <f t="array" ref="H3">IFERROR(INDEX(Data!$P$2:$P$5000,$J3),"")</f>
        <v>45.61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265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PAS0068</v>
      </c>
      <c r="B5" s="7" t="str" cm="1">
        <f t="array" ref="B5">IFERROR(INDEX(Data!$B$2:$B$5000,$J5),"")</f>
        <v>Arass Green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12</v>
      </c>
      <c r="E5" s="8" cm="1">
        <f t="array" ref="E5">IFERROR(INDEX(Data!$H$2:$H$5000,$J5),"")</f>
        <v>38.333300000000001</v>
      </c>
      <c r="F5" s="8" cm="1">
        <f t="array" ref="F5">IFERROR(INDEX(Data!$J$2:$J$5000,$J5),"")</f>
        <v>9.3917999999999999</v>
      </c>
      <c r="G5" s="8" cm="1">
        <f t="array" ref="G5">IFERROR(INDEX(Data!$N$2:$N$5000,$J5),"")</f>
        <v>60</v>
      </c>
      <c r="H5" s="8" cm="1">
        <f t="array" ref="H5">IFERROR(INDEX(Data!$P$2:$P$5000,$J5),"")</f>
        <v>3.8001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319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22</v>
      </c>
      <c r="F6" s="8" cm="1">
        <f t="array" ref="F6">IFERROR(INDEX(Data!$J$2:$J$5000,$J6),"")</f>
        <v>15.0006</v>
      </c>
      <c r="G6" s="8" cm="1">
        <f t="array" ref="G6">IFERROR(INDEX(Data!$N$2:$N$5000,$J6),"")</f>
        <v>19</v>
      </c>
      <c r="H6" s="8" cm="1">
        <f t="array" ref="H6">IFERROR(INDEX(Data!$P$2:$P$5000,$J6),"")</f>
        <v>11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17.274100000000001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2</v>
      </c>
      <c r="E12" s="8" cm="1">
        <f t="array" ref="E12">IFERROR(INDEX(Data!$H$2:$H$5000,$J12),"")</f>
        <v>1.5</v>
      </c>
      <c r="F12" s="8" cm="1">
        <f t="array" ref="F12">IFERROR(INDEX(Data!$J$2:$J$5000,$J12),"")</f>
        <v>40</v>
      </c>
      <c r="G12" s="8" cm="1">
        <f t="array" ref="G12">IFERROR(INDEX(Data!$N$2:$N$5000,$J12),"")</f>
        <v>1</v>
      </c>
      <c r="H12" s="8" cm="1">
        <f t="array" ref="H12">IFERROR(INDEX(Data!$P$2:$P$5000,$J12),"")</f>
        <v>38.022799999999997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9.5056999999999992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5.3333000000000004</v>
      </c>
      <c r="F15" s="8" cm="1">
        <f t="array" ref="F15">IFERROR(INDEX(Data!$J$2:$J$5000,$J15),"")</f>
        <v>0</v>
      </c>
      <c r="G15" s="8" cm="1">
        <f t="array" ref="G15">IFERROR(INDEX(Data!$N$2:$N$5000,$J15),"")</f>
        <v>10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19 Sep 2026</v>
      </c>
      <c r="K1" s="6" t="str">
        <f>Data!P1</f>
        <v>Buffer Day (Tgl 1 sd 19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37</v>
      </c>
      <c r="F101" s="8" cm="1">
        <f t="array" ref="F101">IFERROR(INDEX(Data!$F$2:$F$5000,$M101),"")</f>
        <v>14</v>
      </c>
      <c r="G101" s="8" cm="1">
        <f t="array" ref="G101">IFERROR(INDEX(Data!$G$2:$G$5000,$M101),"")</f>
        <v>91</v>
      </c>
      <c r="H101" s="8" cm="1">
        <f t="array" ref="H101">IFERROR(INDEX(Data!$H$2:$H$5000,$M101),"")</f>
        <v>47.333300000000001</v>
      </c>
      <c r="I101" s="8" cm="1">
        <f t="array" ref="I101">IFERROR(INDEX(Data!$J$2:$J$5000,$M101),"")</f>
        <v>0</v>
      </c>
      <c r="J101" s="8" cm="1">
        <f t="array" ref="J101">IFERROR(INDEX(Data!$N$2:$N$5000,$M101),"")</f>
        <v>13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CKP1S-154</v>
      </c>
      <c r="B138" s="7" t="str" cm="1">
        <f t="array" ref="B138">IFERROR(INDEX(Data!$B$2:$B$5000,$M138),"")</f>
        <v>Jinro Chamisul Soju Plum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6</v>
      </c>
      <c r="F138" s="8" cm="1">
        <f t="array" ref="F138">IFERROR(INDEX(Data!$F$2:$F$5000,$M138),"")</f>
        <v>9</v>
      </c>
      <c r="G138" s="8" cm="1">
        <f t="array" ref="G138">IFERROR(INDEX(Data!$G$2:$G$5000,$M138),"")</f>
        <v>30</v>
      </c>
      <c r="H138" s="8" cm="1">
        <f t="array" ref="H138">IFERROR(INDEX(Data!$H$2:$H$5000,$M138),"")</f>
        <v>15</v>
      </c>
      <c r="I138" s="8" cm="1">
        <f t="array" ref="I138">IFERROR(INDEX(Data!$J$2:$J$5000,$M138),"")</f>
        <v>0</v>
      </c>
      <c r="J138" s="8" cm="1">
        <f t="array" ref="J138">IFERROR(INDEX(Data!$N$2:$N$5000,$M138),"")</f>
        <v>20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173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MRD1318A</v>
      </c>
      <c r="B194" s="7" t="str" cm="1">
        <f t="array" ref="B194">IFERROR(INDEX(Data!$B$2:$B$5000,$M194),"")</f>
        <v>MAMAS BELLY RIND ON SB OUT (SKIN ON) 3-5KG/PACK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960.29870000000005</v>
      </c>
      <c r="F194" s="8" cm="1">
        <f t="array" ref="F194">IFERROR(INDEX(Data!$F$2:$F$5000,$M194),"")</f>
        <v>1176.3382999999999</v>
      </c>
      <c r="G194" s="8" cm="1">
        <f t="array" ref="G194">IFERROR(INDEX(Data!$G$2:$G$5000,$M194),"")</f>
        <v>1235.1586</v>
      </c>
      <c r="H194" s="8" cm="1">
        <f t="array" ref="H194">IFERROR(INDEX(Data!$H$2:$H$5000,$M194),"")</f>
        <v>1123.9318000000001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242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116</v>
      </c>
      <c r="F208" s="8" cm="1">
        <f t="array" ref="F208">IFERROR(INDEX(Data!$F$2:$F$5000,$M208),"")</f>
        <v>159</v>
      </c>
      <c r="G208" s="8" cm="1">
        <f t="array" ref="G208">IFERROR(INDEX(Data!$G$2:$G$5000,$M208),"")</f>
        <v>28</v>
      </c>
      <c r="H208" s="8" cm="1">
        <f t="array" ref="H208">IFERROR(INDEX(Data!$H$2:$H$5000,$M208),"")</f>
        <v>101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47</v>
      </c>
      <c r="F209" s="8" cm="1">
        <f t="array" ref="F209">IFERROR(INDEX(Data!$F$2:$F$5000,$M209),"")</f>
        <v>59</v>
      </c>
      <c r="G209" s="8" cm="1">
        <f t="array" ref="G209">IFERROR(INDEX(Data!$G$2:$G$5000,$M209),"")</f>
        <v>4</v>
      </c>
      <c r="H209" s="8" cm="1">
        <f t="array" ref="H209">IFERROR(INDEX(Data!$H$2:$H$5000,$M209),"")</f>
        <v>36.666600000000003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68</v>
      </c>
      <c r="F214" s="8" cm="1">
        <f t="array" ref="F214">IFERROR(INDEX(Data!$F$2:$F$5000,$M214),"")</f>
        <v>35</v>
      </c>
      <c r="G214" s="8" cm="1">
        <f t="array" ref="G214">IFERROR(INDEX(Data!$G$2:$G$5000,$M214),"")</f>
        <v>0</v>
      </c>
      <c r="H214" s="8" cm="1">
        <f t="array" ref="H214">IFERROR(INDEX(Data!$H$2:$H$5000,$M214),"")</f>
        <v>51.5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40</v>
      </c>
      <c r="F216" s="8" cm="1">
        <f t="array" ref="F216">IFERROR(INDEX(Data!$F$2:$F$5000,$M216),"")</f>
        <v>43</v>
      </c>
      <c r="G216" s="8" cm="1">
        <f t="array" ref="G216">IFERROR(INDEX(Data!$G$2:$G$5000,$M216),"")</f>
        <v>0</v>
      </c>
      <c r="H216" s="8" cm="1">
        <f t="array" ref="H216">IFERROR(INDEX(Data!$H$2:$H$5000,$M216),"")</f>
        <v>41.5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25</v>
      </c>
      <c r="F217" s="8" cm="1">
        <f t="array" ref="F217">IFERROR(INDEX(Data!$F$2:$F$5000,$M217),"")</f>
        <v>8</v>
      </c>
      <c r="G217" s="8" cm="1">
        <f t="array" ref="G217">IFERROR(INDEX(Data!$G$2:$G$5000,$M217),"")</f>
        <v>0</v>
      </c>
      <c r="H217" s="8" cm="1">
        <f t="array" ref="H217">IFERROR(INDEX(Data!$H$2:$H$5000,$M217),"")</f>
        <v>16.5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1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270</v>
      </c>
      <c r="F223" s="8" cm="1">
        <f t="array" ref="F223">IFERROR(INDEX(Data!$F$2:$F$5000,$M223),"")</f>
        <v>332</v>
      </c>
      <c r="G223" s="8" cm="1">
        <f t="array" ref="G223">IFERROR(INDEX(Data!$G$2:$G$5000,$M223),"")</f>
        <v>61</v>
      </c>
      <c r="H223" s="8" cm="1">
        <f t="array" ref="H223">IFERROR(INDEX(Data!$H$2:$H$5000,$M223),"")</f>
        <v>221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94</v>
      </c>
      <c r="F224" s="8" cm="1">
        <f t="array" ref="F224">IFERROR(INDEX(Data!$F$2:$F$5000,$M224),"")</f>
        <v>136</v>
      </c>
      <c r="G224" s="8" cm="1">
        <f t="array" ref="G224">IFERROR(INDEX(Data!$G$2:$G$5000,$M224),"")</f>
        <v>13</v>
      </c>
      <c r="H224" s="8" cm="1">
        <f t="array" ref="H224">IFERROR(INDEX(Data!$H$2:$H$5000,$M224),"")</f>
        <v>81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30</v>
      </c>
      <c r="F225" s="8" cm="1">
        <f t="array" ref="F225">IFERROR(INDEX(Data!$F$2:$F$5000,$M225),"")</f>
        <v>28</v>
      </c>
      <c r="G225" s="8" cm="1">
        <f t="array" ref="G225">IFERROR(INDEX(Data!$G$2:$G$5000,$M225),"")</f>
        <v>0</v>
      </c>
      <c r="H225" s="8" cm="1">
        <f t="array" ref="H225">IFERROR(INDEX(Data!$H$2:$H$5000,$M225),"")</f>
        <v>29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65</v>
      </c>
      <c r="F226" s="8" cm="1">
        <f t="array" ref="F226">IFERROR(INDEX(Data!$F$2:$F$5000,$M226),"")</f>
        <v>172</v>
      </c>
      <c r="G226" s="8" cm="1">
        <f t="array" ref="G226">IFERROR(INDEX(Data!$G$2:$G$5000,$M226),"")</f>
        <v>0</v>
      </c>
      <c r="H226" s="8" cm="1">
        <f t="array" ref="H226">IFERROR(INDEX(Data!$H$2:$H$5000,$M226),"")</f>
        <v>118.5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PAS0066</v>
      </c>
      <c r="B232" s="7" t="str" cm="1">
        <f t="array" ref="B232">IFERROR(INDEX(Data!$B$2:$B$5000,$M232),"")</f>
        <v>Svalya Pizza Mozzarella</v>
      </c>
      <c r="C232" s="7" t="str" cm="1">
        <f t="array" ref="C232">IFERROR(INDEX(Data!$C$2:$C$5000,$M232),"")</f>
        <v>KG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317</v>
      </c>
    </row>
    <row r="233" spans="1:13" x14ac:dyDescent="0.25">
      <c r="A233" s="7" t="str" cm="1">
        <f t="array" ref="A233">IFERROR(INDEX(Data!$A$2:$A$5000,$M233),IF(ROW()=2,"No data",""))</f>
        <v>PAS0070</v>
      </c>
      <c r="B233" s="7" t="str" cm="1">
        <f t="array" ref="B233">IFERROR(INDEX(Data!$B$2:$B$5000,$M233),"")</f>
        <v>Arass Jasmine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13</v>
      </c>
      <c r="G233" s="8" cm="1">
        <f t="array" ref="G233">IFERROR(INDEX(Data!$G$2:$G$5000,$M233),"")</f>
        <v>2</v>
      </c>
      <c r="H233" s="8" cm="1">
        <f t="array" ref="H233">IFERROR(INDEX(Data!$H$2:$H$5000,$M233),"")</f>
        <v>5.3333000000000004</v>
      </c>
      <c r="I233" s="8" cm="1">
        <f t="array" ref="I233">IFERROR(INDEX(Data!$J$2:$J$5000,$M233),"")</f>
        <v>0</v>
      </c>
      <c r="J233" s="8" cm="1">
        <f t="array" ref="J233">IFERROR(INDEX(Data!$N$2:$N$5000,$M233),"")</f>
        <v>10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321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PDM0009</v>
      </c>
      <c r="B240" s="7" t="str" cm="1">
        <f t="array" ref="B240">IFERROR(INDEX(Data!$B$2:$B$5000,$M240),"")</f>
        <v>Armando Spaghetto 500 Gr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42</v>
      </c>
      <c r="G240" s="8" cm="1">
        <f t="array" ref="G240">IFERROR(INDEX(Data!$G$2:$G$5000,$M240),"")</f>
        <v>252</v>
      </c>
      <c r="H240" s="8" cm="1">
        <f t="array" ref="H240">IFERROR(INDEX(Data!$H$2:$H$5000,$M240),"")</f>
        <v>147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336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337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338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349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24</v>
      </c>
      <c r="F261" s="8" cm="1">
        <f t="array" ref="F261">IFERROR(INDEX(Data!$F$2:$F$5000,$M261),"")</f>
        <v>84</v>
      </c>
      <c r="G261" s="8" cm="1">
        <f t="array" ref="G261">IFERROR(INDEX(Data!$G$2:$G$5000,$M261),"")</f>
        <v>84</v>
      </c>
      <c r="H261" s="8" cm="1">
        <f t="array" ref="H261">IFERROR(INDEX(Data!$H$2:$H$5000,$M261),"")</f>
        <v>64</v>
      </c>
      <c r="I261" s="8" cm="1">
        <f t="array" ref="I261">IFERROR(INDEX(Data!$J$2:$J$5000,$M261),"")</f>
        <v>0</v>
      </c>
      <c r="J261" s="8" cm="1">
        <f t="array" ref="J261">IFERROR(INDEX(Data!$N$2:$N$5000,$M261),"")</f>
        <v>38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374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4</v>
      </c>
      <c r="F263" s="8" cm="1">
        <f t="array" ref="F263">IFERROR(INDEX(Data!$F$2:$F$5000,$M263),"")</f>
        <v>0</v>
      </c>
      <c r="G263" s="8" cm="1">
        <f t="array" ref="G263">IFERROR(INDEX(Data!$G$2:$G$5000,$M263),"")</f>
        <v>4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418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438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439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443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444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448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449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450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451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452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456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460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461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468</v>
      </c>
    </row>
    <row r="316" spans="1:13" x14ac:dyDescent="0.25">
      <c r="A316" s="7" t="str" cm="1">
        <f t="array" ref="A316">IFERROR(INDEX(Data!$A$2:$A$5000,$M316),IF(ROW()=2,"No data",""))</f>
        <v>PMS0091</v>
      </c>
      <c r="B316" s="7" t="str" cm="1">
        <f t="array" ref="B316">IFERROR(INDEX(Data!$B$2:$B$5000,$M316),"")</f>
        <v>Flavorista Coffee Mate Creamer 500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472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479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480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481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482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483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484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485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486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487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490</v>
      </c>
    </row>
    <row r="327" spans="1:13" x14ac:dyDescent="0.25">
      <c r="A327" s="7" t="str" cm="1">
        <f t="array" ref="A327">IFERROR(INDEX(Data!$A$2:$A$5000,$M327),IF(ROW()=2,"No data",""))</f>
        <v>PMS0128</v>
      </c>
      <c r="B327" s="7" t="str" cm="1">
        <f t="array" ref="B327">IFERROR(INDEX(Data!$B$2:$B$5000,$M327),"")</f>
        <v>Flavorista Syrup Tokyo Banana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503</v>
      </c>
    </row>
    <row r="328" spans="1:13" x14ac:dyDescent="0.25">
      <c r="A328" s="7" t="str" cm="1">
        <f t="array" ref="A328">IFERROR(INDEX(Data!$A$2:$A$5000,$M328),IF(ROW()=2,"No data",""))</f>
        <v>PMS0159</v>
      </c>
      <c r="B328" s="7" t="str" cm="1">
        <f t="array" ref="B328">IFERROR(INDEX(Data!$B$2:$B$5000,$M328),"")</f>
        <v>Masterista Syrup Blackcurrant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529</v>
      </c>
    </row>
    <row r="329" spans="1:13" x14ac:dyDescent="0.25">
      <c r="A329" s="7" t="str" cm="1">
        <f t="array" ref="A329">IFERROR(INDEX(Data!$A$2:$A$5000,$M329),IF(ROW()=2,"No data",""))</f>
        <v>PMS0167</v>
      </c>
      <c r="B329" s="7" t="str" cm="1">
        <f t="array" ref="B329">IFERROR(INDEX(Data!$B$2:$B$5000,$M329),"")</f>
        <v>Ice Shaken Earl Grey Milk Tea 1000 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1</v>
      </c>
      <c r="G329" s="8" cm="1">
        <f t="array" ref="G329">IFERROR(INDEX(Data!$G$2:$G$5000,$M329),"")</f>
        <v>3</v>
      </c>
      <c r="H329" s="8" cm="1">
        <f t="array" ref="H329">IFERROR(INDEX(Data!$H$2:$H$5000,$M329),"")</f>
        <v>2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537</v>
      </c>
    </row>
    <row r="330" spans="1:13" x14ac:dyDescent="0.25">
      <c r="A330" s="7" t="str" cm="1">
        <f t="array" ref="A330">IFERROR(INDEX(Data!$A$2:$A$5000,$M330),IF(ROW()=2,"No data",""))</f>
        <v>PMS0174</v>
      </c>
      <c r="B330" s="7" t="str" cm="1">
        <f t="array" ref="B330">IFERROR(INDEX(Data!$B$2:$B$5000,$M330),"")</f>
        <v>Masterista Syrup Jalapeno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544</v>
      </c>
    </row>
    <row r="331" spans="1:13" x14ac:dyDescent="0.25">
      <c r="A331" s="7" t="str" cm="1">
        <f t="array" ref="A331">IFERROR(INDEX(Data!$A$2:$A$5000,$M331),IF(ROW()=2,"No data",""))</f>
        <v>PMS0182</v>
      </c>
      <c r="B331" s="7" t="str" cm="1">
        <f t="array" ref="B331">IFERROR(INDEX(Data!$B$2:$B$5000,$M331),"")</f>
        <v>Masterista Syrup Coffee &amp; Rootbeer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1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552</v>
      </c>
    </row>
    <row r="332" spans="1:13" x14ac:dyDescent="0.25">
      <c r="A332" s="7" t="str" cm="1">
        <f t="array" ref="A332">IFERROR(INDEX(Data!$A$2:$A$5000,$M332),IF(ROW()=2,"No data",""))</f>
        <v>PNL0001</v>
      </c>
      <c r="B332" s="7" t="str" cm="1">
        <f t="array" ref="B332">IFERROR(INDEX(Data!$B$2:$B$5000,$M332),"")</f>
        <v>Absolute Blue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559</v>
      </c>
    </row>
    <row r="333" spans="1:13" x14ac:dyDescent="0.25">
      <c r="A333" s="7" t="str" cm="1">
        <f t="array" ref="A333">IFERROR(INDEX(Data!$A$2:$A$5000,$M333),IF(ROW()=2,"No data",""))</f>
        <v>POS0001</v>
      </c>
      <c r="B333" s="7" t="str" cm="1">
        <f t="array" ref="B333">IFERROR(INDEX(Data!$B$2:$B$5000,$M333),"")</f>
        <v>Osterberg Roasted Hazelnut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561</v>
      </c>
    </row>
    <row r="334" spans="1:13" x14ac:dyDescent="0.25">
      <c r="A334" s="7" t="str" cm="1">
        <f t="array" ref="A334">IFERROR(INDEX(Data!$A$2:$A$5000,$M334),IF(ROW()=2,"No data",""))</f>
        <v>POS0002</v>
      </c>
      <c r="B334" s="7" t="str" cm="1">
        <f t="array" ref="B334">IFERROR(INDEX(Data!$B$2:$B$5000,$M334),"")</f>
        <v>Osterberg Vanilla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562</v>
      </c>
    </row>
    <row r="335" spans="1:13" x14ac:dyDescent="0.25">
      <c r="A335" s="7" t="str" cm="1">
        <f t="array" ref="A335">IFERROR(INDEX(Data!$A$2:$A$5000,$M335),IF(ROW()=2,"No data",""))</f>
        <v>POS0003</v>
      </c>
      <c r="B335" s="7" t="str" cm="1">
        <f t="array" ref="B335">IFERROR(INDEX(Data!$B$2:$B$5000,$M335),"")</f>
        <v>Osterberg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563</v>
      </c>
    </row>
    <row r="336" spans="1:13" x14ac:dyDescent="0.25">
      <c r="A336" s="7" t="str" cm="1">
        <f t="array" ref="A336">IFERROR(INDEX(Data!$A$2:$A$5000,$M336),IF(ROW()=2,"No data",""))</f>
        <v>POS0005</v>
      </c>
      <c r="B336" s="7" t="str" cm="1">
        <f t="array" ref="B336">IFERROR(INDEX(Data!$B$2:$B$5000,$M336),"")</f>
        <v>Osterberg Peach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565</v>
      </c>
    </row>
    <row r="337" spans="1:13" x14ac:dyDescent="0.25">
      <c r="A337" s="7" t="str" cm="1">
        <f t="array" ref="A337">IFERROR(INDEX(Data!$A$2:$A$5000,$M337),IF(ROW()=2,"No data",""))</f>
        <v>POS0006</v>
      </c>
      <c r="B337" s="7" t="str" cm="1">
        <f t="array" ref="B337">IFERROR(INDEX(Data!$B$2:$B$5000,$M337),"")</f>
        <v>Osterberg Blueberry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566</v>
      </c>
    </row>
    <row r="338" spans="1:13" x14ac:dyDescent="0.25">
      <c r="A338" s="7" t="str" cm="1">
        <f t="array" ref="A338">IFERROR(INDEX(Data!$A$2:$A$5000,$M338),IF(ROW()=2,"No data",""))</f>
        <v>POS0007</v>
      </c>
      <c r="B338" s="7" t="str" cm="1">
        <f t="array" ref="B338">IFERROR(INDEX(Data!$B$2:$B$5000,$M338),"")</f>
        <v>Osterberg Passion Fruit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567</v>
      </c>
    </row>
    <row r="339" spans="1:13" x14ac:dyDescent="0.25">
      <c r="A339" s="7" t="str" cm="1">
        <f t="array" ref="A339">IFERROR(INDEX(Data!$A$2:$A$5000,$M339),IF(ROW()=2,"No data",""))</f>
        <v>POS0008</v>
      </c>
      <c r="B339" s="7" t="str" cm="1">
        <f t="array" ref="B339">IFERROR(INDEX(Data!$B$2:$B$5000,$M339),"")</f>
        <v>Osterberg Strawberry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568</v>
      </c>
    </row>
    <row r="340" spans="1:13" x14ac:dyDescent="0.25">
      <c r="A340" s="7" t="str" cm="1">
        <f t="array" ref="A340">IFERROR(INDEX(Data!$A$2:$A$5000,$M340),IF(ROW()=2,"No data",""))</f>
        <v>POS0009</v>
      </c>
      <c r="B340" s="7" t="str" cm="1">
        <f t="array" ref="B340">IFERROR(INDEX(Data!$B$2:$B$5000,$M340),"")</f>
        <v>Osterberg Yuzu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569</v>
      </c>
    </row>
    <row r="341" spans="1:13" x14ac:dyDescent="0.25">
      <c r="A341" s="7" t="str" cm="1">
        <f t="array" ref="A341">IFERROR(INDEX(Data!$A$2:$A$5000,$M341),IF(ROW()=2,"No data",""))</f>
        <v>POS0011</v>
      </c>
      <c r="B341" s="7" t="str" cm="1">
        <f t="array" ref="B341">IFERROR(INDEX(Data!$B$2:$B$5000,$M341),"")</f>
        <v>Osterberg Kiwi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571</v>
      </c>
    </row>
    <row r="342" spans="1:13" x14ac:dyDescent="0.25">
      <c r="A342" s="7" t="str" cm="1">
        <f t="array" ref="A342">IFERROR(INDEX(Data!$A$2:$A$5000,$M342),IF(ROW()=2,"No data",""))</f>
        <v>POS0012</v>
      </c>
      <c r="B342" s="7" t="str" cm="1">
        <f t="array" ref="B342">IFERROR(INDEX(Data!$B$2:$B$5000,$M342),"")</f>
        <v>Osterberg Lychee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572</v>
      </c>
    </row>
    <row r="343" spans="1:13" x14ac:dyDescent="0.25">
      <c r="A343" s="7" t="str" cm="1">
        <f t="array" ref="A343">IFERROR(INDEX(Data!$A$2:$A$5000,$M343),IF(ROW()=2,"No data",""))</f>
        <v>POS0013</v>
      </c>
      <c r="B343" s="7" t="str" cm="1">
        <f t="array" ref="B343">IFERROR(INDEX(Data!$B$2:$B$5000,$M343),"")</f>
        <v>Osterberg Mango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573</v>
      </c>
    </row>
    <row r="344" spans="1:13" x14ac:dyDescent="0.25">
      <c r="A344" s="7" t="str" cm="1">
        <f t="array" ref="A344">IFERROR(INDEX(Data!$A$2:$A$5000,$M344),IF(ROW()=2,"No data",""))</f>
        <v>POS0014</v>
      </c>
      <c r="B344" s="7" t="str" cm="1">
        <f t="array" ref="B344">IFERROR(INDEX(Data!$B$2:$B$5000,$M344),"")</f>
        <v>Osterberg Peach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574</v>
      </c>
    </row>
    <row r="345" spans="1:13" x14ac:dyDescent="0.25">
      <c r="A345" s="7" t="str" cm="1">
        <f t="array" ref="A345">IFERROR(INDEX(Data!$A$2:$A$5000,$M345),IF(ROW()=2,"No data",""))</f>
        <v>POS0015</v>
      </c>
      <c r="B345" s="7" t="str" cm="1">
        <f t="array" ref="B345">IFERROR(INDEX(Data!$B$2:$B$5000,$M345),"")</f>
        <v>Osterberg Chocolate Sauce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575</v>
      </c>
    </row>
    <row r="346" spans="1:13" x14ac:dyDescent="0.25">
      <c r="A346" s="7" t="str" cm="1">
        <f t="array" ref="A346">IFERROR(INDEX(Data!$A$2:$A$5000,$M346),IF(ROW()=2,"No data",""))</f>
        <v>POS0016</v>
      </c>
      <c r="B346" s="7" t="str" cm="1">
        <f t="array" ref="B346">IFERROR(INDEX(Data!$B$2:$B$5000,$M346),"")</f>
        <v>Osterberg Caramel Sauce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576</v>
      </c>
    </row>
    <row r="347" spans="1:13" x14ac:dyDescent="0.25">
      <c r="A347" s="7" t="str" cm="1">
        <f t="array" ref="A347">IFERROR(INDEX(Data!$A$2:$A$5000,$M347),IF(ROW()=2,"No data",""))</f>
        <v>POS0017</v>
      </c>
      <c r="B347" s="7" t="str" cm="1">
        <f t="array" ref="B347">IFERROR(INDEX(Data!$B$2:$B$5000,$M347),"")</f>
        <v>Osterberg Salted Popcorn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577</v>
      </c>
    </row>
    <row r="348" spans="1:13" x14ac:dyDescent="0.25">
      <c r="A348" s="7" t="str" cm="1">
        <f t="array" ref="A348">IFERROR(INDEX(Data!$A$2:$A$5000,$M348),IF(ROW()=2,"No data",""))</f>
        <v>POS0018</v>
      </c>
      <c r="B348" s="7" t="str" cm="1">
        <f t="array" ref="B348">IFERROR(INDEX(Data!$B$2:$B$5000,$M348),"")</f>
        <v>Osterberg Blue Bay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578</v>
      </c>
    </row>
    <row r="349" spans="1:13" x14ac:dyDescent="0.25">
      <c r="A349" s="7" t="str" cm="1">
        <f t="array" ref="A349">IFERROR(INDEX(Data!$A$2:$A$5000,$M349),IF(ROW()=2,"No data",""))</f>
        <v>POS0019</v>
      </c>
      <c r="B349" s="7" t="str" cm="1">
        <f t="array" ref="B349">IFERROR(INDEX(Data!$B$2:$B$5000,$M349),"")</f>
        <v>Osterberg Green Apple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579</v>
      </c>
    </row>
    <row r="350" spans="1:13" x14ac:dyDescent="0.25">
      <c r="A350" s="7" t="str" cm="1">
        <f t="array" ref="A350">IFERROR(INDEX(Data!$A$2:$A$5000,$M350),IF(ROW()=2,"No data",""))</f>
        <v>POS0020</v>
      </c>
      <c r="B350" s="7" t="str" cm="1">
        <f t="array" ref="B350">IFERROR(INDEX(Data!$B$2:$B$5000,$M350),"")</f>
        <v>Osterberg Grenadine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580</v>
      </c>
    </row>
    <row r="351" spans="1:13" x14ac:dyDescent="0.25">
      <c r="A351" s="7" t="str" cm="1">
        <f t="array" ref="A351">IFERROR(INDEX(Data!$A$2:$A$5000,$M351),IF(ROW()=2,"No data",""))</f>
        <v>POS0021</v>
      </c>
      <c r="B351" s="7" t="str" cm="1">
        <f t="array" ref="B351">IFERROR(INDEX(Data!$B$2:$B$5000,$M351),"")</f>
        <v>Osterberg Osmanthus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581</v>
      </c>
    </row>
    <row r="352" spans="1:13" x14ac:dyDescent="0.25">
      <c r="A352" s="7" t="str" cm="1">
        <f t="array" ref="A352">IFERROR(INDEX(Data!$A$2:$A$5000,$M352),IF(ROW()=2,"No data",""))</f>
        <v>POS0022</v>
      </c>
      <c r="B352" s="7" t="str" cm="1">
        <f t="array" ref="B352">IFERROR(INDEX(Data!$B$2:$B$5000,$M352),"")</f>
        <v>Osterberg Passionfruit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582</v>
      </c>
    </row>
    <row r="353" spans="1:13" x14ac:dyDescent="0.25">
      <c r="A353" s="7" t="str" cm="1">
        <f t="array" ref="A353">IFERROR(INDEX(Data!$A$2:$A$5000,$M353),IF(ROW()=2,"No data",""))</f>
        <v>POS0023</v>
      </c>
      <c r="B353" s="7" t="str" cm="1">
        <f t="array" ref="B353">IFERROR(INDEX(Data!$B$2:$B$5000,$M353),"")</f>
        <v>Osterberg Rose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583</v>
      </c>
    </row>
    <row r="354" spans="1:13" x14ac:dyDescent="0.25">
      <c r="A354" s="7" t="str" cm="1">
        <f t="array" ref="A354">IFERROR(INDEX(Data!$A$2:$A$5000,$M354),IF(ROW()=2,"No data",""))</f>
        <v>POS0029</v>
      </c>
      <c r="B354" s="7" t="str" cm="1">
        <f t="array" ref="B354">IFERROR(INDEX(Data!$B$2:$B$5000,$M354),"")</f>
        <v>O Sole Pesto Di Pistacchio 560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589</v>
      </c>
    </row>
    <row r="355" spans="1:13" x14ac:dyDescent="0.25">
      <c r="A355" s="7" t="str" cm="1">
        <f t="array" ref="A355">IFERROR(INDEX(Data!$A$2:$A$5000,$M355),IF(ROW()=2,"No data",""))</f>
        <v>POS0030</v>
      </c>
      <c r="B355" s="7" t="str" cm="1">
        <f t="array" ref="B355">IFERROR(INDEX(Data!$B$2:$B$5000,$M355),"")</f>
        <v>O Sole Fettine Di Carciofi 2.65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590</v>
      </c>
    </row>
    <row r="356" spans="1:13" x14ac:dyDescent="0.25">
      <c r="A356" s="7" t="str" cm="1">
        <f t="array" ref="A356">IFERROR(INDEX(Data!$A$2:$A$5000,$M356),IF(ROW()=2,"No data",""))</f>
        <v>POS0032</v>
      </c>
      <c r="B356" s="7" t="str" cm="1">
        <f t="array" ref="B356">IFERROR(INDEX(Data!$B$2:$B$5000,$M356),"")</f>
        <v>O Sole Crema Chef Di Zucca 540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592</v>
      </c>
    </row>
    <row r="357" spans="1:13" x14ac:dyDescent="0.25">
      <c r="A357" s="7" t="str" cm="1">
        <f t="array" ref="A357">IFERROR(INDEX(Data!$A$2:$A$5000,$M357),IF(ROW()=2,"No data",""))</f>
        <v>POS0033</v>
      </c>
      <c r="B357" s="7" t="str" cm="1">
        <f t="array" ref="B357">IFERROR(INDEX(Data!$B$2:$B$5000,$M357),"")</f>
        <v>O Sole Olive Nere A Rondelle 4.1 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593</v>
      </c>
    </row>
    <row r="358" spans="1:13" x14ac:dyDescent="0.25">
      <c r="A358" s="7" t="str" cm="1">
        <f t="array" ref="A358">IFERROR(INDEX(Data!$A$2:$A$5000,$M358),IF(ROW()=2,"No data",""))</f>
        <v>POS0034</v>
      </c>
      <c r="B358" s="7" t="str" cm="1">
        <f t="array" ref="B358">IFERROR(INDEX(Data!$B$2:$B$5000,$M358),"")</f>
        <v>O Sole Capperi Lacrimella 1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594</v>
      </c>
    </row>
    <row r="359" spans="1:13" x14ac:dyDescent="0.25">
      <c r="A359" s="7" t="str" cm="1">
        <f t="array" ref="A359">IFERROR(INDEX(Data!$A$2:$A$5000,$M359),IF(ROW()=2,"No data",""))</f>
        <v>POS0035</v>
      </c>
      <c r="B359" s="7" t="str" cm="1">
        <f t="array" ref="B359">IFERROR(INDEX(Data!$B$2:$B$5000,$M359),"")</f>
        <v>O Sole Pomodori Secchi 600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595</v>
      </c>
    </row>
    <row r="360" spans="1:13" x14ac:dyDescent="0.25">
      <c r="A360" s="7" t="str" cm="1">
        <f t="array" ref="A360">IFERROR(INDEX(Data!$A$2:$A$5000,$M360),IF(ROW()=2,"No data",""))</f>
        <v>POS0036</v>
      </c>
      <c r="B360" s="7" t="str" cm="1">
        <f t="array" ref="B360">IFERROR(INDEX(Data!$B$2:$B$5000,$M360),"")</f>
        <v>O Sole Pomodorin D'Or 960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596</v>
      </c>
    </row>
    <row r="361" spans="1:13" x14ac:dyDescent="0.25">
      <c r="A361" s="7" t="str" cm="1">
        <f t="array" ref="A361">IFERROR(INDEX(Data!$A$2:$A$5000,$M361),IF(ROW()=2,"No data",""))</f>
        <v>POS0037</v>
      </c>
      <c r="B361" s="7" t="str" cm="1">
        <f t="array" ref="B361">IFERROR(INDEX(Data!$B$2:$B$5000,$M361),"")</f>
        <v>O Sole Pronto Pizza 4.05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597</v>
      </c>
    </row>
    <row r="362" spans="1:13" x14ac:dyDescent="0.25">
      <c r="A362" s="7" t="str" cm="1">
        <f t="array" ref="A362">IFERROR(INDEX(Data!$A$2:$A$5000,$M362),IF(ROW()=2,"No data",""))</f>
        <v>POS0038</v>
      </c>
      <c r="B362" s="7" t="str" cm="1">
        <f t="array" ref="B362">IFERROR(INDEX(Data!$B$2:$B$5000,$M362),"")</f>
        <v>O Sole Spacatella Di Pomodorin D'Or 960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598</v>
      </c>
    </row>
    <row r="363" spans="1:13" x14ac:dyDescent="0.25">
      <c r="A363" s="7" t="str" cm="1">
        <f t="array" ref="A363">IFERROR(INDEX(Data!$A$2:$A$5000,$M363),IF(ROW()=2,"No data",""))</f>
        <v>POS0039</v>
      </c>
      <c r="B363" s="7" t="str" cm="1">
        <f t="array" ref="B363">IFERROR(INDEX(Data!$B$2:$B$5000,$M363),"")</f>
        <v>O Sole Spacatella Di Datterino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599</v>
      </c>
    </row>
    <row r="364" spans="1:13" x14ac:dyDescent="0.25">
      <c r="A364" s="7" t="str" cm="1">
        <f t="array" ref="A364">IFERROR(INDEX(Data!$A$2:$A$5000,$M364),IF(ROW()=2,"No data",""))</f>
        <v>POT0001</v>
      </c>
      <c r="B364" s="7" t="str" cm="1">
        <f t="array" ref="B364">IFERROR(INDEX(Data!$B$2:$B$5000,$M364),"")</f>
        <v>Balvenie Double Wood 17 Y.O 700Ml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600</v>
      </c>
    </row>
    <row r="365" spans="1:13" x14ac:dyDescent="0.25">
      <c r="A365" s="7" t="str" cm="1">
        <f t="array" ref="A365">IFERROR(INDEX(Data!$A$2:$A$5000,$M365),IF(ROW()=2,"No data",""))</f>
        <v>POT0002</v>
      </c>
      <c r="B365" s="7" t="str" cm="1">
        <f t="array" ref="B365">IFERROR(INDEX(Data!$B$2:$B$5000,$M365),"")</f>
        <v>Levoni Parma Ham Boneless 14 months approx. 7 kg</v>
      </c>
      <c r="C365" s="7" t="str" cm="1">
        <f t="array" ref="C365">IFERROR(INDEX(Data!$C$2:$C$5000,$M365),"")</f>
        <v>KG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601</v>
      </c>
    </row>
    <row r="366" spans="1:13" x14ac:dyDescent="0.25">
      <c r="A366" s="7" t="str" cm="1">
        <f t="array" ref="A366">IFERROR(INDEX(Data!$A$2:$A$5000,$M366),IF(ROW()=2,"No data",""))</f>
        <v>POT0008</v>
      </c>
      <c r="B366" s="7" t="str" cm="1">
        <f t="array" ref="B366">IFERROR(INDEX(Data!$B$2:$B$5000,$M366),"")</f>
        <v>Salmon Whole 4-5 kg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602</v>
      </c>
    </row>
    <row r="367" spans="1:13" x14ac:dyDescent="0.25">
      <c r="A367" s="7" t="str" cm="1">
        <f t="array" ref="A367">IFERROR(INDEX(Data!$A$2:$A$5000,$M367),IF(ROW()=2,"No data",""))</f>
        <v>POT0009</v>
      </c>
      <c r="B367" s="7" t="str" cm="1">
        <f t="array" ref="B367">IFERROR(INDEX(Data!$B$2:$B$5000,$M367),"")</f>
        <v>Fashion Prosecco Doc Extra Dry 750Ml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603</v>
      </c>
    </row>
    <row r="368" spans="1:13" x14ac:dyDescent="0.25">
      <c r="A368" s="7" t="str" cm="1">
        <f t="array" ref="A368">IFERROR(INDEX(Data!$A$2:$A$5000,$M368),IF(ROW()=2,"No data",""))</f>
        <v>POT0015</v>
      </c>
      <c r="B368" s="7" t="str" cm="1">
        <f t="array" ref="B368">IFERROR(INDEX(Data!$B$2:$B$5000,$M368),"")</f>
        <v>Spicy Baked Wedges 2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604</v>
      </c>
    </row>
    <row r="369" spans="1:13" x14ac:dyDescent="0.25">
      <c r="A369" s="7" t="str" cm="1">
        <f t="array" ref="A369">IFERROR(INDEX(Data!$A$2:$A$5000,$M369),IF(ROW()=2,"No data",""))</f>
        <v>POT0016</v>
      </c>
      <c r="B369" s="7" t="str" cm="1">
        <f t="array" ref="B369">IFERROR(INDEX(Data!$B$2:$B$5000,$M369),"")</f>
        <v>Dine Potato Wedges Zesty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605</v>
      </c>
    </row>
    <row r="370" spans="1:13" x14ac:dyDescent="0.25">
      <c r="A370" s="7" t="str" cm="1">
        <f t="array" ref="A370">IFERROR(INDEX(Data!$A$2:$A$5000,$M370),IF(ROW()=2,"No data",""))</f>
        <v>POT0017</v>
      </c>
      <c r="B370" s="7" t="str" cm="1">
        <f t="array" ref="B370">IFERROR(INDEX(Data!$B$2:$B$5000,$M370),"")</f>
        <v>Spicy Baked Wedges 250 Gr - Sample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606</v>
      </c>
    </row>
    <row r="371" spans="1:13" x14ac:dyDescent="0.25">
      <c r="A371" s="7" t="str" cm="1">
        <f t="array" ref="A371">IFERROR(INDEX(Data!$A$2:$A$5000,$M371),IF(ROW()=2,"No data",""))</f>
        <v>POT0030</v>
      </c>
      <c r="B371" s="7" t="str" cm="1">
        <f t="array" ref="B371">IFERROR(INDEX(Data!$B$2:$B$5000,$M371),"")</f>
        <v>Premium Hash Brown 5x2Kg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608</v>
      </c>
    </row>
    <row r="372" spans="1:13" x14ac:dyDescent="0.25">
      <c r="A372" s="7" t="str" cm="1">
        <f t="array" ref="A372">IFERROR(INDEX(Data!$A$2:$A$5000,$M372),IF(ROW()=2,"No data",""))</f>
        <v>POT0031</v>
      </c>
      <c r="B372" s="7" t="str" cm="1">
        <f t="array" ref="B372">IFERROR(INDEX(Data!$B$2:$B$5000,$M372),"")</f>
        <v>Premium Hash Brown 2Kg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609</v>
      </c>
    </row>
    <row r="373" spans="1:13" x14ac:dyDescent="0.25">
      <c r="A373" s="7" t="str" cm="1">
        <f t="array" ref="A373">IFERROR(INDEX(Data!$A$2:$A$5000,$M373),IF(ROW()=2,"No data",""))</f>
        <v>POT0032</v>
      </c>
      <c r="B373" s="7" t="str" cm="1">
        <f t="array" ref="B373">IFERROR(INDEX(Data!$B$2:$B$5000,$M373),"")</f>
        <v>Premium Shoestring 6x2Kg</v>
      </c>
      <c r="C373" s="7" t="str" cm="1">
        <f t="array" ref="C373">IFERROR(INDEX(Data!$C$2:$C$5000,$M373),"")</f>
        <v>KTN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610</v>
      </c>
    </row>
    <row r="374" spans="1:13" x14ac:dyDescent="0.25">
      <c r="A374" s="7" t="str" cm="1">
        <f t="array" ref="A374">IFERROR(INDEX(Data!$A$2:$A$5000,$M374),IF(ROW()=2,"No data",""))</f>
        <v>POT0034</v>
      </c>
      <c r="B374" s="7" t="str" cm="1">
        <f t="array" ref="B374">IFERROR(INDEX(Data!$B$2:$B$5000,$M374),"")</f>
        <v>Premium Straight Cut 6x2Kg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40</v>
      </c>
      <c r="F374" s="8" cm="1">
        <f t="array" ref="F374">IFERROR(INDEX(Data!$F$2:$F$5000,$M374),"")</f>
        <v>74</v>
      </c>
      <c r="G374" s="8" cm="1">
        <f t="array" ref="G374">IFERROR(INDEX(Data!$G$2:$G$5000,$M374),"")</f>
        <v>69</v>
      </c>
      <c r="H374" s="8" cm="1">
        <f t="array" ref="H374">IFERROR(INDEX(Data!$H$2:$H$5000,$M374),"")</f>
        <v>61</v>
      </c>
      <c r="I374" s="8" cm="1">
        <f t="array" ref="I374">IFERROR(INDEX(Data!$J$2:$J$5000,$M374),"")</f>
        <v>0</v>
      </c>
      <c r="J374" s="8" cm="1">
        <f t="array" ref="J374">IFERROR(INDEX(Data!$N$2:$N$5000,$M374),"")</f>
        <v>40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612</v>
      </c>
    </row>
    <row r="375" spans="1:13" x14ac:dyDescent="0.25">
      <c r="A375" s="7" t="str" cm="1">
        <f t="array" ref="A375">IFERROR(INDEX(Data!$A$2:$A$5000,$M375),IF(ROW()=2,"No data",""))</f>
        <v>POT0035</v>
      </c>
      <c r="B375" s="7" t="str" cm="1">
        <f t="array" ref="B375">IFERROR(INDEX(Data!$B$2:$B$5000,$M375),"")</f>
        <v>Premium Batter Coated SS Fries 6x2 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613</v>
      </c>
    </row>
    <row r="376" spans="1:13" x14ac:dyDescent="0.25">
      <c r="A376" s="7" t="str" cm="1">
        <f t="array" ref="A376">IFERROR(INDEX(Data!$A$2:$A$5000,$M376),IF(ROW()=2,"No data",""))</f>
        <v>POT0037</v>
      </c>
      <c r="B376" s="7" t="str" cm="1">
        <f t="array" ref="B376">IFERROR(INDEX(Data!$B$2:$B$5000,$M376),"")</f>
        <v>Black Tiger Size 21/25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615</v>
      </c>
    </row>
    <row r="377" spans="1:13" x14ac:dyDescent="0.25">
      <c r="A377" s="7" t="str" cm="1">
        <f t="array" ref="A377">IFERROR(INDEX(Data!$A$2:$A$5000,$M377),IF(ROW()=2,"No data",""))</f>
        <v>POT0038</v>
      </c>
      <c r="B377" s="7" t="str" cm="1">
        <f t="array" ref="B377">IFERROR(INDEX(Data!$B$2:$B$5000,$M377),"")</f>
        <v>Premium Straight Cut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214</v>
      </c>
      <c r="F377" s="8" cm="1">
        <f t="array" ref="F377">IFERROR(INDEX(Data!$F$2:$F$5000,$M377),"")</f>
        <v>331</v>
      </c>
      <c r="G377" s="8" cm="1">
        <f t="array" ref="G377">IFERROR(INDEX(Data!$G$2:$G$5000,$M377),"")</f>
        <v>719</v>
      </c>
      <c r="H377" s="8" cm="1">
        <f t="array" ref="H377">IFERROR(INDEX(Data!$H$2:$H$5000,$M377),"")</f>
        <v>421.33330000000001</v>
      </c>
      <c r="I377" s="8" cm="1">
        <f t="array" ref="I377">IFERROR(INDEX(Data!$J$2:$J$5000,$M377),"")</f>
        <v>0</v>
      </c>
      <c r="J377" s="8" cm="1">
        <f t="array" ref="J377">IFERROR(INDEX(Data!$N$2:$N$5000,$M377),"")</f>
        <v>336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616</v>
      </c>
    </row>
    <row r="378" spans="1:13" x14ac:dyDescent="0.25">
      <c r="A378" s="7" t="str" cm="1">
        <f t="array" ref="A378">IFERROR(INDEX(Data!$A$2:$A$5000,$M378),IF(ROW()=2,"No data",""))</f>
        <v>POT0040</v>
      </c>
      <c r="B378" s="7" t="str" cm="1">
        <f t="array" ref="B378">IFERROR(INDEX(Data!$B$2:$B$5000,$M378),"")</f>
        <v>Premium Batter Coated SS Fries 2 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2</v>
      </c>
      <c r="H378" s="8" cm="1">
        <f t="array" ref="H378">IFERROR(INDEX(Data!$H$2:$H$5000,$M378),"")</f>
        <v>2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618</v>
      </c>
    </row>
    <row r="379" spans="1:13" x14ac:dyDescent="0.25">
      <c r="A379" s="7" t="str" cm="1">
        <f t="array" ref="A379">IFERROR(INDEX(Data!$A$2:$A$5000,$M379),IF(ROW()=2,"No data",""))</f>
        <v>POT0041</v>
      </c>
      <c r="B379" s="7" t="str" cm="1">
        <f t="array" ref="B379">IFERROR(INDEX(Data!$B$2:$B$5000,$M379),"")</f>
        <v>Premium Straight Cut 250Gr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619</v>
      </c>
    </row>
    <row r="380" spans="1:13" x14ac:dyDescent="0.25">
      <c r="A380" s="7" t="str" cm="1">
        <f t="array" ref="A380">IFERROR(INDEX(Data!$A$2:$A$5000,$M380),IF(ROW()=2,"No data",""))</f>
        <v>POT0042</v>
      </c>
      <c r="B380" s="7" t="str" cm="1">
        <f t="array" ref="B380">IFERROR(INDEX(Data!$B$2:$B$5000,$M380),"")</f>
        <v>Premium Spicy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620</v>
      </c>
    </row>
    <row r="381" spans="1:13" x14ac:dyDescent="0.25">
      <c r="A381" s="7" t="str" cm="1">
        <f t="array" ref="A381">IFERROR(INDEX(Data!$A$2:$A$5000,$M381),IF(ROW()=2,"No data",""))</f>
        <v>POT0044</v>
      </c>
      <c r="B381" s="7" t="str" cm="1">
        <f t="array" ref="B381">IFERROR(INDEX(Data!$B$2:$B$5000,$M381),"")</f>
        <v>Five’s Reserve Chenin Blanc 750 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622</v>
      </c>
    </row>
    <row r="382" spans="1:13" x14ac:dyDescent="0.25">
      <c r="A382" s="7" t="str" cm="1">
        <f t="array" ref="A382">IFERROR(INDEX(Data!$A$2:$A$5000,$M382),IF(ROW()=2,"No data",""))</f>
        <v>POT0045</v>
      </c>
      <c r="B382" s="7" t="str" cm="1">
        <f t="array" ref="B382">IFERROR(INDEX(Data!$B$2:$B$5000,$M382),"")</f>
        <v>Five’s Reserve Pinotage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623</v>
      </c>
    </row>
    <row r="383" spans="1:13" x14ac:dyDescent="0.25">
      <c r="A383" s="7" t="str" cm="1">
        <f t="array" ref="A383">IFERROR(INDEX(Data!$A$2:$A$5000,$M383),IF(ROW()=2,"No data",""))</f>
        <v>POT0050</v>
      </c>
      <c r="B383" s="7" t="str" cm="1">
        <f t="array" ref="B383">IFERROR(INDEX(Data!$B$2:$B$5000,$M383),"")</f>
        <v>Meja Trolly Stainless</v>
      </c>
      <c r="C383" s="7" t="str" cm="1">
        <f t="array" ref="C383">IFERROR(INDEX(Data!$C$2:$C$5000,$M383),"")</f>
        <v>UNIT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628</v>
      </c>
    </row>
    <row r="384" spans="1:13" x14ac:dyDescent="0.25">
      <c r="A384" s="7" t="str" cm="1">
        <f t="array" ref="A384">IFERROR(INDEX(Data!$A$2:$A$5000,$M384),IF(ROW()=2,"No data",""))</f>
        <v>POT0053</v>
      </c>
      <c r="B384" s="7" t="str" cm="1">
        <f t="array" ref="B384">IFERROR(INDEX(Data!$B$2:$B$5000,$M384),"")</f>
        <v>Selection Comptoirs Sauvignon Blanc 3L</v>
      </c>
      <c r="C384" s="7" t="str" cm="1">
        <f t="array" ref="C384">IFERROR(INDEX(Data!$C$2:$C$5000,$M384),"")</f>
        <v>BOX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630</v>
      </c>
    </row>
    <row r="385" spans="1:13" x14ac:dyDescent="0.25">
      <c r="A385" s="7" t="str" cm="1">
        <f t="array" ref="A385">IFERROR(INDEX(Data!$A$2:$A$5000,$M385),IF(ROW()=2,"No data",""))</f>
        <v>POT0054</v>
      </c>
      <c r="B385" s="7" t="str" cm="1">
        <f t="array" ref="B385">IFERROR(INDEX(Data!$B$2:$B$5000,$M385),"")</f>
        <v>Selection Comptoirs Cabernet Sauvignon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631</v>
      </c>
    </row>
    <row r="386" spans="1:13" x14ac:dyDescent="0.25">
      <c r="A386" s="7" t="str" cm="1">
        <f t="array" ref="A386">IFERROR(INDEX(Data!$A$2:$A$5000,$M386),IF(ROW()=2,"No data",""))</f>
        <v>POT0055</v>
      </c>
      <c r="B386" s="7" t="str" cm="1">
        <f t="array" ref="B386">IFERROR(INDEX(Data!$B$2:$B$5000,$M386),"")</f>
        <v>Selection Comptoirs Grenache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632</v>
      </c>
    </row>
    <row r="387" spans="1:13" x14ac:dyDescent="0.25">
      <c r="A387" s="7" t="str" cm="1">
        <f t="array" ref="A387">IFERROR(INDEX(Data!$A$2:$A$5000,$M387),IF(ROW()=2,"No data",""))</f>
        <v>POT0056</v>
      </c>
      <c r="B387" s="7" t="str" cm="1">
        <f t="array" ref="B387">IFERROR(INDEX(Data!$B$2:$B$5000,$M387),"")</f>
        <v>Roche Mazet Merlot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633</v>
      </c>
    </row>
    <row r="388" spans="1:13" x14ac:dyDescent="0.25">
      <c r="A388" s="7" t="str" cm="1">
        <f t="array" ref="A388">IFERROR(INDEX(Data!$A$2:$A$5000,$M388),IF(ROW()=2,"No data",""))</f>
        <v>POT0057</v>
      </c>
      <c r="B388" s="7" t="str" cm="1">
        <f t="array" ref="B388">IFERROR(INDEX(Data!$B$2:$B$5000,$M388),"")</f>
        <v>Roche Mazet Cabernet Sauvignon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634</v>
      </c>
    </row>
    <row r="389" spans="1:13" x14ac:dyDescent="0.25">
      <c r="A389" s="7" t="str" cm="1">
        <f t="array" ref="A389">IFERROR(INDEX(Data!$A$2:$A$5000,$M389),IF(ROW()=2,"No data",""))</f>
        <v>POT0058</v>
      </c>
      <c r="B389" s="7" t="str" cm="1">
        <f t="array" ref="B389">IFERROR(INDEX(Data!$B$2:$B$5000,$M389),"")</f>
        <v>Roche Mazet Sauvignon Blanc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635</v>
      </c>
    </row>
    <row r="390" spans="1:13" x14ac:dyDescent="0.25">
      <c r="A390" s="7" t="str" cm="1">
        <f t="array" ref="A390">IFERROR(INDEX(Data!$A$2:$A$5000,$M390),IF(ROW()=2,"No data",""))</f>
        <v>POT0059</v>
      </c>
      <c r="B390" s="7" t="str" cm="1">
        <f t="array" ref="B390">IFERROR(INDEX(Data!$B$2:$B$5000,$M390),"")</f>
        <v>Roche Mazet Pinot Noir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636</v>
      </c>
    </row>
    <row r="391" spans="1:13" x14ac:dyDescent="0.25">
      <c r="A391" s="7" t="str" cm="1">
        <f t="array" ref="A391">IFERROR(INDEX(Data!$A$2:$A$5000,$M391),IF(ROW()=2,"No data",""))</f>
        <v>POT0094</v>
      </c>
      <c r="B391" s="7" t="str" cm="1">
        <f t="array" ref="B391">IFERROR(INDEX(Data!$B$2:$B$5000,$M391),"")</f>
        <v>Bali Hai Pint 330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638</v>
      </c>
    </row>
    <row r="392" spans="1:13" x14ac:dyDescent="0.25">
      <c r="A392" s="7" t="str" cm="1">
        <f t="array" ref="A392">IFERROR(INDEX(Data!$A$2:$A$5000,$M392),IF(ROW()=2,"No data",""))</f>
        <v>POT0096</v>
      </c>
      <c r="B392" s="7" t="str" cm="1">
        <f t="array" ref="B392">IFERROR(INDEX(Data!$B$2:$B$5000,$M392),"")</f>
        <v>Bali Hai Draft Pint 220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640</v>
      </c>
    </row>
    <row r="393" spans="1:13" x14ac:dyDescent="0.25">
      <c r="A393" s="7" t="str" cm="1">
        <f t="array" ref="A393">IFERROR(INDEX(Data!$A$2:$A$5000,$M393),IF(ROW()=2,"No data",""))</f>
        <v>POT0097</v>
      </c>
      <c r="B393" s="7" t="str" cm="1">
        <f t="array" ref="B393">IFERROR(INDEX(Data!$B$2:$B$5000,$M393),"")</f>
        <v>Bali Hai Draft Can 320 Ml</v>
      </c>
      <c r="C393" s="7" t="str" cm="1">
        <f t="array" ref="C393">IFERROR(INDEX(Data!$C$2:$C$5000,$M393),"")</f>
        <v>CAN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48</v>
      </c>
      <c r="G393" s="8" cm="1">
        <f t="array" ref="G393">IFERROR(INDEX(Data!$G$2:$G$5000,$M393),"")</f>
        <v>48</v>
      </c>
      <c r="H393" s="8" cm="1">
        <f t="array" ref="H393">IFERROR(INDEX(Data!$H$2:$H$5000,$M393),"")</f>
        <v>48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641</v>
      </c>
    </row>
    <row r="394" spans="1:13" x14ac:dyDescent="0.25">
      <c r="A394" s="7" t="str" cm="1">
        <f t="array" ref="A394">IFERROR(INDEX(Data!$A$2:$A$5000,$M394),IF(ROW()=2,"No data",""))</f>
        <v>POT0101</v>
      </c>
      <c r="B394" s="7" t="str" cm="1">
        <f t="array" ref="B394">IFERROR(INDEX(Data!$B$2:$B$5000,$M394),"")</f>
        <v>Selection et Compotoirs Cabernet Sauvignon 3ltr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642</v>
      </c>
    </row>
    <row r="395" spans="1:13" x14ac:dyDescent="0.25">
      <c r="A395" s="7" t="str" cm="1">
        <f t="array" ref="A395">IFERROR(INDEX(Data!$A$2:$A$5000,$M395),IF(ROW()=2,"No data",""))</f>
        <v>POT0109</v>
      </c>
      <c r="B395" s="7" t="str" cm="1">
        <f t="array" ref="B395">IFERROR(INDEX(Data!$B$2:$B$5000,$M395),"")</f>
        <v>Frozen Pork Belly Boneless Skin On Sheet Ribs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644</v>
      </c>
    </row>
    <row r="396" spans="1:13" x14ac:dyDescent="0.25">
      <c r="A396" s="7" t="str" cm="1">
        <f t="array" ref="A396">IFERROR(INDEX(Data!$A$2:$A$5000,$M396),IF(ROW()=2,"No data",""))</f>
        <v>POT0113</v>
      </c>
      <c r="B396" s="7" t="str" cm="1">
        <f t="array" ref="B396">IFERROR(INDEX(Data!$B$2:$B$5000,$M396),"")</f>
        <v>Filette Prime Water Sparkling (Abu) 375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646</v>
      </c>
    </row>
    <row r="397" spans="1:13" x14ac:dyDescent="0.25">
      <c r="A397" s="7" t="str" cm="1">
        <f t="array" ref="A397">IFERROR(INDEX(Data!$A$2:$A$5000,$M397),IF(ROW()=2,"No data",""))</f>
        <v>POT0114</v>
      </c>
      <c r="B397" s="7" t="str" cm="1">
        <f t="array" ref="B397">IFERROR(INDEX(Data!$B$2:$B$5000,$M397),"")</f>
        <v>Filette Prime Water Still (Putih)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647</v>
      </c>
    </row>
    <row r="398" spans="1:13" x14ac:dyDescent="0.25">
      <c r="A398" s="7" t="str" cm="1">
        <f t="array" ref="A398">IFERROR(INDEX(Data!$A$2:$A$5000,$M398),IF(ROW()=2,"No data",""))</f>
        <v>POT0115</v>
      </c>
      <c r="B398" s="7" t="str" cm="1">
        <f t="array" ref="B398">IFERROR(INDEX(Data!$B$2:$B$5000,$M398),"")</f>
        <v>Filette Prime Water Sparkling (Abu) 470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648</v>
      </c>
    </row>
    <row r="399" spans="1:13" x14ac:dyDescent="0.25">
      <c r="A399" s="7" t="str" cm="1">
        <f t="array" ref="A399">IFERROR(INDEX(Data!$A$2:$A$5000,$M399),IF(ROW()=2,"No data",""))</f>
        <v>POT0116</v>
      </c>
      <c r="B399" s="7" t="str" cm="1">
        <f t="array" ref="B399">IFERROR(INDEX(Data!$B$2:$B$5000,$M399),"")</f>
        <v>Filette Prime Water Still (Putih)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649</v>
      </c>
    </row>
    <row r="400" spans="1:13" x14ac:dyDescent="0.25">
      <c r="A400" s="7" t="str" cm="1">
        <f t="array" ref="A400">IFERROR(INDEX(Data!$A$2:$A$5000,$M400),IF(ROW()=2,"No data",""))</f>
        <v>POT0117</v>
      </c>
      <c r="B400" s="7" t="str" cm="1">
        <f t="array" ref="B400">IFERROR(INDEX(Data!$B$2:$B$5000,$M400),"")</f>
        <v>US Pork Spare Ribs Smithfield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650</v>
      </c>
    </row>
    <row r="401" spans="1:13" x14ac:dyDescent="0.25">
      <c r="A401" s="7" t="str" cm="1">
        <f t="array" ref="A401">IFERROR(INDEX(Data!$A$2:$A$5000,$M401),IF(ROW()=2,"No data",""))</f>
        <v>POT0121</v>
      </c>
      <c r="B401" s="7" t="str" cm="1">
        <f t="array" ref="B401">IFERROR(INDEX(Data!$B$2:$B$5000,$M401),"")</f>
        <v>Bottegaio Umbro Olio Evo Mastro  5Lt</v>
      </c>
      <c r="C401" s="7" t="str" cm="1">
        <f t="array" ref="C401">IFERROR(INDEX(Data!$C$2:$C$5000,$M401),"")</f>
        <v>GLN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2</v>
      </c>
      <c r="H401" s="8" cm="1">
        <f t="array" ref="H401">IFERROR(INDEX(Data!$H$2:$H$5000,$M401),"")</f>
        <v>2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652</v>
      </c>
    </row>
    <row r="402" spans="1:13" x14ac:dyDescent="0.25">
      <c r="A402" s="7" t="str" cm="1">
        <f t="array" ref="A402">IFERROR(INDEX(Data!$A$2:$A$5000,$M402),IF(ROW()=2,"No data",""))</f>
        <v>POT0127</v>
      </c>
      <c r="B402" s="7" t="str" cm="1">
        <f t="array" ref="B402">IFERROR(INDEX(Data!$B$2:$B$5000,$M402),"")</f>
        <v>Premium Straight Cut 4x2.5Kg</v>
      </c>
      <c r="C402" s="7" t="str" cm="1">
        <f t="array" ref="C402">IFERROR(INDEX(Data!$C$2:$C$5000,$M402),"")</f>
        <v>KTN</v>
      </c>
      <c r="D402" s="8" cm="1">
        <f t="array" ref="D402">IFERROR(INDEX(Data!$D$2:$D$5000,$M402),"")</f>
        <v>0</v>
      </c>
      <c r="E402" s="8" cm="1">
        <f t="array" ref="E402">IFERROR(INDEX(Data!$E$2:$E$5000,$M402),"")</f>
        <v>48</v>
      </c>
      <c r="F402" s="8" cm="1">
        <f t="array" ref="F402">IFERROR(INDEX(Data!$F$2:$F$5000,$M402),"")</f>
        <v>27</v>
      </c>
      <c r="G402" s="8" cm="1">
        <f t="array" ref="G402">IFERROR(INDEX(Data!$G$2:$G$5000,$M402),"")</f>
        <v>0</v>
      </c>
      <c r="H402" s="8" cm="1">
        <f t="array" ref="H402">IFERROR(INDEX(Data!$H$2:$H$5000,$M402),"")</f>
        <v>37.5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653</v>
      </c>
    </row>
    <row r="403" spans="1:13" x14ac:dyDescent="0.25">
      <c r="A403" s="7" t="str" cm="1">
        <f t="array" ref="A403">IFERROR(INDEX(Data!$A$2:$A$5000,$M403),IF(ROW()=2,"No data",""))</f>
        <v>POT0128</v>
      </c>
      <c r="B403" s="7" t="str" cm="1">
        <f t="array" ref="B403">IFERROR(INDEX(Data!$B$2:$B$5000,$M403),"")</f>
        <v>Premium Straight Cut 2.5Kg</v>
      </c>
      <c r="C403" s="7" t="str" cm="1">
        <f t="array" ref="C403">IFERROR(INDEX(Data!$C$2:$C$5000,$M403),"")</f>
        <v>PACK</v>
      </c>
      <c r="D403" s="8" cm="1">
        <f t="array" ref="D403">IFERROR(INDEX(Data!$D$2:$D$5000,$M403),"")</f>
        <v>0</v>
      </c>
      <c r="E403" s="8" cm="1">
        <f t="array" ref="E403">IFERROR(INDEX(Data!$E$2:$E$5000,$M403),"")</f>
        <v>45</v>
      </c>
      <c r="F403" s="8" cm="1">
        <f t="array" ref="F403">IFERROR(INDEX(Data!$F$2:$F$5000,$M403),"")</f>
        <v>110</v>
      </c>
      <c r="G403" s="8" cm="1">
        <f t="array" ref="G403">IFERROR(INDEX(Data!$G$2:$G$5000,$M403),"")</f>
        <v>0</v>
      </c>
      <c r="H403" s="8" cm="1">
        <f t="array" ref="H403">IFERROR(INDEX(Data!$H$2:$H$5000,$M403),"")</f>
        <v>77.5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654</v>
      </c>
    </row>
    <row r="404" spans="1:13" x14ac:dyDescent="0.25">
      <c r="A404" s="7" t="str" cm="1">
        <f t="array" ref="A404">IFERROR(INDEX(Data!$A$2:$A$5000,$M404),IF(ROW()=2,"No data",""))</f>
        <v>POT0129</v>
      </c>
      <c r="B404" s="7" t="str" cm="1">
        <f t="array" ref="B404">IFERROR(INDEX(Data!$B$2:$B$5000,$M404),"")</f>
        <v>Prime Tenderloin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11.76</v>
      </c>
      <c r="G404" s="8" cm="1">
        <f t="array" ref="G404">IFERROR(INDEX(Data!$G$2:$G$5000,$M404),"")</f>
        <v>0</v>
      </c>
      <c r="H404" s="8" cm="1">
        <f t="array" ref="H404">IFERROR(INDEX(Data!$H$2:$H$5000,$M404),"")</f>
        <v>11.76</v>
      </c>
      <c r="I404" s="8" cm="1">
        <f t="array" ref="I404">IFERROR(INDEX(Data!$J$2:$J$5000,$M404),"")</f>
        <v>0</v>
      </c>
      <c r="J404" s="8" cm="1">
        <f t="array" ref="J404">IFERROR(INDEX(Data!$N$2:$N$5000,$M404),"")</f>
        <v>18.68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655</v>
      </c>
    </row>
    <row r="405" spans="1:13" x14ac:dyDescent="0.25">
      <c r="A405" s="7" t="str" cm="1">
        <f t="array" ref="A405">IFERROR(INDEX(Data!$A$2:$A$5000,$M405),IF(ROW()=2,"No data",""))</f>
        <v>POT0130</v>
      </c>
      <c r="B405" s="7" t="str" cm="1">
        <f t="array" ref="B405">IFERROR(INDEX(Data!$B$2:$B$5000,$M405),"")</f>
        <v>Prime Striploin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31.87</v>
      </c>
      <c r="G405" s="8" cm="1">
        <f t="array" ref="G405">IFERROR(INDEX(Data!$G$2:$G$5000,$M405),"")</f>
        <v>0</v>
      </c>
      <c r="H405" s="8" cm="1">
        <f t="array" ref="H405">IFERROR(INDEX(Data!$H$2:$H$5000,$M405),"")</f>
        <v>31.87</v>
      </c>
      <c r="I405" s="8" cm="1">
        <f t="array" ref="I405">IFERROR(INDEX(Data!$J$2:$J$5000,$M405),"")</f>
        <v>0</v>
      </c>
      <c r="J405" s="8" cm="1">
        <f t="array" ref="J405">IFERROR(INDEX(Data!$N$2:$N$5000,$M405),"")</f>
        <v>49.469900000000003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656</v>
      </c>
    </row>
    <row r="406" spans="1:13" x14ac:dyDescent="0.25">
      <c r="A406" s="7" t="str" cm="1">
        <f t="array" ref="A406">IFERROR(INDEX(Data!$A$2:$A$5000,$M406),IF(ROW()=2,"No data",""))</f>
        <v>POT0132</v>
      </c>
      <c r="B406" s="7" t="str" cm="1">
        <f t="array" ref="B406">IFERROR(INDEX(Data!$B$2:$B$5000,$M406),"")</f>
        <v>Hind Topside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51.439900000000002</v>
      </c>
      <c r="G406" s="8" cm="1">
        <f t="array" ref="G406">IFERROR(INDEX(Data!$G$2:$G$5000,$M406),"")</f>
        <v>0</v>
      </c>
      <c r="H406" s="8" cm="1">
        <f t="array" ref="H406">IFERROR(INDEX(Data!$H$2:$H$5000,$M406),"")</f>
        <v>51.439900000000002</v>
      </c>
      <c r="I406" s="8" cm="1">
        <f t="array" ref="I406">IFERROR(INDEX(Data!$J$2:$J$5000,$M406),"")</f>
        <v>0</v>
      </c>
      <c r="J406" s="8" cm="1">
        <f t="array" ref="J406">IFERROR(INDEX(Data!$N$2:$N$5000,$M406),"")</f>
        <v>79.84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658</v>
      </c>
    </row>
    <row r="407" spans="1:13" x14ac:dyDescent="0.25">
      <c r="A407" s="7" t="str" cm="1">
        <f t="array" ref="A407">IFERROR(INDEX(Data!$A$2:$A$5000,$M407),IF(ROW()=2,"No data",""))</f>
        <v>POT0133</v>
      </c>
      <c r="B407" s="7" t="str" cm="1">
        <f t="array" ref="B407">IFERROR(INDEX(Data!$B$2:$B$5000,$M407),"")</f>
        <v>Hind Rump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39.770000000000003</v>
      </c>
      <c r="G407" s="8" cm="1">
        <f t="array" ref="G407">IFERROR(INDEX(Data!$G$2:$G$5000,$M407),"")</f>
        <v>0</v>
      </c>
      <c r="H407" s="8" cm="1">
        <f t="array" ref="H407">IFERROR(INDEX(Data!$H$2:$H$5000,$M407),"")</f>
        <v>39.770000000000003</v>
      </c>
      <c r="I407" s="8" cm="1">
        <f t="array" ref="I407">IFERROR(INDEX(Data!$J$2:$J$5000,$M407),"")</f>
        <v>0</v>
      </c>
      <c r="J407" s="8" cm="1">
        <f t="array" ref="J407">IFERROR(INDEX(Data!$N$2:$N$5000,$M407),"")</f>
        <v>58.369900000000001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659</v>
      </c>
    </row>
    <row r="408" spans="1:13" x14ac:dyDescent="0.25">
      <c r="A408" s="7" t="str" cm="1">
        <f t="array" ref="A408">IFERROR(INDEX(Data!$A$2:$A$5000,$M408),IF(ROW()=2,"No data",""))</f>
        <v>POT0134</v>
      </c>
      <c r="B408" s="7" t="str" cm="1">
        <f t="array" ref="B408">IFERROR(INDEX(Data!$B$2:$B$5000,$M408),"")</f>
        <v>Fore Chuck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73.12</v>
      </c>
      <c r="G408" s="8" cm="1">
        <f t="array" ref="G408">IFERROR(INDEX(Data!$G$2:$G$5000,$M408),"")</f>
        <v>0</v>
      </c>
      <c r="H408" s="8" cm="1">
        <f t="array" ref="H408">IFERROR(INDEX(Data!$H$2:$H$5000,$M408),"")</f>
        <v>73.12</v>
      </c>
      <c r="I408" s="8" cm="1">
        <f t="array" ref="I408">IFERROR(INDEX(Data!$J$2:$J$5000,$M408),"")</f>
        <v>0</v>
      </c>
      <c r="J408" s="8" cm="1">
        <f t="array" ref="J408">IFERROR(INDEX(Data!$N$2:$N$5000,$M408),"")</f>
        <v>67.23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660</v>
      </c>
    </row>
    <row r="409" spans="1:13" x14ac:dyDescent="0.25">
      <c r="A409" s="7" t="str" cm="1">
        <f t="array" ref="A409">IFERROR(INDEX(Data!$A$2:$A$5000,$M409),IF(ROW()=2,"No data",""))</f>
        <v>POT0135</v>
      </c>
      <c r="B409" s="7" t="str" cm="1">
        <f t="array" ref="B409">IFERROR(INDEX(Data!$B$2:$B$5000,$M409),"")</f>
        <v>Fore Brisket PE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35.56</v>
      </c>
      <c r="G409" s="8" cm="1">
        <f t="array" ref="G409">IFERROR(INDEX(Data!$G$2:$G$5000,$M409),"")</f>
        <v>0</v>
      </c>
      <c r="H409" s="8" cm="1">
        <f t="array" ref="H409">IFERROR(INDEX(Data!$H$2:$H$5000,$M409),"")</f>
        <v>35.56</v>
      </c>
      <c r="I409" s="8" cm="1">
        <f t="array" ref="I409">IFERROR(INDEX(Data!$J$2:$J$5000,$M409),"")</f>
        <v>0</v>
      </c>
      <c r="J409" s="8" cm="1">
        <f t="array" ref="J409">IFERROR(INDEX(Data!$N$2:$N$5000,$M409),"")</f>
        <v>33.5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661</v>
      </c>
    </row>
    <row r="410" spans="1:13" x14ac:dyDescent="0.25">
      <c r="A410" s="7" t="str" cm="1">
        <f t="array" ref="A410">IFERROR(INDEX(Data!$A$2:$A$5000,$M410),IF(ROW()=2,"No data",""))</f>
        <v>POT0137</v>
      </c>
      <c r="B410" s="7" t="str" cm="1">
        <f t="array" ref="B410">IFERROR(INDEX(Data!$B$2:$B$5000,$M410),"")</f>
        <v>Fore Shortrib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25.8</v>
      </c>
      <c r="G410" s="8" cm="1">
        <f t="array" ref="G410">IFERROR(INDEX(Data!$G$2:$G$5000,$M410),"")</f>
        <v>0</v>
      </c>
      <c r="H410" s="8" cm="1">
        <f t="array" ref="H410">IFERROR(INDEX(Data!$H$2:$H$5000,$M410),"")</f>
        <v>25.8</v>
      </c>
      <c r="I410" s="8" cm="1">
        <f t="array" ref="I410">IFERROR(INDEX(Data!$J$2:$J$5000,$M410),"")</f>
        <v>0</v>
      </c>
      <c r="J410" s="8" cm="1">
        <f t="array" ref="J410">IFERROR(INDEX(Data!$N$2:$N$5000,$M410),"")</f>
        <v>15.72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663</v>
      </c>
    </row>
    <row r="411" spans="1:13" x14ac:dyDescent="0.25">
      <c r="A411" s="7" t="str" cm="1">
        <f t="array" ref="A411">IFERROR(INDEX(Data!$A$2:$A$5000,$M411),IF(ROW()=2,"No data",""))</f>
        <v>POT0138</v>
      </c>
      <c r="B411" s="7" t="str" cm="1">
        <f t="array" ref="B411">IFERROR(INDEX(Data!$B$2:$B$5000,$M411),"")</f>
        <v>FQ 85 CL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290</v>
      </c>
      <c r="G411" s="8" cm="1">
        <f t="array" ref="G411">IFERROR(INDEX(Data!$G$2:$G$5000,$M411),"")</f>
        <v>0</v>
      </c>
      <c r="H411" s="8" cm="1">
        <f t="array" ref="H411">IFERROR(INDEX(Data!$H$2:$H$5000,$M411),"")</f>
        <v>290</v>
      </c>
      <c r="I411" s="8" cm="1">
        <f t="array" ref="I411">IFERROR(INDEX(Data!$J$2:$J$5000,$M411),"")</f>
        <v>0</v>
      </c>
      <c r="J411" s="8" cm="1">
        <f t="array" ref="J411">IFERROR(INDEX(Data!$N$2:$N$5000,$M411),"")</f>
        <v>570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664</v>
      </c>
    </row>
    <row r="412" spans="1:13" x14ac:dyDescent="0.25">
      <c r="A412" s="7" t="str" cm="1">
        <f t="array" ref="A412">IFERROR(INDEX(Data!$A$2:$A$5000,$M412),IF(ROW()=2,"No data",""))</f>
        <v>POT0139</v>
      </c>
      <c r="B412" s="7" t="str" cm="1">
        <f t="array" ref="B412">IFERROR(INDEX(Data!$B$2:$B$5000,$M412),"")</f>
        <v>Fore Back 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11.4</v>
      </c>
      <c r="G412" s="8" cm="1">
        <f t="array" ref="G412">IFERROR(INDEX(Data!$G$2:$G$5000,$M412),"")</f>
        <v>0</v>
      </c>
      <c r="H412" s="8" cm="1">
        <f t="array" ref="H412">IFERROR(INDEX(Data!$H$2:$H$5000,$M412),"")</f>
        <v>11.4</v>
      </c>
      <c r="I412" s="8" cm="1">
        <f t="array" ref="I412">IFERROR(INDEX(Data!$J$2:$J$5000,$M412),"")</f>
        <v>0</v>
      </c>
      <c r="J412" s="8" cm="1">
        <f t="array" ref="J412">IFERROR(INDEX(Data!$N$2:$N$5000,$M412),"")</f>
        <v>5.04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665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16.23</v>
      </c>
      <c r="G413" s="8" cm="1">
        <f t="array" ref="G413">IFERROR(INDEX(Data!$G$2:$G$5000,$M413),"")</f>
        <v>0</v>
      </c>
      <c r="H413" s="8" cm="1">
        <f t="array" ref="H413">IFERROR(INDEX(Data!$H$2:$H$5000,$M413),"")</f>
        <v>16.23</v>
      </c>
      <c r="I413" s="8" cm="1">
        <f t="array" ref="I413">IFERROR(INDEX(Data!$J$2:$J$5000,$M413),"")</f>
        <v>0</v>
      </c>
      <c r="J413" s="8" cm="1">
        <f t="array" ref="J413">IFERROR(INDEX(Data!$N$2:$N$5000,$M413),"")</f>
        <v>11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666</v>
      </c>
    </row>
    <row r="414" spans="1:13" x14ac:dyDescent="0.25">
      <c r="A414" s="7" t="str" cm="1">
        <f t="array" ref="A414">IFERROR(INDEX(Data!$A$2:$A$5000,$M414),IF(ROW()=2,"No data",""))</f>
        <v>POT0141</v>
      </c>
      <c r="B414" s="7" t="str" cm="1">
        <f t="array" ref="B414">IFERROR(INDEX(Data!$B$2:$B$5000,$M414),"")</f>
        <v>Fore Shortplate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19.149799999999999</v>
      </c>
      <c r="G414" s="8" cm="1">
        <f t="array" ref="G414">IFERROR(INDEX(Data!$G$2:$G$5000,$M414),"")</f>
        <v>0</v>
      </c>
      <c r="H414" s="8" cm="1">
        <f t="array" ref="H414">IFERROR(INDEX(Data!$H$2:$H$5000,$M414),"")</f>
        <v>19.149799999999999</v>
      </c>
      <c r="I414" s="8" cm="1">
        <f t="array" ref="I414">IFERROR(INDEX(Data!$J$2:$J$5000,$M414),"")</f>
        <v>0</v>
      </c>
      <c r="J414" s="8" cm="1">
        <f t="array" ref="J414">IFERROR(INDEX(Data!$N$2:$N$5000,$M414),"")</f>
        <v>26.09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667</v>
      </c>
    </row>
    <row r="415" spans="1:13" x14ac:dyDescent="0.25">
      <c r="A415" s="7" t="str" cm="1">
        <f t="array" ref="A415">IFERROR(INDEX(Data!$A$2:$A$5000,$M415),IF(ROW()=2,"No data",""))</f>
        <v>POT0143</v>
      </c>
      <c r="B415" s="7" t="str" cm="1">
        <f t="array" ref="B415">IFERROR(INDEX(Data!$B$2:$B$5000,$M415),"")</f>
        <v>CONRO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22.23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668</v>
      </c>
    </row>
    <row r="416" spans="1:13" x14ac:dyDescent="0.25">
      <c r="A416" s="7" t="str" cm="1">
        <f t="array" ref="A416">IFERROR(INDEX(Data!$A$2:$A$5000,$M416),IF(ROW()=2,"No data",""))</f>
        <v>POT0144</v>
      </c>
      <c r="B416" s="7" t="str" cm="1">
        <f t="array" ref="B416">IFERROR(INDEX(Data!$B$2:$B$5000,$M416),"")</f>
        <v>SPARERIB CUT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6.14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669</v>
      </c>
    </row>
    <row r="417" spans="1:13" x14ac:dyDescent="0.25">
      <c r="A417" s="7" t="str" cm="1">
        <f t="array" ref="A417">IFERROR(INDEX(Data!$A$2:$A$5000,$M417),IF(ROW()=2,"No data",""))</f>
        <v>POT0145</v>
      </c>
      <c r="B417" s="7" t="str" cm="1">
        <f t="array" ref="B417">IFERROR(INDEX(Data!$B$2:$B$5000,$M417),"")</f>
        <v>BRISKET BONE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44.39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670</v>
      </c>
    </row>
    <row r="418" spans="1:13" x14ac:dyDescent="0.25">
      <c r="A418" s="7" t="str" cm="1">
        <f t="array" ref="A418">IFERROR(INDEX(Data!$A$2:$A$5000,$M418),IF(ROW()=2,"No data",""))</f>
        <v>POT0146</v>
      </c>
      <c r="B418" s="7" t="str" cm="1">
        <f t="array" ref="B418">IFERROR(INDEX(Data!$B$2:$B$5000,$M418),"")</f>
        <v>BONE SP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30.14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671</v>
      </c>
    </row>
    <row r="419" spans="1:13" x14ac:dyDescent="0.25">
      <c r="A419" s="7" t="str" cm="1">
        <f t="array" ref="A419">IFERROR(INDEX(Data!$A$2:$A$5000,$M419),IF(ROW()=2,"No data",""))</f>
        <v>POT0148</v>
      </c>
      <c r="B419" s="7" t="str" cm="1">
        <f t="array" ref="B419">IFERROR(INDEX(Data!$B$2:$B$5000,$M419),"")</f>
        <v>BACK BONE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50.9099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673</v>
      </c>
    </row>
    <row r="420" spans="1:13" x14ac:dyDescent="0.25">
      <c r="A420" s="7" t="str" cm="1">
        <f t="array" ref="A420">IFERROR(INDEX(Data!$A$2:$A$5000,$M420),IF(ROW()=2,"No data",""))</f>
        <v>POT0149</v>
      </c>
      <c r="B420" s="7" t="str" cm="1">
        <f t="array" ref="B420">IFERROR(INDEX(Data!$B$2:$B$5000,$M420),"")</f>
        <v>TAIL TOP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11.16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674</v>
      </c>
    </row>
    <row r="421" spans="1:13" x14ac:dyDescent="0.25">
      <c r="A421" s="7" t="str" cm="1">
        <f t="array" ref="A421">IFERROR(INDEX(Data!$A$2:$A$5000,$M421),IF(ROW()=2,"No data",""))</f>
        <v>POT0151</v>
      </c>
      <c r="B421" s="7" t="str" cm="1">
        <f t="array" ref="B421">IFERROR(INDEX(Data!$B$2:$B$5000,$M421),"")</f>
        <v>TULANG KERING (TULANG KAKI)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173.84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676</v>
      </c>
    </row>
    <row r="422" spans="1:13" x14ac:dyDescent="0.25">
      <c r="A422" s="7" t="str" cm="1">
        <f t="array" ref="A422">IFERROR(INDEX(Data!$A$2:$A$5000,$M422),IF(ROW()=2,"No data",""))</f>
        <v>POT0152</v>
      </c>
      <c r="B422" s="7" t="str" cm="1">
        <f t="array" ref="B422">IFERROR(INDEX(Data!$B$2:$B$5000,$M422),"")</f>
        <v>TENDON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34.359900000000003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677</v>
      </c>
    </row>
    <row r="423" spans="1:13" x14ac:dyDescent="0.25">
      <c r="A423" s="7" t="str" cm="1">
        <f t="array" ref="A423">IFERROR(INDEX(Data!$A$2:$A$5000,$M423),IF(ROW()=2,"No data",""))</f>
        <v>POT0153</v>
      </c>
      <c r="B423" s="7" t="str" cm="1">
        <f t="array" ref="B423">IFERROR(INDEX(Data!$B$2:$B$5000,$M423),"")</f>
        <v>SCAPULAR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2.0499999999999998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678</v>
      </c>
    </row>
    <row r="424" spans="1:13" x14ac:dyDescent="0.25">
      <c r="A424" s="7" t="str" cm="1">
        <f t="array" ref="A424">IFERROR(INDEX(Data!$A$2:$A$5000,$M424),IF(ROW()=2,"No data",""))</f>
        <v>POT0154</v>
      </c>
      <c r="B424" s="7" t="str" cm="1">
        <f t="array" ref="B424">IFERROR(INDEX(Data!$B$2:$B$5000,$M424),"")</f>
        <v>Premium Hash Brown 4x2.5Kg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679</v>
      </c>
    </row>
    <row r="425" spans="1:13" x14ac:dyDescent="0.25">
      <c r="A425" s="7" t="str" cm="1">
        <f t="array" ref="A425">IFERROR(INDEX(Data!$A$2:$A$5000,$M425),IF(ROW()=2,"No data",""))</f>
        <v>POT0157</v>
      </c>
      <c r="B425" s="7" t="str" cm="1">
        <f t="array" ref="B425">IFERROR(INDEX(Data!$B$2:$B$5000,$M425),"")</f>
        <v>Beef Trimming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2.6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681</v>
      </c>
    </row>
    <row r="426" spans="1:13" x14ac:dyDescent="0.25">
      <c r="A426" s="7" t="str" cm="1">
        <f t="array" ref="A426">IFERROR(INDEX(Data!$A$2:$A$5000,$M426),IF(ROW()=2,"No data",""))</f>
        <v>POT0158</v>
      </c>
      <c r="B426" s="7" t="str" cm="1">
        <f t="array" ref="B426">IFERROR(INDEX(Data!$B$2:$B$5000,$M426),"")</f>
        <v>Lulur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0.87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682</v>
      </c>
    </row>
    <row r="427" spans="1:13" x14ac:dyDescent="0.25">
      <c r="A427" s="7" t="str" cm="1">
        <f t="array" ref="A427">IFERROR(INDEX(Data!$A$2:$A$5000,$M427),IF(ROW()=2,"No data",""))</f>
        <v>POT0159</v>
      </c>
      <c r="B427" s="7" t="str" cm="1">
        <f t="array" ref="B427">IFERROR(INDEX(Data!$B$2:$B$5000,$M427),"")</f>
        <v>Sodas Tulang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0.7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683</v>
      </c>
    </row>
    <row r="428" spans="1:13" x14ac:dyDescent="0.25">
      <c r="A428" s="7" t="str" cm="1">
        <f t="array" ref="A428">IFERROR(INDEX(Data!$A$2:$A$5000,$M428),IF(ROW()=2,"No data",""))</f>
        <v>PPA0001</v>
      </c>
      <c r="B428" s="7" t="str" cm="1">
        <f t="array" ref="B428">IFERROR(INDEX(Data!$B$2:$B$5000,$M428),"")</f>
        <v>Davinci Vanila madagascar sauce 2L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684</v>
      </c>
    </row>
    <row r="429" spans="1:13" x14ac:dyDescent="0.25">
      <c r="A429" s="7" t="str" cm="1">
        <f t="array" ref="A429">IFERROR(INDEX(Data!$A$2:$A$5000,$M429),IF(ROW()=2,"No data",""))</f>
        <v>PPA0003</v>
      </c>
      <c r="B429" s="7" t="str" cm="1">
        <f t="array" ref="B429">IFERROR(INDEX(Data!$B$2:$B$5000,$M429),"")</f>
        <v>Emborg Pizza Topping 2.3 Kg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685</v>
      </c>
    </row>
    <row r="430" spans="1:13" x14ac:dyDescent="0.25">
      <c r="A430" s="7" t="str" cm="1">
        <f t="array" ref="A430">IFERROR(INDEX(Data!$A$2:$A$5000,$M430),IF(ROW()=2,"No data",""))</f>
        <v>PPK-001</v>
      </c>
      <c r="B430" s="7" t="str" cm="1">
        <f t="array" ref="B430">IFERROR(INDEX(Data!$B$2:$B$5000,$M430),"")</f>
        <v>Davinci Hazelnut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686</v>
      </c>
    </row>
    <row r="431" spans="1:13" x14ac:dyDescent="0.25">
      <c r="A431" s="7" t="str" cm="1">
        <f t="array" ref="A431">IFERROR(INDEX(Data!$A$2:$A$5000,$M431),IF(ROW()=2,"No data",""))</f>
        <v>PPK-002</v>
      </c>
      <c r="B431" s="7" t="str" cm="1">
        <f t="array" ref="B431">IFERROR(INDEX(Data!$B$2:$B$5000,$M431),"")</f>
        <v>Davinci Vanilla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687</v>
      </c>
    </row>
    <row r="432" spans="1:13" x14ac:dyDescent="0.25">
      <c r="A432" s="7" t="str" cm="1">
        <f t="array" ref="A432">IFERROR(INDEX(Data!$A$2:$A$5000,$M432),IF(ROW()=2,"No data",""))</f>
        <v>PPK-003</v>
      </c>
      <c r="B432" s="7" t="str" cm="1">
        <f t="array" ref="B432">IFERROR(INDEX(Data!$B$2:$B$5000,$M432),"")</f>
        <v>Davinci Fragrant Lychee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688</v>
      </c>
    </row>
    <row r="433" spans="1:13" x14ac:dyDescent="0.25">
      <c r="A433" s="7" t="str" cm="1">
        <f t="array" ref="A433">IFERROR(INDEX(Data!$A$2:$A$5000,$M433),IF(ROW()=2,"No data",""))</f>
        <v>PPK-004</v>
      </c>
      <c r="B433" s="7" t="str" cm="1">
        <f t="array" ref="B433">IFERROR(INDEX(Data!$B$2:$B$5000,$M433),"")</f>
        <v>Davinci Strawberry 1L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689</v>
      </c>
    </row>
    <row r="434" spans="1:13" x14ac:dyDescent="0.25">
      <c r="A434" s="7" t="str" cm="1">
        <f t="array" ref="A434">IFERROR(INDEX(Data!$A$2:$A$5000,$M434),IF(ROW()=2,"No data",""))</f>
        <v>PPK-006</v>
      </c>
      <c r="B434" s="7" t="str" cm="1">
        <f t="array" ref="B434">IFERROR(INDEX(Data!$B$2:$B$5000,$M434),"")</f>
        <v>Davinci Roasted Almond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691</v>
      </c>
    </row>
    <row r="435" spans="1:13" x14ac:dyDescent="0.25">
      <c r="A435" s="7" t="str" cm="1">
        <f t="array" ref="A435">IFERROR(INDEX(Data!$A$2:$A$5000,$M435),IF(ROW()=2,"No data",""))</f>
        <v>PPK-007</v>
      </c>
      <c r="B435" s="7" t="str" cm="1">
        <f t="array" ref="B435">IFERROR(INDEX(Data!$B$2:$B$5000,$M435),"")</f>
        <v>Davinci Caramel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692</v>
      </c>
    </row>
    <row r="436" spans="1:13" x14ac:dyDescent="0.25">
      <c r="A436" s="7" t="str" cm="1">
        <f t="array" ref="A436">IFERROR(INDEX(Data!$A$2:$A$5000,$M436),IF(ROW()=2,"No data",""))</f>
        <v>PPK-008</v>
      </c>
      <c r="B436" s="7" t="str" cm="1">
        <f t="array" ref="B436">IFERROR(INDEX(Data!$B$2:$B$5000,$M436),"")</f>
        <v>Davinci Macademia Nut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693</v>
      </c>
    </row>
    <row r="437" spans="1:13" x14ac:dyDescent="0.25">
      <c r="A437" s="7" t="str" cm="1">
        <f t="array" ref="A437">IFERROR(INDEX(Data!$A$2:$A$5000,$M437),IF(ROW()=2,"No data",""))</f>
        <v>PPK-009</v>
      </c>
      <c r="B437" s="7" t="str" cm="1">
        <f t="array" ref="B437">IFERROR(INDEX(Data!$B$2:$B$5000,$M437),"")</f>
        <v>Davinci Pandan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694</v>
      </c>
    </row>
    <row r="438" spans="1:13" x14ac:dyDescent="0.25">
      <c r="A438" s="7" t="str" cm="1">
        <f t="array" ref="A438">IFERROR(INDEX(Data!$A$2:$A$5000,$M438),IF(ROW()=2,"No data",""))</f>
        <v>PPK-010</v>
      </c>
      <c r="B438" s="7" t="str" cm="1">
        <f t="array" ref="B438">IFERROR(INDEX(Data!$B$2:$B$5000,$M438),"")</f>
        <v>Davinci Banana Cream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695</v>
      </c>
    </row>
    <row r="439" spans="1:13" x14ac:dyDescent="0.25">
      <c r="A439" s="7" t="str" cm="1">
        <f t="array" ref="A439">IFERROR(INDEX(Data!$A$2:$A$5000,$M439),IF(ROW()=2,"No data",""))</f>
        <v>PPK-011</v>
      </c>
      <c r="B439" s="7" t="str" cm="1">
        <f t="array" ref="B439">IFERROR(INDEX(Data!$B$2:$B$5000,$M439),"")</f>
        <v>Davinci Blueberry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696</v>
      </c>
    </row>
    <row r="440" spans="1:13" x14ac:dyDescent="0.25">
      <c r="A440" s="7" t="str" cm="1">
        <f t="array" ref="A440">IFERROR(INDEX(Data!$A$2:$A$5000,$M440),IF(ROW()=2,"No data",""))</f>
        <v>PPK-012</v>
      </c>
      <c r="B440" s="7" t="str" cm="1">
        <f t="array" ref="B440">IFERROR(INDEX(Data!$B$2:$B$5000,$M440),"")</f>
        <v>Davinci Dry Bitter Orange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697</v>
      </c>
    </row>
    <row r="441" spans="1:13" x14ac:dyDescent="0.25">
      <c r="A441" s="7" t="str" cm="1">
        <f t="array" ref="A441">IFERROR(INDEX(Data!$A$2:$A$5000,$M441),IF(ROW()=2,"No data",""))</f>
        <v>PPK-013</v>
      </c>
      <c r="B441" s="7" t="str" cm="1">
        <f t="array" ref="B441">IFERROR(INDEX(Data!$B$2:$B$5000,$M441),"")</f>
        <v>Davinci Green Apple Campagna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698</v>
      </c>
    </row>
    <row r="442" spans="1:13" x14ac:dyDescent="0.25">
      <c r="A442" s="7" t="str" cm="1">
        <f t="array" ref="A442">IFERROR(INDEX(Data!$A$2:$A$5000,$M442),IF(ROW()=2,"No data",""))</f>
        <v>PPK-014</v>
      </c>
      <c r="B442" s="7" t="str" cm="1">
        <f t="array" ref="B442">IFERROR(INDEX(Data!$B$2:$B$5000,$M442),"")</f>
        <v>Davinci Grenadine Pomegranate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699</v>
      </c>
    </row>
    <row r="443" spans="1:13" x14ac:dyDescent="0.25">
      <c r="A443" s="7" t="str" cm="1">
        <f t="array" ref="A443">IFERROR(INDEX(Data!$A$2:$A$5000,$M443),IF(ROW()=2,"No data",""))</f>
        <v>PPK-015</v>
      </c>
      <c r="B443" s="7" t="str" cm="1">
        <f t="array" ref="B443">IFERROR(INDEX(Data!$B$2:$B$5000,$M443),"")</f>
        <v>Davinci Majestic Mango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700</v>
      </c>
    </row>
    <row r="444" spans="1:13" x14ac:dyDescent="0.25">
      <c r="A444" s="7" t="str" cm="1">
        <f t="array" ref="A444">IFERROR(INDEX(Data!$A$2:$A$5000,$M444),IF(ROW()=2,"No data",""))</f>
        <v>PPK-016</v>
      </c>
      <c r="B444" s="7" t="str" cm="1">
        <f t="array" ref="B444">IFERROR(INDEX(Data!$B$2:$B$5000,$M444),"")</f>
        <v>Davinci Peach Garden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701</v>
      </c>
    </row>
    <row r="445" spans="1:13" x14ac:dyDescent="0.25">
      <c r="A445" s="7" t="str" cm="1">
        <f t="array" ref="A445">IFERROR(INDEX(Data!$A$2:$A$5000,$M445),IF(ROW()=2,"No data",""))</f>
        <v>PPK-017</v>
      </c>
      <c r="B445" s="7" t="str" cm="1">
        <f t="array" ref="B445">IFERROR(INDEX(Data!$B$2:$B$5000,$M445),"")</f>
        <v>Davinci Super Berries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702</v>
      </c>
    </row>
    <row r="446" spans="1:13" x14ac:dyDescent="0.25">
      <c r="A446" s="7" t="str" cm="1">
        <f t="array" ref="A446">IFERROR(INDEX(Data!$A$2:$A$5000,$M446),IF(ROW()=2,"No data",""))</f>
        <v>PPK-018</v>
      </c>
      <c r="B446" s="7" t="str" cm="1">
        <f t="array" ref="B446">IFERROR(INDEX(Data!$B$2:$B$5000,$M446),"")</f>
        <v>Davinci Tropical Passion Fruit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703</v>
      </c>
    </row>
    <row r="447" spans="1:13" x14ac:dyDescent="0.25">
      <c r="A447" s="7" t="str" cm="1">
        <f t="array" ref="A447">IFERROR(INDEX(Data!$A$2:$A$5000,$M447),IF(ROW()=2,"No data",""))</f>
        <v>PPK-020</v>
      </c>
      <c r="B447" s="7" t="str" cm="1">
        <f t="array" ref="B447">IFERROR(INDEX(Data!$B$2:$B$5000,$M447),"")</f>
        <v>Davinci Blue Sky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704</v>
      </c>
    </row>
    <row r="448" spans="1:13" x14ac:dyDescent="0.25">
      <c r="A448" s="7" t="str" cm="1">
        <f t="array" ref="A448">IFERROR(INDEX(Data!$A$2:$A$5000,$M448),IF(ROW()=2,"No data",""))</f>
        <v>PPK-022</v>
      </c>
      <c r="B448" s="7" t="str" cm="1">
        <f t="array" ref="B448">IFERROR(INDEX(Data!$B$2:$B$5000,$M448),"")</f>
        <v>Davinci Mur (Rum)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705</v>
      </c>
    </row>
    <row r="449" spans="1:13" x14ac:dyDescent="0.25">
      <c r="A449" s="7" t="str" cm="1">
        <f t="array" ref="A449">IFERROR(INDEX(Data!$A$2:$A$5000,$M449),IF(ROW()=2,"No data",""))</f>
        <v>PPK-023</v>
      </c>
      <c r="B449" s="7" t="str" cm="1">
        <f t="array" ref="B449">IFERROR(INDEX(Data!$B$2:$B$5000,$M449),"")</f>
        <v>Davinci Pecan Praline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706</v>
      </c>
    </row>
    <row r="450" spans="1:13" x14ac:dyDescent="0.25">
      <c r="A450" s="7" t="str" cm="1">
        <f t="array" ref="A450">IFERROR(INDEX(Data!$A$2:$A$5000,$M450),IF(ROW()=2,"No data",""))</f>
        <v>PPK-025</v>
      </c>
      <c r="B450" s="7" t="str" cm="1">
        <f t="array" ref="B450">IFERROR(INDEX(Data!$B$2:$B$5000,$M450),"")</f>
        <v>Mixer Lime 1.35Kg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707</v>
      </c>
    </row>
    <row r="451" spans="1:13" x14ac:dyDescent="0.25">
      <c r="A451" s="7" t="str" cm="1">
        <f t="array" ref="A451">IFERROR(INDEX(Data!$A$2:$A$5000,$M451),IF(ROW()=2,"No data",""))</f>
        <v>PPK-026</v>
      </c>
      <c r="B451" s="7" t="str" cm="1">
        <f t="array" ref="B451">IFERROR(INDEX(Data!$B$2:$B$5000,$M451),"")</f>
        <v>Mixer Mojito 1.35Kg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708</v>
      </c>
    </row>
    <row r="452" spans="1:13" x14ac:dyDescent="0.25">
      <c r="A452" s="7" t="str" cm="1">
        <f t="array" ref="A452">IFERROR(INDEX(Data!$A$2:$A$5000,$M452),IF(ROW()=2,"No data",""))</f>
        <v>PPK-027</v>
      </c>
      <c r="B452" s="7" t="str" cm="1">
        <f t="array" ref="B452">IFERROR(INDEX(Data!$B$2:$B$5000,$M452),"")</f>
        <v>Davinci Chocolate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709</v>
      </c>
    </row>
    <row r="453" spans="1:13" x14ac:dyDescent="0.25">
      <c r="A453" s="7" t="str" cm="1">
        <f t="array" ref="A453">IFERROR(INDEX(Data!$A$2:$A$5000,$M453),IF(ROW()=2,"No data",""))</f>
        <v>PPK-028</v>
      </c>
      <c r="B453" s="7" t="str" cm="1">
        <f t="array" ref="B453">IFERROR(INDEX(Data!$B$2:$B$5000,$M453),"")</f>
        <v>Davinci Mint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710</v>
      </c>
    </row>
    <row r="454" spans="1:13" x14ac:dyDescent="0.25">
      <c r="A454" s="7" t="str" cm="1">
        <f t="array" ref="A454">IFERROR(INDEX(Data!$A$2:$A$5000,$M454),IF(ROW()=2,"No data",""))</f>
        <v>PPK-029</v>
      </c>
      <c r="B454" s="7" t="str" cm="1">
        <f t="array" ref="B454">IFERROR(INDEX(Data!$B$2:$B$5000,$M454),"")</f>
        <v>Davinci Flavor Maxx (Liquid)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711</v>
      </c>
    </row>
    <row r="455" spans="1:13" x14ac:dyDescent="0.25">
      <c r="A455" s="7" t="str" cm="1">
        <f t="array" ref="A455">IFERROR(INDEX(Data!$A$2:$A$5000,$M455),IF(ROW()=2,"No data",""))</f>
        <v>PPK-030</v>
      </c>
      <c r="B455" s="7" t="str" cm="1">
        <f t="array" ref="B455">IFERROR(INDEX(Data!$B$2:$B$5000,$M455),"")</f>
        <v>Davinci Frappease Natural 1.5Kg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712</v>
      </c>
    </row>
    <row r="456" spans="1:13" x14ac:dyDescent="0.25">
      <c r="A456" s="7" t="str" cm="1">
        <f t="array" ref="A456">IFERROR(INDEX(Data!$A$2:$A$5000,$M456),IF(ROW()=2,"No data",""))</f>
        <v>PPK-032</v>
      </c>
      <c r="B456" s="7" t="str" cm="1">
        <f t="array" ref="B456">IFERROR(INDEX(Data!$B$2:$B$5000,$M456),"")</f>
        <v>Davinci White Chocolate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713</v>
      </c>
    </row>
    <row r="457" spans="1:13" x14ac:dyDescent="0.25">
      <c r="A457" s="7" t="str" cm="1">
        <f t="array" ref="A457">IFERROR(INDEX(Data!$A$2:$A$5000,$M457),IF(ROW()=2,"No data",""))</f>
        <v>PPK-033</v>
      </c>
      <c r="B457" s="7" t="str" cm="1">
        <f t="array" ref="B457">IFERROR(INDEX(Data!$B$2:$B$5000,$M457),"")</f>
        <v>Davinci European Strawberry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714</v>
      </c>
    </row>
    <row r="458" spans="1:13" x14ac:dyDescent="0.25">
      <c r="A458" s="7" t="str" cm="1">
        <f t="array" ref="A458">IFERROR(INDEX(Data!$A$2:$A$5000,$M458),IF(ROW()=2,"No data",""))</f>
        <v>PPK-034</v>
      </c>
      <c r="B458" s="7" t="str" cm="1">
        <f t="array" ref="B458">IFERROR(INDEX(Data!$B$2:$B$5000,$M458),"")</f>
        <v>Davinci Raspberry Rhapsody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715</v>
      </c>
    </row>
    <row r="459" spans="1:13" x14ac:dyDescent="0.25">
      <c r="A459" s="7" t="str" cm="1">
        <f t="array" ref="A459">IFERROR(INDEX(Data!$A$2:$A$5000,$M459),IF(ROW()=2,"No data",""))</f>
        <v>PPK-036</v>
      </c>
      <c r="B459" s="7" t="str" cm="1">
        <f t="array" ref="B459">IFERROR(INDEX(Data!$B$2:$B$5000,$M459),"")</f>
        <v>Davinci Menta Cubano (Mojito)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716</v>
      </c>
    </row>
    <row r="460" spans="1:13" x14ac:dyDescent="0.25">
      <c r="A460" s="7" t="str" cm="1">
        <f t="array" ref="A460">IFERROR(INDEX(Data!$A$2:$A$5000,$M460),IF(ROW()=2,"No data",""))</f>
        <v>PPK-038</v>
      </c>
      <c r="B460" s="7" t="str" cm="1">
        <f t="array" ref="B460">IFERROR(INDEX(Data!$B$2:$B$5000,$M460),"")</f>
        <v>Davinci Rose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717</v>
      </c>
    </row>
    <row r="461" spans="1:13" x14ac:dyDescent="0.25">
      <c r="A461" s="7" t="str" cm="1">
        <f t="array" ref="A461">IFERROR(INDEX(Data!$A$2:$A$5000,$M461),IF(ROW()=2,"No data",""))</f>
        <v>PPK-039</v>
      </c>
      <c r="B461" s="7" t="str" cm="1">
        <f t="array" ref="B461">IFERROR(INDEX(Data!$B$2:$B$5000,$M461),"")</f>
        <v>Davinci Butterscotch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718</v>
      </c>
    </row>
    <row r="462" spans="1:13" x14ac:dyDescent="0.25">
      <c r="A462" s="7" t="str" cm="1">
        <f t="array" ref="A462">IFERROR(INDEX(Data!$A$2:$A$5000,$M462),IF(ROW()=2,"No data",""))</f>
        <v>PPK-040</v>
      </c>
      <c r="B462" s="7" t="str" cm="1">
        <f t="array" ref="B462">IFERROR(INDEX(Data!$B$2:$B$5000,$M462),"")</f>
        <v>Davinci White Chocolate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719</v>
      </c>
    </row>
    <row r="463" spans="1:13" x14ac:dyDescent="0.25">
      <c r="A463" s="7" t="str" cm="1">
        <f t="array" ref="A463">IFERROR(INDEX(Data!$A$2:$A$5000,$M463),IF(ROW()=2,"No data",""))</f>
        <v>PPK-041</v>
      </c>
      <c r="B463" s="7" t="str" cm="1">
        <f t="array" ref="B463">IFERROR(INDEX(Data!$B$2:$B$5000,$M463),"")</f>
        <v>Davinci Salted Caramel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720</v>
      </c>
    </row>
    <row r="464" spans="1:13" x14ac:dyDescent="0.25">
      <c r="A464" s="7" t="str" cm="1">
        <f t="array" ref="A464">IFERROR(INDEX(Data!$A$2:$A$5000,$M464),IF(ROW()=2,"No data",""))</f>
        <v>PPK-042</v>
      </c>
      <c r="B464" s="7" t="str" cm="1">
        <f t="array" ref="B464">IFERROR(INDEX(Data!$B$2:$B$5000,$M464),"")</f>
        <v>Davinci Pandan Sauce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721</v>
      </c>
    </row>
    <row r="465" spans="1:13" x14ac:dyDescent="0.25">
      <c r="A465" s="7" t="str" cm="1">
        <f t="array" ref="A465">IFERROR(INDEX(Data!$A$2:$A$5000,$M465),IF(ROW()=2,"No data",""))</f>
        <v>PPK-043</v>
      </c>
      <c r="B465" s="7" t="str" cm="1">
        <f t="array" ref="B465">IFERROR(INDEX(Data!$B$2:$B$5000,$M465),"")</f>
        <v>Davinci Mango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722</v>
      </c>
    </row>
    <row r="466" spans="1:13" x14ac:dyDescent="0.25">
      <c r="A466" s="7" t="str" cm="1">
        <f t="array" ref="A466">IFERROR(INDEX(Data!$A$2:$A$5000,$M466),IF(ROW()=2,"No data",""))</f>
        <v>PPK-045</v>
      </c>
      <c r="B466" s="7" t="str" cm="1">
        <f t="array" ref="B466">IFERROR(INDEX(Data!$B$2:$B$5000,$M466),"")</f>
        <v>Davinci Mixed Berry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723</v>
      </c>
    </row>
    <row r="467" spans="1:13" x14ac:dyDescent="0.25">
      <c r="A467" s="7" t="str" cm="1">
        <f t="array" ref="A467">IFERROR(INDEX(Data!$A$2:$A$5000,$M467),IF(ROW()=2,"No data",""))</f>
        <v>PPK-047</v>
      </c>
      <c r="B467" s="7" t="str" cm="1">
        <f t="array" ref="B467">IFERROR(INDEX(Data!$B$2:$B$5000,$M467),"")</f>
        <v>Davinci Bellagio Sipping Chocolate 1Kg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724</v>
      </c>
    </row>
    <row r="468" spans="1:13" x14ac:dyDescent="0.25">
      <c r="A468" s="7" t="str" cm="1">
        <f t="array" ref="A468">IFERROR(INDEX(Data!$A$2:$A$5000,$M468),IF(ROW()=2,"No data",""))</f>
        <v>PPK-048</v>
      </c>
      <c r="B468" s="7" t="str" cm="1">
        <f t="array" ref="B468">IFERROR(INDEX(Data!$B$2:$B$5000,$M468),"")</f>
        <v>Davinci Matcha 1Kg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725</v>
      </c>
    </row>
    <row r="469" spans="1:13" x14ac:dyDescent="0.25">
      <c r="A469" s="7" t="str" cm="1">
        <f t="array" ref="A469">IFERROR(INDEX(Data!$A$2:$A$5000,$M469),IF(ROW()=2,"No data",""))</f>
        <v>PPK-049</v>
      </c>
      <c r="B469" s="7" t="str" cm="1">
        <f t="array" ref="B469">IFERROR(INDEX(Data!$B$2:$B$5000,$M469),"")</f>
        <v>Davinci Cooler Base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726</v>
      </c>
    </row>
    <row r="470" spans="1:13" x14ac:dyDescent="0.25">
      <c r="A470" s="7" t="str" cm="1">
        <f t="array" ref="A470">IFERROR(INDEX(Data!$A$2:$A$5000,$M470),IF(ROW()=2,"No data",""))</f>
        <v>PPK-050</v>
      </c>
      <c r="B470" s="7" t="str" cm="1">
        <f t="array" ref="B470">IFERROR(INDEX(Data!$B$2:$B$5000,$M470),"")</f>
        <v>Davinci Spice Chai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727</v>
      </c>
    </row>
    <row r="471" spans="1:13" x14ac:dyDescent="0.25">
      <c r="A471" s="7" t="str" cm="1">
        <f t="array" ref="A471">IFERROR(INDEX(Data!$A$2:$A$5000,$M471),IF(ROW()=2,"No data",""))</f>
        <v>PQW0001</v>
      </c>
      <c r="B471" s="7" t="str" cm="1">
        <f t="array" ref="B471">IFERROR(INDEX(Data!$B$2:$B$5000,$M471),"")</f>
        <v>IQF Mixed Berries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728</v>
      </c>
    </row>
    <row r="472" spans="1:13" x14ac:dyDescent="0.25">
      <c r="A472" s="7" t="str" cm="1">
        <f t="array" ref="A472">IFERROR(INDEX(Data!$A$2:$A$5000,$M472),IF(ROW()=2,"No data",""))</f>
        <v>PQW0002</v>
      </c>
      <c r="B472" s="7" t="str" cm="1">
        <f t="array" ref="B472">IFERROR(INDEX(Data!$B$2:$B$5000,$M472),"")</f>
        <v>IQF Mixed Vegetables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729</v>
      </c>
    </row>
    <row r="473" spans="1:13" x14ac:dyDescent="0.25">
      <c r="A473" s="7" t="str" cm="1">
        <f t="array" ref="A473">IFERROR(INDEX(Data!$A$2:$A$5000,$M473),IF(ROW()=2,"No data",""))</f>
        <v>PQW0003</v>
      </c>
      <c r="B473" s="7" t="str" cm="1">
        <f t="array" ref="B473">IFERROR(INDEX(Data!$B$2:$B$5000,$M473),"")</f>
        <v>IQF Blueberry Grade A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730</v>
      </c>
    </row>
    <row r="474" spans="1:13" x14ac:dyDescent="0.25">
      <c r="A474" s="7" t="str" cm="1">
        <f t="array" ref="A474">IFERROR(INDEX(Data!$A$2:$A$5000,$M474),IF(ROW()=2,"No data",""))</f>
        <v>PQW0005</v>
      </c>
      <c r="B474" s="7" t="str" cm="1">
        <f t="array" ref="B474">IFERROR(INDEX(Data!$B$2:$B$5000,$M474),"")</f>
        <v>IQF Mixed Berries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732</v>
      </c>
    </row>
    <row r="475" spans="1:13" x14ac:dyDescent="0.25">
      <c r="A475" s="7" t="str" cm="1">
        <f t="array" ref="A475">IFERROR(INDEX(Data!$A$2:$A$5000,$M475),IF(ROW()=2,"No data",""))</f>
        <v>PQW0006</v>
      </c>
      <c r="B475" s="7" t="str" cm="1">
        <f t="array" ref="B475">IFERROR(INDEX(Data!$B$2:$B$5000,$M475),"")</f>
        <v>IQF Mixed Vegetables 10Kg/Ctn (500gr/pack)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733</v>
      </c>
    </row>
    <row r="476" spans="1:13" x14ac:dyDescent="0.25">
      <c r="A476" s="7" t="str" cm="1">
        <f t="array" ref="A476">IFERROR(INDEX(Data!$A$2:$A$5000,$M476),IF(ROW()=2,"No data",""))</f>
        <v>PQW0007</v>
      </c>
      <c r="B476" s="7" t="str" cm="1">
        <f t="array" ref="B476">IFERROR(INDEX(Data!$B$2:$B$5000,$M476),"")</f>
        <v>IQF Blueberry Grade A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734</v>
      </c>
    </row>
    <row r="477" spans="1:13" x14ac:dyDescent="0.25">
      <c r="A477" s="7" t="str" cm="1">
        <f t="array" ref="A477">IFERROR(INDEX(Data!$A$2:$A$5000,$M477),IF(ROW()=2,"No data",""))</f>
        <v>PQW0008</v>
      </c>
      <c r="B477" s="7" t="str" cm="1">
        <f t="array" ref="B477">IFERROR(INDEX(Data!$B$2:$B$5000,$M477),"")</f>
        <v>IQF White Onion Whole 10Kg/Ctn KG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735</v>
      </c>
    </row>
    <row r="478" spans="1:13" x14ac:dyDescent="0.25">
      <c r="A478" s="7" t="str" cm="1">
        <f t="array" ref="A478">IFERROR(INDEX(Data!$A$2:$A$5000,$M478),IF(ROW()=2,"No data",""))</f>
        <v>PQW0009</v>
      </c>
      <c r="B478" s="7" t="str" cm="1">
        <f t="array" ref="B478">IFERROR(INDEX(Data!$B$2:$B$5000,$M478),"")</f>
        <v>IQF Green Peas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736</v>
      </c>
    </row>
    <row r="479" spans="1:13" x14ac:dyDescent="0.25">
      <c r="A479" s="7" t="str" cm="1">
        <f t="array" ref="A479">IFERROR(INDEX(Data!$A$2:$A$5000,$M479),IF(ROW()=2,"No data",""))</f>
        <v>PQW0011</v>
      </c>
      <c r="B479" s="7" t="str" cm="1">
        <f t="array" ref="B479">IFERROR(INDEX(Data!$B$2:$B$5000,$M479),"")</f>
        <v>IQF Green Peas 500 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738</v>
      </c>
    </row>
    <row r="480" spans="1:13" x14ac:dyDescent="0.25">
      <c r="A480" s="7" t="str" cm="1">
        <f t="array" ref="A480">IFERROR(INDEX(Data!$A$2:$A$5000,$M480),IF(ROW()=2,"No data",""))</f>
        <v>PQW0013</v>
      </c>
      <c r="B480" s="7" t="str" cm="1">
        <f t="array" ref="B480">IFERROR(INDEX(Data!$B$2:$B$5000,$M480),"")</f>
        <v>IQF FF Shoestring 250 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1</v>
      </c>
      <c r="G480" s="8" cm="1">
        <f t="array" ref="G480">IFERROR(INDEX(Data!$G$2:$G$5000,$M480),"")</f>
        <v>0</v>
      </c>
      <c r="H480" s="8" cm="1">
        <f t="array" ref="H480">IFERROR(INDEX(Data!$H$2:$H$5000,$M480),"")</f>
        <v>1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740</v>
      </c>
    </row>
    <row r="481" spans="1:13" x14ac:dyDescent="0.25">
      <c r="A481" s="7" t="str" cm="1">
        <f t="array" ref="A481">IFERROR(INDEX(Data!$A$2:$A$5000,$M481),IF(ROW()=2,"No data",""))</f>
        <v>PSF0001</v>
      </c>
      <c r="B481" s="7" t="str" cm="1">
        <f t="array" ref="B481">IFERROR(INDEX(Data!$B$2:$B$5000,$M481),"")</f>
        <v>Tepung Tali Emas @1Kg - Sample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741</v>
      </c>
    </row>
    <row r="482" spans="1:13" x14ac:dyDescent="0.25">
      <c r="A482" s="7" t="str" cm="1">
        <f t="array" ref="A482">IFERROR(INDEX(Data!$A$2:$A$5000,$M482),IF(ROW()=2,"No data",""))</f>
        <v>PSI0001</v>
      </c>
      <c r="B482" s="7" t="str" cm="1">
        <f t="array" ref="B482">IFERROR(INDEX(Data!$B$2:$B$5000,$M482),"")</f>
        <v>Blue Ribbon 1/4" SS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742</v>
      </c>
    </row>
    <row r="483" spans="1:13" x14ac:dyDescent="0.25">
      <c r="A483" s="7" t="str" cm="1">
        <f t="array" ref="A483">IFERROR(INDEX(Data!$A$2:$A$5000,$M483),IF(ROW()=2,"No data",""))</f>
        <v>PSI0002</v>
      </c>
      <c r="B483" s="7" t="str" cm="1">
        <f t="array" ref="B483">IFERROR(INDEX(Data!$B$2:$B$5000,$M483),"")</f>
        <v>Seasoned JR Buffalos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743</v>
      </c>
    </row>
    <row r="484" spans="1:13" x14ac:dyDescent="0.25">
      <c r="A484" s="7" t="str" cm="1">
        <f t="array" ref="A484">IFERROR(INDEX(Data!$A$2:$A$5000,$M484),IF(ROW()=2,"No data",""))</f>
        <v>PSI0003</v>
      </c>
      <c r="B484" s="7" t="str" cm="1">
        <f t="array" ref="B484">IFERROR(INDEX(Data!$B$2:$B$5000,$M484),"")</f>
        <v>Seasoned Savory Wedge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744</v>
      </c>
    </row>
    <row r="485" spans="1:13" x14ac:dyDescent="0.25">
      <c r="A485" s="7" t="str" cm="1">
        <f t="array" ref="A485">IFERROR(INDEX(Data!$A$2:$A$5000,$M485),IF(ROW()=2,"No data",""))</f>
        <v>PSI0005</v>
      </c>
      <c r="B485" s="7" t="str" cm="1">
        <f t="array" ref="B485">IFERROR(INDEX(Data!$B$2:$B$5000,$M485),"")</f>
        <v>Select Recipe Chunks 6/6 - Skn @250Gr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745</v>
      </c>
    </row>
    <row r="486" spans="1:13" x14ac:dyDescent="0.25">
      <c r="A486" s="7" t="str" cm="1">
        <f t="array" ref="A486">IFERROR(INDEX(Data!$A$2:$A$5000,$M486),IF(ROW()=2,"No data",""))</f>
        <v>PSI0006</v>
      </c>
      <c r="B486" s="7" t="str" cm="1">
        <f t="array" ref="B486">IFERROR(INDEX(Data!$B$2:$B$5000,$M486),"")</f>
        <v>Select Recipe Fries 1/4" SS 6/4.5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746</v>
      </c>
    </row>
    <row r="487" spans="1:13" x14ac:dyDescent="0.25">
      <c r="A487" s="7" t="str" cm="1">
        <f t="array" ref="A487">IFERROR(INDEX(Data!$A$2:$A$5000,$M487),IF(ROW()=2,"No data",""))</f>
        <v>PSI0009</v>
      </c>
      <c r="B487" s="7" t="str" cm="1">
        <f t="array" ref="B487">IFERROR(INDEX(Data!$B$2:$B$5000,$M487),"")</f>
        <v>Simplot Blue Ribbon SC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747</v>
      </c>
    </row>
    <row r="488" spans="1:13" x14ac:dyDescent="0.25">
      <c r="A488" s="7" t="str" cm="1">
        <f t="array" ref="A488">IFERROR(INDEX(Data!$A$2:$A$5000,$M488),IF(ROW()=2,"No data",""))</f>
        <v>PSI0010</v>
      </c>
      <c r="B488" s="7" t="str" cm="1">
        <f t="array" ref="B488">IFERROR(INDEX(Data!$B$2:$B$5000,$M488),"")</f>
        <v>Traditional Form Tiny Triangle 6/5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748</v>
      </c>
    </row>
    <row r="489" spans="1:13" x14ac:dyDescent="0.25">
      <c r="A489" s="7" t="str" cm="1">
        <f t="array" ref="A489">IFERROR(INDEX(Data!$A$2:$A$5000,$M489),IF(ROW()=2,"No data",""))</f>
        <v>PSI0011</v>
      </c>
      <c r="B489" s="7" t="str" cm="1">
        <f t="array" ref="B489">IFERROR(INDEX(Data!$B$2:$B$5000,$M489),"")</f>
        <v>Simplot SeasonedCrisp Savory Loops 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749</v>
      </c>
    </row>
    <row r="490" spans="1:13" x14ac:dyDescent="0.25">
      <c r="A490" s="7" t="str" cm="1">
        <f t="array" ref="A490">IFERROR(INDEX(Data!$A$2:$A$5000,$M490),IF(ROW()=2,"No data",""))</f>
        <v>PSI0012</v>
      </c>
      <c r="B490" s="7" t="str" cm="1">
        <f t="array" ref="B490">IFERROR(INDEX(Data!$B$2:$B$5000,$M490),"")</f>
        <v>Simplot SeasonedCrisp Savory Loops (1 Pack=2.266Kg)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750</v>
      </c>
    </row>
    <row r="491" spans="1:13" x14ac:dyDescent="0.25">
      <c r="A491" s="7" t="str" cm="1">
        <f t="array" ref="A491">IFERROR(INDEX(Data!$A$2:$A$5000,$M491),IF(ROW()=2,"No data",""))</f>
        <v>PSI0013</v>
      </c>
      <c r="B491" s="7" t="str" cm="1">
        <f t="array" ref="B491">IFERROR(INDEX(Data!$B$2:$B$5000,$M491),"")</f>
        <v>Simplot Harvest Fresh Avocado Pulp 450Gr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751</v>
      </c>
    </row>
    <row r="492" spans="1:13" x14ac:dyDescent="0.25">
      <c r="A492" s="7" t="str" cm="1">
        <f t="array" ref="A492">IFERROR(INDEX(Data!$A$2:$A$5000,$M492),IF(ROW()=2,"No data",""))</f>
        <v>PSI0014</v>
      </c>
      <c r="B492" s="7" t="str" cm="1">
        <f t="array" ref="B492">IFERROR(INDEX(Data!$B$2:$B$5000,$M492),"")</f>
        <v>Simplot Conquest Straight Cut 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752</v>
      </c>
    </row>
    <row r="493" spans="1:13" x14ac:dyDescent="0.25">
      <c r="A493" s="7" t="str" cm="1">
        <f t="array" ref="A493">IFERROR(INDEX(Data!$A$2:$A$5000,$M493),IF(ROW()=2,"No data",""))</f>
        <v>PSI0015</v>
      </c>
      <c r="B493" s="7" t="str" cm="1">
        <f t="array" ref="B493">IFERROR(INDEX(Data!$B$2:$B$5000,$M493),"")</f>
        <v>Simplot Conquest Straight Cut (2.26/Pack)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753</v>
      </c>
    </row>
    <row r="494" spans="1:13" x14ac:dyDescent="0.25">
      <c r="A494" s="7" t="str" cm="1">
        <f t="array" ref="A494">IFERROR(INDEX(Data!$A$2:$A$5000,$M494),IF(ROW()=2,"No data",""))</f>
        <v>PSJ0002</v>
      </c>
      <c r="B494" s="7" t="str" cm="1">
        <f t="array" ref="B494">IFERROR(INDEX(Data!$B$2:$B$5000,$M494),"")</f>
        <v>Mamas Bacon Premium Sliced 500Gr/Pack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754</v>
      </c>
    </row>
    <row r="495" spans="1:13" x14ac:dyDescent="0.25">
      <c r="A495" s="7" t="str" cm="1">
        <f t="array" ref="A495">IFERROR(INDEX(Data!$A$2:$A$5000,$M495),IF(ROW()=2,"No data",""))</f>
        <v>PSJ0003</v>
      </c>
      <c r="B495" s="7" t="str" cm="1">
        <f t="array" ref="B495">IFERROR(INDEX(Data!$B$2:$B$5000,$M495),"")</f>
        <v>Mamas beechwood Smoked Spek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755</v>
      </c>
    </row>
    <row r="496" spans="1:13" x14ac:dyDescent="0.25">
      <c r="A496" s="7" t="str" cm="1">
        <f t="array" ref="A496">IFERROR(INDEX(Data!$A$2:$A$5000,$M496),IF(ROW()=2,"No data",""))</f>
        <v>PSJ0004</v>
      </c>
      <c r="B496" s="7" t="str" cm="1">
        <f t="array" ref="B496">IFERROR(INDEX(Data!$B$2:$B$5000,$M496),"")</f>
        <v>Mamas Italian Mortadella (1Kg/Pack)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756</v>
      </c>
    </row>
    <row r="497" spans="1:13" x14ac:dyDescent="0.25">
      <c r="A497" s="7" t="str" cm="1">
        <f t="array" ref="A497">IFERROR(INDEX(Data!$A$2:$A$5000,$M497),IF(ROW()=2,"No data",""))</f>
        <v>PSJ0005</v>
      </c>
      <c r="B497" s="7" t="str" cm="1">
        <f t="array" ref="B497">IFERROR(INDEX(Data!$B$2:$B$5000,$M497),"")</f>
        <v>Mamas Air Dried Pork Belly (1Kg/Pack)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757</v>
      </c>
    </row>
    <row r="498" spans="1:13" x14ac:dyDescent="0.25">
      <c r="A498" s="7" t="str" cm="1">
        <f t="array" ref="A498">IFERROR(INDEX(Data!$A$2:$A$5000,$M498),IF(ROW()=2,"No data",""))</f>
        <v>PSJ0006</v>
      </c>
      <c r="B498" s="7" t="str" cm="1">
        <f t="array" ref="B498">IFERROR(INDEX(Data!$B$2:$B$5000,$M498),"")</f>
        <v>Golden Duck Whole 2.5-2.6Kg/Pcs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758</v>
      </c>
    </row>
    <row r="499" spans="1:13" x14ac:dyDescent="0.25">
      <c r="A499" s="7" t="str" cm="1">
        <f t="array" ref="A499">IFERROR(INDEX(Data!$A$2:$A$5000,$M499),IF(ROW()=2,"No data",""))</f>
        <v>PSJ0007</v>
      </c>
      <c r="B499" s="7" t="str" cm="1">
        <f t="array" ref="B499">IFERROR(INDEX(Data!$B$2:$B$5000,$M499),"")</f>
        <v>Mamas Jamon Serrano Ham (4Kg/Pcs)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759</v>
      </c>
    </row>
    <row r="500" spans="1:13" x14ac:dyDescent="0.25">
      <c r="A500" s="7" t="str" cm="1">
        <f t="array" ref="A500">IFERROR(INDEX(Data!$A$2:$A$5000,$M500),IF(ROW()=2,"No data",""))</f>
        <v>PSJ0008</v>
      </c>
      <c r="B500" s="7" t="str" cm="1">
        <f t="array" ref="B500">IFERROR(INDEX(Data!$B$2:$B$5000,$M500),"")</f>
        <v>Belly Skinless Premium (2.5Kg/Pack) - 200gr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760</v>
      </c>
    </row>
    <row r="501" spans="1:13" x14ac:dyDescent="0.25">
      <c r="A501" s="7" t="str" cm="1">
        <f t="array" ref="A501">IFERROR(INDEX(Data!$A$2:$A$5000,$M501),IF(ROW()=2,"No data",""))</f>
        <v>PSJ0009</v>
      </c>
      <c r="B501" s="7" t="str" cm="1">
        <f t="array" ref="B501">IFERROR(INDEX(Data!$B$2:$B$5000,$M501),"")</f>
        <v>MAMAS BELLY RIND ON SB OUT (SKIN ON) 3-5KG/PACK - Sample 200gr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761</v>
      </c>
    </row>
    <row r="502" spans="1:13" x14ac:dyDescent="0.25">
      <c r="A502" s="7" t="str" cm="1">
        <f t="array" ref="A502">IFERROR(INDEX(Data!$A$2:$A$5000,$M502),IF(ROW()=2,"No data",""))</f>
        <v>PSJ0011</v>
      </c>
      <c r="B502" s="7" t="str" cm="1">
        <f t="array" ref="B502">IFERROR(INDEX(Data!$B$2:$B$5000,$M502),"")</f>
        <v>Aust Sirloin -Kilcoy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762</v>
      </c>
    </row>
    <row r="503" spans="1:13" x14ac:dyDescent="0.25">
      <c r="A503" s="7" t="str" cm="1">
        <f t="array" ref="A503">IFERROR(INDEX(Data!$A$2:$A$5000,$M503),IF(ROW()=2,"No data",""))</f>
        <v>PSJ0012</v>
      </c>
      <c r="B503" s="7" t="str" cm="1">
        <f t="array" ref="B503">IFERROR(INDEX(Data!$B$2:$B$5000,$M503),"")</f>
        <v>Chuck Tenderloin Whole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763</v>
      </c>
    </row>
    <row r="504" spans="1:13" x14ac:dyDescent="0.25">
      <c r="A504" s="7" t="str" cm="1">
        <f t="array" ref="A504">IFERROR(INDEX(Data!$A$2:$A$5000,$M504),IF(ROW()=2,"No data",""))</f>
        <v>PSJ0013</v>
      </c>
      <c r="B504" s="7" t="str" cm="1">
        <f t="array" ref="B504">IFERROR(INDEX(Data!$B$2:$B$5000,$M504),"")</f>
        <v>Beef Shortplate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764</v>
      </c>
    </row>
    <row r="505" spans="1:13" x14ac:dyDescent="0.25">
      <c r="A505" s="7" t="str" cm="1">
        <f t="array" ref="A505">IFERROR(INDEX(Data!$A$2:$A$5000,$M505),IF(ROW()=2,"No data",""))</f>
        <v>PSJ0014</v>
      </c>
      <c r="B505" s="7" t="str" cm="1">
        <f t="array" ref="B505">IFERROR(INDEX(Data!$B$2:$B$5000,$M505),"")</f>
        <v>Halal Minced Beef 1Kg/Pack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765</v>
      </c>
    </row>
    <row r="506" spans="1:13" x14ac:dyDescent="0.25">
      <c r="A506" s="7" t="str" cm="1">
        <f t="array" ref="A506">IFERROR(INDEX(Data!$A$2:$A$5000,$M506),IF(ROW()=2,"No data",""))</f>
        <v>PSJ0015</v>
      </c>
      <c r="B506" s="7" t="str" cm="1">
        <f t="array" ref="B506">IFERROR(INDEX(Data!$B$2:$B$5000,$M506),"")</f>
        <v>Swift Sirloin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766</v>
      </c>
    </row>
    <row r="507" spans="1:13" x14ac:dyDescent="0.25">
      <c r="A507" s="7" t="str" cm="1">
        <f t="array" ref="A507">IFERROR(INDEX(Data!$A$2:$A$5000,$M507),IF(ROW()=2,"No data",""))</f>
        <v>PSJ0016</v>
      </c>
      <c r="B507" s="7" t="str" cm="1">
        <f t="array" ref="B507">IFERROR(INDEX(Data!$B$2:$B$5000,$M507),"")</f>
        <v>MAMAS cabanossi 60 Cm 720 Gr (2 Pcs/Pack)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767</v>
      </c>
    </row>
    <row r="508" spans="1:13" x14ac:dyDescent="0.25">
      <c r="A508" s="7" t="str" cm="1">
        <f t="array" ref="A508">IFERROR(INDEX(Data!$A$2:$A$5000,$M508),IF(ROW()=2,"No data",""))</f>
        <v>PSJ0017</v>
      </c>
      <c r="B508" s="7" t="str" cm="1">
        <f t="array" ref="B508">IFERROR(INDEX(Data!$B$2:$B$5000,$M508),"")</f>
        <v>Pork Spare Ribs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768</v>
      </c>
    </row>
    <row r="509" spans="1:13" x14ac:dyDescent="0.25">
      <c r="A509" s="7" t="str" cm="1">
        <f t="array" ref="A509">IFERROR(INDEX(Data!$A$2:$A$5000,$M509),IF(ROW()=2,"No data",""))</f>
        <v>PSJ0018</v>
      </c>
      <c r="B509" s="7" t="str" cm="1">
        <f t="array" ref="B509">IFERROR(INDEX(Data!$B$2:$B$5000,$M509),"")</f>
        <v>Mamas Baby Back Rib 1.5 kg (2pcs/pack)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769</v>
      </c>
    </row>
    <row r="510" spans="1:13" x14ac:dyDescent="0.25">
      <c r="A510" s="7" t="str" cm="1">
        <f t="array" ref="A510">IFERROR(INDEX(Data!$A$2:$A$5000,$M510),IF(ROW()=2,"No data",""))</f>
        <v>PTS0001</v>
      </c>
      <c r="B510" s="7" t="str" cm="1">
        <f t="array" ref="B510">IFERROR(INDEX(Data!$B$2:$B$5000,$M510),"")</f>
        <v>Dolomia Sparkling 750Ml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787</v>
      </c>
    </row>
    <row r="511" spans="1:13" x14ac:dyDescent="0.25">
      <c r="A511" s="7" t="str" cm="1">
        <f t="array" ref="A511">IFERROR(INDEX(Data!$A$2:$A$5000,$M511),IF(ROW()=2,"No data",""))</f>
        <v>PTS0002</v>
      </c>
      <c r="B511" s="7" t="str" cm="1">
        <f t="array" ref="B511">IFERROR(INDEX(Data!$B$2:$B$5000,$M511),"")</f>
        <v>Dolomia Sparkling 330ml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788</v>
      </c>
    </row>
    <row r="512" spans="1:13" x14ac:dyDescent="0.25">
      <c r="A512" s="7" t="str" cm="1">
        <f t="array" ref="A512">IFERROR(INDEX(Data!$A$2:$A$5000,$M512),IF(ROW()=2,"No data",""))</f>
        <v>PTS0006</v>
      </c>
      <c r="B512" s="7" t="str" cm="1">
        <f t="array" ref="B512">IFERROR(INDEX(Data!$B$2:$B$5000,$M512),"")</f>
        <v>Dolomia Still 750ml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789</v>
      </c>
    </row>
    <row r="513" spans="1:13" x14ac:dyDescent="0.25">
      <c r="A513" s="7" t="str" cm="1">
        <f t="array" ref="A513">IFERROR(INDEX(Data!$A$2:$A$5000,$M513),IF(ROW()=2,"No data",""))</f>
        <v>PTS0007</v>
      </c>
      <c r="B513" s="7" t="str" cm="1">
        <f t="array" ref="B513">IFERROR(INDEX(Data!$B$2:$B$5000,$M513),"")</f>
        <v>Dolomia Still 330ml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790</v>
      </c>
    </row>
    <row r="514" spans="1:13" x14ac:dyDescent="0.25">
      <c r="A514" s="7" t="str" cm="1">
        <f t="array" ref="A514">IFERROR(INDEX(Data!$A$2:$A$5000,$M514),IF(ROW()=2,"No data",""))</f>
        <v>PTS0008</v>
      </c>
      <c r="B514" s="7" t="str" cm="1">
        <f t="array" ref="B514">IFERROR(INDEX(Data!$B$2:$B$5000,$M514),"")</f>
        <v>Dolomia Still 500ml PET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791</v>
      </c>
    </row>
    <row r="515" spans="1:13" x14ac:dyDescent="0.25">
      <c r="A515" s="7" t="str" cm="1">
        <f t="array" ref="A515">IFERROR(INDEX(Data!$A$2:$A$5000,$M515),IF(ROW()=2,"No data",""))</f>
        <v>PTS0009</v>
      </c>
      <c r="B515" s="7" t="str" cm="1">
        <f t="array" ref="B515">IFERROR(INDEX(Data!$B$2:$B$5000,$M515),"")</f>
        <v>Dolomia Still 1L PET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792</v>
      </c>
    </row>
    <row r="516" spans="1:13" x14ac:dyDescent="0.25">
      <c r="A516" s="7" t="str" cm="1">
        <f t="array" ref="A516">IFERROR(INDEX(Data!$A$2:$A$5000,$M516),IF(ROW()=2,"No data",""))</f>
        <v>PTW0001</v>
      </c>
      <c r="B516" s="7" t="str" cm="1">
        <f t="array" ref="B516">IFERROR(INDEX(Data!$B$2:$B$5000,$M516),"")</f>
        <v>Canned Whole Peeled Tomato 2.85Kg/Tin</v>
      </c>
      <c r="C516" s="7" t="str" cm="1">
        <f t="array" ref="C516">IFERROR(INDEX(Data!$C$2:$C$5000,$M516),"")</f>
        <v>TIN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793</v>
      </c>
    </row>
    <row r="517" spans="1:13" x14ac:dyDescent="0.25">
      <c r="A517" s="7" t="str" cm="1">
        <f t="array" ref="A517">IFERROR(INDEX(Data!$A$2:$A$5000,$M517),IF(ROW()=2,"No data",""))</f>
        <v>PTW0002</v>
      </c>
      <c r="B517" s="7" t="str" cm="1">
        <f t="array" ref="B517">IFERROR(INDEX(Data!$B$2:$B$5000,$M517),"")</f>
        <v>Canned Tomato Paste 3Kg/Tin</v>
      </c>
      <c r="C517" s="7" t="str" cm="1">
        <f t="array" ref="C517">IFERROR(INDEX(Data!$C$2:$C$5000,$M517),"")</f>
        <v>TIN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794</v>
      </c>
    </row>
    <row r="518" spans="1:13" x14ac:dyDescent="0.25">
      <c r="A518" s="7" t="str" cm="1">
        <f t="array" ref="A518">IFERROR(INDEX(Data!$A$2:$A$5000,$M518),IF(ROW()=2,"No data",""))</f>
        <v>PVB0001</v>
      </c>
      <c r="B518" s="7" t="str" cm="1">
        <f t="array" ref="B518">IFERROR(INDEX(Data!$B$2:$B$5000,$M518),"")</f>
        <v>SLICER GL30 230/50/1 RED (BKRGLGB50100000B0R)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795</v>
      </c>
    </row>
    <row r="519" spans="1:13" x14ac:dyDescent="0.25">
      <c r="A519" s="7" t="str" cm="1">
        <f t="array" ref="A519">IFERROR(INDEX(Data!$A$2:$A$5000,$M519),IF(ROW()=2,"No data",""))</f>
        <v>PVB0002</v>
      </c>
      <c r="B519" s="7" t="str" cm="1">
        <f t="array" ref="B519">IFERROR(INDEX(Data!$B$2:$B$5000,$M519),"")</f>
        <v>VACCUM MAC INOX BV 400/20 230V 50HZ (BKBV40200100000000)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796</v>
      </c>
    </row>
    <row r="520" spans="1:13" x14ac:dyDescent="0.25">
      <c r="A520" s="7" t="str" cm="1">
        <f t="array" ref="A520">IFERROR(INDEX(Data!$A$2:$A$5000,$M520),IF(ROW()=2,"No data",""))</f>
        <v>PVB0005</v>
      </c>
      <c r="B520" s="7" t="str" cm="1">
        <f t="array" ref="B520">IFERROR(INDEX(Data!$B$2:$B$5000,$M520),"")</f>
        <v>BONE SAW BS+2400F THREE-PHASE (BB+DF2HC00000)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PVB0006</v>
      </c>
      <c r="B521" s="7" t="str" cm="1">
        <f t="array" ref="B521">IFERROR(INDEX(Data!$B$2:$B$5000,$M521),"")</f>
        <v>BMM 42F HP7 TF+PS+P PED INOX SF (BMMDF2MA000000)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800</v>
      </c>
    </row>
    <row r="522" spans="1:13" x14ac:dyDescent="0.25">
      <c r="A522" s="7" t="str" cm="1">
        <f t="array" ref="A522">IFERROR(INDEX(Data!$A$2:$A$5000,$M522),IF(ROW()=2,"No data",""))</f>
        <v>PVB0007</v>
      </c>
      <c r="B522" s="7" t="str" cm="1">
        <f t="array" ref="B522">IFERROR(INDEX(Data!$B$2:$B$5000,$M522),"")</f>
        <v>PATTY MACHINE BT 10 (BKXBBT100000000000)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801</v>
      </c>
    </row>
    <row r="523" spans="1:13" x14ac:dyDescent="0.25">
      <c r="A523" s="7" t="str" cm="1">
        <f t="array" ref="A523">IFERROR(INDEX(Data!$A$2:$A$5000,$M523),IF(ROW()=2,"No data",""))</f>
        <v>PVB0009</v>
      </c>
      <c r="B523" s="7" t="str" cm="1">
        <f t="array" ref="B523">IFERROR(INDEX(Data!$B$2:$B$5000,$M523),"")</f>
        <v>SLICER XS30 230V-50HZ-1PH RED (BKPXSGB50100000B0R)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803</v>
      </c>
    </row>
    <row r="524" spans="1:13" x14ac:dyDescent="0.25">
      <c r="A524" s="7" t="str" cm="1">
        <f t="array" ref="A524">IFERROR(INDEX(Data!$A$2:$A$5000,$M524),IF(ROW()=2,"No data",""))</f>
        <v>PVB0010</v>
      </c>
      <c r="B524" s="7" t="str" cm="1">
        <f t="array" ref="B524">IFERROR(INDEX(Data!$B$2:$B$5000,$M524),"")</f>
        <v>SSSTRITACARNE BMM42 F 400V50HZ+PED (BMMCF2JA00000)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804</v>
      </c>
    </row>
    <row r="525" spans="1:13" x14ac:dyDescent="0.25">
      <c r="A525" s="7" t="str" cm="1">
        <f t="array" ref="A525">IFERROR(INDEX(Data!$A$2:$A$5000,$M525),IF(ROW()=2,"No data",""))</f>
        <v>PVB0011</v>
      </c>
      <c r="B525" s="7" t="str" cm="1">
        <f t="array" ref="B525">IFERROR(INDEX(Data!$B$2:$B$5000,$M525),"")</f>
        <v>Belt TB2 310/6 12MM (220/250) (KS0GF1117.RC)</v>
      </c>
      <c r="C525" s="7" t="str" cm="1">
        <f t="array" ref="C525">IFERROR(INDEX(Data!$C$2:$C$5000,$M525),"")</f>
        <v>PCS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805</v>
      </c>
    </row>
    <row r="526" spans="1:13" x14ac:dyDescent="0.25">
      <c r="A526" s="7" t="str" cm="1">
        <f t="array" ref="A526">IFERROR(INDEX(Data!$A$2:$A$5000,$M526),IF(ROW()=2,"No data",""))</f>
        <v>PVB0012</v>
      </c>
      <c r="B526" s="7" t="str" cm="1">
        <f t="array" ref="B526">IFERROR(INDEX(Data!$B$2:$B$5000,$M526),"")</f>
        <v>Slicer PEG370G 230/50/1 (BKPLEGGA0100000000)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806</v>
      </c>
    </row>
    <row r="527" spans="1:13" x14ac:dyDescent="0.25">
      <c r="A527" s="7" t="str" cm="1">
        <f t="array" ref="A527">IFERROR(INDEX(Data!$A$2:$A$5000,$M527),IF(ROW()=2,"No data",""))</f>
        <v>PVB0013</v>
      </c>
      <c r="B527" s="7" t="str" cm="1">
        <f t="array" ref="B527">IFERROR(INDEX(Data!$B$2:$B$5000,$M527),"")</f>
        <v>Knives Steriliser U.V.A 16W (02-9299-0130)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807</v>
      </c>
    </row>
    <row r="528" spans="1:13" x14ac:dyDescent="0.25">
      <c r="A528" s="7" t="str" cm="1">
        <f t="array" ref="A528">IFERROR(INDEX(Data!$A$2:$A$5000,$M528),IF(ROW()=2,"No data",""))</f>
        <v>PVB0016</v>
      </c>
      <c r="B528" s="7" t="str" cm="1">
        <f t="array" ref="B528">IFERROR(INDEX(Data!$B$2:$B$5000,$M528),"")</f>
        <v>Horiz Mixer Double Shaft BH+180F 4 (BH+EF2GC00000)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PVB0018</v>
      </c>
      <c r="B529" s="7" t="str" cm="1">
        <f t="array" ref="B529">IFERROR(INDEX(Data!$B$2:$B$5000,$M529),"")</f>
        <v>SLICER XS30 230V-50Hz-1Ph (BKPXSGB50100000000)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812</v>
      </c>
    </row>
    <row r="530" spans="1:13" x14ac:dyDescent="0.25">
      <c r="A530" s="7" t="str" cm="1">
        <f t="array" ref="A530">IFERROR(INDEX(Data!$A$2:$A$5000,$M530),IF(ROW()=2,"No data",""))</f>
        <v>PVB0021</v>
      </c>
      <c r="B530" s="7" t="str" cm="1">
        <f t="array" ref="B530">IFERROR(INDEX(Data!$B$2:$B$5000,$M530),"")</f>
        <v>KNIFE MOD. 32 (C5221.RC)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815</v>
      </c>
    </row>
    <row r="531" spans="1:13" x14ac:dyDescent="0.25">
      <c r="A531" s="7" t="str" cm="1">
        <f t="array" ref="A531">IFERROR(INDEX(Data!$A$2:$A$5000,$M531),IF(ROW()=2,"No data",""))</f>
        <v>PVB0022</v>
      </c>
      <c r="B531" s="7" t="str" cm="1">
        <f t="array" ref="B531">IFERROR(INDEX(Data!$B$2:$B$5000,$M531),"")</f>
        <v>PLATE 32 D.100 4.5 (P4103.RC)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816</v>
      </c>
    </row>
    <row r="532" spans="1:13" x14ac:dyDescent="0.25">
      <c r="A532" s="7" t="str" cm="1">
        <f t="array" ref="A532">IFERROR(INDEX(Data!$A$2:$A$5000,$M532),IF(ROW()=2,"No data",""))</f>
        <v>PVB0023</v>
      </c>
      <c r="B532" s="7" t="str" cm="1">
        <f t="array" ref="B532">IFERROR(INDEX(Data!$B$2:$B$5000,$M532),"")</f>
        <v>COLTELLO 42 X SALDOBRASATO (BFE1534000S.RC)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1</v>
      </c>
      <c r="H532" s="8" cm="1">
        <f t="array" ref="H532">IFERROR(INDEX(Data!$H$2:$H$5000,$M532),"")</f>
        <v>1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817</v>
      </c>
    </row>
    <row r="533" spans="1:13" x14ac:dyDescent="0.25">
      <c r="A533" s="7" t="str" cm="1">
        <f t="array" ref="A533">IFERROR(INDEX(Data!$A$2:$A$5000,$M533),IF(ROW()=2,"No data",""))</f>
        <v>PVB0024</v>
      </c>
      <c r="B533" s="7" t="str" cm="1">
        <f t="array" ref="B533">IFERROR(INDEX(Data!$B$2:$B$5000,$M533),"")</f>
        <v>PIASTRA 42 IX FORO 4.5 X SALDOB 2CH (BFE153404512S.RC)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1</v>
      </c>
      <c r="H533" s="8" cm="1">
        <f t="array" ref="H533">IFERROR(INDEX(Data!$H$2:$H$5000,$M533),"")</f>
        <v>1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818</v>
      </c>
    </row>
    <row r="534" spans="1:13" x14ac:dyDescent="0.25">
      <c r="A534" s="7" t="str" cm="1">
        <f t="array" ref="A534">IFERROR(INDEX(Data!$A$2:$A$5000,$M534),IF(ROW()=2,"No data",""))</f>
        <v>PVB0025</v>
      </c>
      <c r="B534" s="7" t="str" cm="1">
        <f t="array" ref="B534">IFERROR(INDEX(Data!$B$2:$B$5000,$M534),"")</f>
        <v>BLADE-SAW HARDENED H16-COND DA 10 (BFE151840U16.RC)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PVB0026</v>
      </c>
      <c r="B535" s="7" t="str" cm="1">
        <f t="array" ref="B535">IFERROR(INDEX(Data!$B$2:$B$5000,$M535),"")</f>
        <v>BLADE SAW 2400HARDENED H16-CONF10 (BFE152400U16.RC)</v>
      </c>
      <c r="C535" s="7" t="str" cm="1">
        <f t="array" ref="C535">IFERROR(INDEX(Data!$C$2:$C$5000,$M535),"")</f>
        <v>KTN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820</v>
      </c>
    </row>
    <row r="536" spans="1:13" x14ac:dyDescent="0.25">
      <c r="A536" s="7" t="str" cm="1">
        <f t="array" ref="A536">IFERROR(INDEX(Data!$A$2:$A$5000,$M536),IF(ROW()=2,"No data",""))</f>
        <v>PVB0027</v>
      </c>
      <c r="B536" s="7" t="str" cm="1">
        <f t="array" ref="B536">IFERROR(INDEX(Data!$B$2:$B$5000,$M536),"")</f>
        <v>FLYWHEEL SLICER B3 RED (BKB30VC500000000FR)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821</v>
      </c>
    </row>
    <row r="537" spans="1:13" x14ac:dyDescent="0.25">
      <c r="A537" s="7" t="str" cm="1">
        <f t="array" ref="A537">IFERROR(INDEX(Data!$A$2:$A$5000,$M537),IF(ROW()=2,"No data",""))</f>
        <v>PVB0028</v>
      </c>
      <c r="B537" s="7" t="str" cm="1">
        <f t="array" ref="B537">IFERROR(INDEX(Data!$B$2:$B$5000,$M537),"")</f>
        <v>STAND FOR RED FLYWHEEL (BERKEL-STAND)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822</v>
      </c>
    </row>
    <row r="538" spans="1:13" x14ac:dyDescent="0.25">
      <c r="A538" s="7" t="str" cm="1">
        <f t="array" ref="A538">IFERROR(INDEX(Data!$A$2:$A$5000,$M538),IF(ROW()=2,"No data",""))</f>
        <v>PVB0029</v>
      </c>
      <c r="B538" s="7" t="str" cm="1">
        <f t="array" ref="B538">IFERROR(INDEX(Data!$B$2:$B$5000,$M538),"")</f>
        <v>VOLANO DURMAST CUTTING BOARD (TAG000FACVO)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823</v>
      </c>
    </row>
    <row r="539" spans="1:13" x14ac:dyDescent="0.25">
      <c r="A539" s="7" t="str" cm="1">
        <f t="array" ref="A539">IFERROR(INDEX(Data!$A$2:$A$5000,$M539),IF(ROW()=2,"No data",""))</f>
        <v>PVB0030</v>
      </c>
      <c r="B539" s="7" t="str" cm="1">
        <f t="array" ref="B539">IFERROR(INDEX(Data!$B$2:$B$5000,$M539),"")</f>
        <v>COLD CUT TONGS BERKEL (360VCE099)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824</v>
      </c>
    </row>
    <row r="540" spans="1:13" x14ac:dyDescent="0.25">
      <c r="A540" s="7" t="str" cm="1">
        <f t="array" ref="A540">IFERROR(INDEX(Data!$A$2:$A$5000,$M540),IF(ROW()=2,"No data",""))</f>
        <v>PVB0032</v>
      </c>
      <c r="B540" s="7" t="str" cm="1">
        <f t="array" ref="B540">IFERROR(INDEX(Data!$B$2:$B$5000,$M540),"")</f>
        <v>Magnetic Knife Holder Red (AKT1KH00RRGB)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825</v>
      </c>
    </row>
    <row r="541" spans="1:13" x14ac:dyDescent="0.25">
      <c r="A541" s="7" t="str" cm="1">
        <f t="array" ref="A541">IFERROR(INDEX(Data!$A$2:$A$5000,$M541),IF(ROW()=2,"No data",""))</f>
        <v>PVB0033</v>
      </c>
      <c r="B541" s="7" t="str" cm="1">
        <f t="array" ref="B541">IFERROR(INDEX(Data!$B$2:$B$5000,$M541),"")</f>
        <v>Magnetic Knife Holder Black (AKT1KH000RBGB)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826</v>
      </c>
    </row>
    <row r="542" spans="1:13" x14ac:dyDescent="0.25">
      <c r="A542" s="7" t="str" cm="1">
        <f t="array" ref="A542">IFERROR(INDEX(Data!$A$2:$A$5000,$M542),IF(ROW()=2,"No data",""))</f>
        <v>PVB0034</v>
      </c>
      <c r="B542" s="7" t="str" cm="1">
        <f t="array" ref="B542">IFERROR(INDEX(Data!$B$2:$B$5000,$M542),"")</f>
        <v>Salumlere Essential Kit (AKTFW05GB)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827</v>
      </c>
    </row>
    <row r="543" spans="1:13" x14ac:dyDescent="0.25">
      <c r="A543" s="7" t="str" cm="1">
        <f t="array" ref="A543">IFERROR(INDEX(Data!$A$2:$A$5000,$M543),IF(ROW()=2,"No data",""))</f>
        <v>PVB0035</v>
      </c>
      <c r="B543" s="7" t="str" cm="1">
        <f t="array" ref="B543">IFERROR(INDEX(Data!$B$2:$B$5000,$M543),"")</f>
        <v>Adhoc Black Glossy Steak 11 Cm (KAD6ST11SRBBL)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828</v>
      </c>
    </row>
    <row r="544" spans="1:13" x14ac:dyDescent="0.25">
      <c r="A544" s="7" t="str" cm="1">
        <f t="array" ref="A544">IFERROR(INDEX(Data!$A$2:$A$5000,$M544),IF(ROW()=2,"No data",""))</f>
        <v>PVB0036</v>
      </c>
      <c r="B544" s="7" t="str" cm="1">
        <f t="array" ref="B544">IFERROR(INDEX(Data!$B$2:$B$5000,$M544),"")</f>
        <v>Elegance Salmon Knife 26 Cm Red (KEP1SN26SRRBL)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829</v>
      </c>
    </row>
    <row r="545" spans="1:13" x14ac:dyDescent="0.25">
      <c r="A545" s="7" t="str" cm="1">
        <f t="array" ref="A545">IFERROR(INDEX(Data!$A$2:$A$5000,$M545),IF(ROW()=2,"No data",""))</f>
        <v>PVB0037</v>
      </c>
      <c r="B545" s="7" t="str" cm="1">
        <f t="array" ref="B545">IFERROR(INDEX(Data!$B$2:$B$5000,$M545),"")</f>
        <v>Elegance Fillet Knife 21 Cm Red (KEP1F121SRRBL)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830</v>
      </c>
    </row>
    <row r="546" spans="1:13" x14ac:dyDescent="0.25">
      <c r="A546" s="7" t="str" cm="1">
        <f t="array" ref="A546">IFERROR(INDEX(Data!$A$2:$A$5000,$M546),IF(ROW()=2,"No data",""))</f>
        <v>PVB0038</v>
      </c>
      <c r="B546" s="7" t="str" cm="1">
        <f t="array" ref="B546">IFERROR(INDEX(Data!$B$2:$B$5000,$M546),"")</f>
        <v>Elegance Chefs Knife 20 Cm Red (KEP1CO20SRRBL)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831</v>
      </c>
    </row>
    <row r="547" spans="1:13" x14ac:dyDescent="0.25">
      <c r="A547" s="7" t="str" cm="1">
        <f t="array" ref="A547">IFERROR(INDEX(Data!$A$2:$A$5000,$M547),IF(ROW()=2,"No data",""))</f>
        <v>PVB0039</v>
      </c>
      <c r="B547" s="7" t="str" cm="1">
        <f t="array" ref="B547">IFERROR(INDEX(Data!$B$2:$B$5000,$M547),"")</f>
        <v>Elegance Chefs Knife 16 Cm Red (KEP1CO16SRRBL)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832</v>
      </c>
    </row>
    <row r="548" spans="1:13" x14ac:dyDescent="0.25">
      <c r="A548" s="7" t="str" cm="1">
        <f t="array" ref="A548">IFERROR(INDEX(Data!$A$2:$A$5000,$M548),IF(ROW()=2,"No data",""))</f>
        <v>PVB0040</v>
      </c>
      <c r="B548" s="7" t="str" cm="1">
        <f t="array" ref="B548">IFERROR(INDEX(Data!$B$2:$B$5000,$M548),"")</f>
        <v>Elegance Bread Knife 22 Cm Red (KEP1BR22SRRBL)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833</v>
      </c>
    </row>
    <row r="549" spans="1:13" x14ac:dyDescent="0.25">
      <c r="A549" s="7" t="str" cm="1">
        <f t="array" ref="A549">IFERROR(INDEX(Data!$A$2:$A$5000,$M549),IF(ROW()=2,"No data",""))</f>
        <v>PVB0041</v>
      </c>
      <c r="B549" s="7" t="str" cm="1">
        <f t="array" ref="B549">IFERROR(INDEX(Data!$B$2:$B$5000,$M549),"")</f>
        <v>Elegance Santoku Knife 18 Cm Red (KEP1SA18SRRBL)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834</v>
      </c>
    </row>
    <row r="550" spans="1:13" x14ac:dyDescent="0.25">
      <c r="A550" s="7" t="str" cm="1">
        <f t="array" ref="A550">IFERROR(INDEX(Data!$A$2:$A$5000,$M550),IF(ROW()=2,"No data",""))</f>
        <v>PVB0042</v>
      </c>
      <c r="B550" s="7" t="str" cm="1">
        <f t="array" ref="B550">IFERROR(INDEX(Data!$B$2:$B$5000,$M550),"")</f>
        <v>Elegance Boning Knife 16 Cm Red (KEP1BO16SRRBL)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835</v>
      </c>
    </row>
    <row r="551" spans="1:13" x14ac:dyDescent="0.25">
      <c r="A551" s="7" t="str" cm="1">
        <f t="array" ref="A551">IFERROR(INDEX(Data!$A$2:$A$5000,$M551),IF(ROW()=2,"No data",""))</f>
        <v>PVB0043</v>
      </c>
      <c r="B551" s="7" t="str" cm="1">
        <f t="array" ref="B551">IFERROR(INDEX(Data!$B$2:$B$5000,$M551),"")</f>
        <v>Elegance Paring Knife 11 Cm Red (KEP1PA11SRRBL)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836</v>
      </c>
    </row>
    <row r="552" spans="1:13" x14ac:dyDescent="0.25">
      <c r="A552" s="7" t="str" cm="1">
        <f t="array" ref="A552">IFERROR(INDEX(Data!$A$2:$A$5000,$M552),IF(ROW()=2,"No data",""))</f>
        <v>PVB0044</v>
      </c>
      <c r="B552" s="7" t="str" cm="1">
        <f t="array" ref="B552">IFERROR(INDEX(Data!$B$2:$B$5000,$M552),"")</f>
        <v>Elegance Curved Paring Knife 7 Cm Red (KEP1PC07SRRBL)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837</v>
      </c>
    </row>
    <row r="553" spans="1:13" x14ac:dyDescent="0.25">
      <c r="A553" s="7" t="str" cm="1">
        <f t="array" ref="A553">IFERROR(INDEX(Data!$A$2:$A$5000,$M553),IF(ROW()=2,"No data",""))</f>
        <v>PVB0045</v>
      </c>
      <c r="B553" s="7" t="str" cm="1">
        <f t="array" ref="B553">IFERROR(INDEX(Data!$B$2:$B$5000,$M553),"")</f>
        <v>Elegance Honing Steel 20 Cm Red (KEP1SH20SRRBL)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838</v>
      </c>
    </row>
    <row r="554" spans="1:13" x14ac:dyDescent="0.25">
      <c r="A554" s="7" t="str" cm="1">
        <f t="array" ref="A554">IFERROR(INDEX(Data!$A$2:$A$5000,$M554),IF(ROW()=2,"No data",""))</f>
        <v>PVB0046</v>
      </c>
      <c r="B554" s="7" t="str" cm="1">
        <f t="array" ref="B554">IFERROR(INDEX(Data!$B$2:$B$5000,$M554),"")</f>
        <v>Elegance Carving Pork 18 Cm Red (KEP1CF18SRRBL)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839</v>
      </c>
    </row>
    <row r="555" spans="1:13" x14ac:dyDescent="0.25">
      <c r="A555" s="7" t="str" cm="1">
        <f t="array" ref="A555">IFERROR(INDEX(Data!$A$2:$A$5000,$M555),IF(ROW()=2,"No data",""))</f>
        <v>PVB0047</v>
      </c>
      <c r="B555" s="7" t="str" cm="1">
        <f t="array" ref="B555">IFERROR(INDEX(Data!$B$2:$B$5000,$M555),"")</f>
        <v>Elegance Roast Beef Set Of 3 Pleces (KEP3RS00SRRGB)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840</v>
      </c>
    </row>
    <row r="556" spans="1:13" x14ac:dyDescent="0.25">
      <c r="A556" s="7" t="str" cm="1">
        <f t="array" ref="A556">IFERROR(INDEX(Data!$A$2:$A$5000,$M556),IF(ROW()=2,"No data",""))</f>
        <v>PVB0048</v>
      </c>
      <c r="B556" s="7" t="str" cm="1">
        <f t="array" ref="B556">IFERROR(INDEX(Data!$B$2:$B$5000,$M556),"")</f>
        <v>Elegance Ham Set 3 Knives Red (KEP3HS00SRRGB)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841</v>
      </c>
    </row>
    <row r="557" spans="1:13" x14ac:dyDescent="0.25">
      <c r="A557" s="7" t="str" cm="1">
        <f t="array" ref="A557">IFERROR(INDEX(Data!$A$2:$A$5000,$M557),IF(ROW()=2,"No data",""))</f>
        <v>PVB0051</v>
      </c>
      <c r="B557" s="7" t="str" cm="1">
        <f t="array" ref="B557">IFERROR(INDEX(Data!$B$2:$B$5000,$M557),"")</f>
        <v>Slicer PEG315G 230/50/1 (BKPLEGGL0100000000)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843</v>
      </c>
    </row>
    <row r="558" spans="1:13" x14ac:dyDescent="0.25">
      <c r="A558" s="7" t="str" cm="1">
        <f t="array" ref="A558">IFERROR(INDEX(Data!$A$2:$A$5000,$M558),IF(ROW()=2,"No data",""))</f>
        <v>PVB0065</v>
      </c>
      <c r="B558" s="7" t="str" cm="1">
        <f t="array" ref="B558">IFERROR(INDEX(Data!$B$2:$B$5000,$M558),"")</f>
        <v>SLICER GL30 AUTO 230/50/1 (BKRGAGB50100000000)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848</v>
      </c>
    </row>
    <row r="559" spans="1:13" x14ac:dyDescent="0.25">
      <c r="A559" s="7" t="str" cm="1">
        <f t="array" ref="A559">IFERROR(INDEX(Data!$A$2:$A$5000,$M559),IF(ROW()=2,"No data",""))</f>
        <v>PVB0066</v>
      </c>
      <c r="B559" s="7" t="str" cm="1">
        <f t="array" ref="B559">IFERROR(INDEX(Data!$B$2:$B$5000,$M559),"")</f>
        <v>SLICER XS25 230V-50Hz-1Ph - TG (BKPXSGB201000000T)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849</v>
      </c>
    </row>
    <row r="560" spans="1:13" x14ac:dyDescent="0.25">
      <c r="A560" s="7" t="str" cm="1">
        <f t="array" ref="A560">IFERROR(INDEX(Data!$A$2:$A$5000,$M560),IF(ROW()=2,"No data",""))</f>
        <v>PVB0070</v>
      </c>
      <c r="B560" s="7" t="str" cm="1">
        <f t="array" ref="B560">IFERROR(INDEX(Data!$B$2:$B$5000,$M560),"")</f>
        <v>Berkel BMM42 POLISHED LONG PROPELLER BFE2034531.RC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1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850</v>
      </c>
    </row>
    <row r="561" spans="1:13" x14ac:dyDescent="0.25">
      <c r="A561" s="7" t="str" cm="1">
        <f t="array" ref="A561">IFERROR(INDEX(Data!$A$2:$A$5000,$M561),IF(ROW()=2,"No data",""))</f>
        <v>PVB0071</v>
      </c>
      <c r="B561" s="7" t="str" cm="1">
        <f t="array" ref="B561">IFERROR(INDEX(Data!$B$2:$B$5000,$M561),"")</f>
        <v>BERKEL BMM42 PROPELLER PIN BFE2034004.RC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1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851</v>
      </c>
    </row>
    <row r="562" spans="1:13" x14ac:dyDescent="0.25">
      <c r="A562" s="7" t="str" cm="1">
        <f t="array" ref="A562">IFERROR(INDEX(Data!$A$2:$A$5000,$M562),IF(ROW()=2,"No data",""))</f>
        <v>PVB0073</v>
      </c>
      <c r="B562" s="7" t="str" cm="1">
        <f t="array" ref="B562">IFERROR(INDEX(Data!$B$2:$B$5000,$M562),"")</f>
        <v>SAUSAGE FILLER MANUAL VERTICAL BF12 (BFMBT00V00000)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852</v>
      </c>
    </row>
    <row r="563" spans="1:13" x14ac:dyDescent="0.25">
      <c r="A563" s="7" t="str" cm="1">
        <f t="array" ref="A563">IFERROR(INDEX(Data!$A$2:$A$5000,$M563),IF(ROW()=2,"No data",""))</f>
        <v>PVB0076</v>
      </c>
      <c r="B563" s="7" t="str" cm="1">
        <f t="array" ref="B563">IFERROR(INDEX(Data!$B$2:$B$5000,$M563),"")</f>
        <v>KIT ICON ALL IN ONE MINI VACUUM (BKICNMV00QVC00000R)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PVB0077</v>
      </c>
      <c r="B564" s="7" t="str" cm="1">
        <f t="array" ref="B564">IFERROR(INDEX(Data!$B$2:$B$5000,$M564),"")</f>
        <v>HOME LINE PLUS 250 RED EU PLUG (BKHLCGB2010000000R)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854</v>
      </c>
    </row>
    <row r="565" spans="1:13" x14ac:dyDescent="0.25">
      <c r="A565" s="7" t="str" cm="1">
        <f t="array" ref="A565">IFERROR(INDEX(Data!$A$2:$A$5000,$M565),IF(ROW()=2,"No data",""))</f>
        <v>PVB0078</v>
      </c>
      <c r="B565" s="7" t="str" cm="1">
        <f t="array" ref="B565">IFERROR(INDEX(Data!$B$2:$B$5000,$M565),"")</f>
        <v>HL 200/250 CUTTING BOARD WOOD + INOX (TAG003FACAX)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855</v>
      </c>
    </row>
    <row r="566" spans="1:13" x14ac:dyDescent="0.25">
      <c r="A566" s="7" t="str" cm="1">
        <f t="array" ref="A566">IFERROR(INDEX(Data!$A$2:$A$5000,$M566),IF(ROW()=2,"No data",""))</f>
        <v>PVB0079</v>
      </c>
      <c r="B566" s="7" t="str" cm="1">
        <f t="array" ref="B566">IFERROR(INDEX(Data!$B$2:$B$5000,$M566),"")</f>
        <v>BERKEL JACKET MONTEBIANCO HEAVYEL XXL (BKACCCLTGBB2X0000N)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856</v>
      </c>
    </row>
    <row r="567" spans="1:13" x14ac:dyDescent="0.25">
      <c r="A567" s="7" t="str" cm="1">
        <f t="array" ref="A567">IFERROR(INDEX(Data!$A$2:$A$5000,$M567),IF(ROW()=2,"No data",""))</f>
        <v>PVB0080</v>
      </c>
      <c r="B567" s="7" t="str" cm="1">
        <f t="array" ref="B567">IFERROR(INDEX(Data!$B$2:$B$5000,$M567),"")</f>
        <v>BARBECUE SET - BARBECUE SHOVEL AND (AKTBQ02BL)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857</v>
      </c>
    </row>
    <row r="568" spans="1:13" x14ac:dyDescent="0.25">
      <c r="A568" s="7" t="str" cm="1">
        <f t="array" ref="A568">IFERROR(INDEX(Data!$A$2:$A$5000,$M568),IF(ROW()=2,"No data",""))</f>
        <v>PVB0102</v>
      </c>
      <c r="B568" s="7" t="str" cm="1">
        <f t="array" ref="B568">IFERROR(INDEX(Data!$B$2:$B$5000,$M568),"")</f>
        <v>Press Shoulder mesin XS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862</v>
      </c>
    </row>
    <row r="569" spans="1:13" x14ac:dyDescent="0.25">
      <c r="A569" s="7" t="str" cm="1">
        <f t="array" ref="A569">IFERROR(INDEX(Data!$A$2:$A$5000,$M569),IF(ROW()=2,"No data",""))</f>
        <v>SFM007</v>
      </c>
      <c r="B569" s="7" t="str" cm="1">
        <f t="array" ref="B569">IFERROR(INDEX(Data!$B$2:$B$5000,$M569),"")</f>
        <v>Tepung Double Zero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863</v>
      </c>
    </row>
    <row r="570" spans="1:13" x14ac:dyDescent="0.25">
      <c r="A570" s="7" t="str" cm="1">
        <f t="array" ref="A570">IFERROR(INDEX(Data!$A$2:$A$5000,$M570),IF(ROW()=2,"No data",""))</f>
        <v>SFM008</v>
      </c>
      <c r="B570" s="7" t="str" cm="1">
        <f t="array" ref="B570">IFERROR(INDEX(Data!$B$2:$B$5000,$M570),"")</f>
        <v>Tepung Double Zero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864</v>
      </c>
    </row>
    <row r="571" spans="1:13" x14ac:dyDescent="0.25">
      <c r="A571" s="7" t="str" cm="1">
        <f t="array" ref="A571">IFERROR(INDEX(Data!$A$2:$A$5000,$M571),IF(ROW()=2,"No data",""))</f>
        <v>SFM009</v>
      </c>
      <c r="B571" s="7" t="str" cm="1">
        <f t="array" ref="B571">IFERROR(INDEX(Data!$B$2:$B$5000,$M571),"")</f>
        <v>Tepung Hime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865</v>
      </c>
    </row>
    <row r="572" spans="1:13" x14ac:dyDescent="0.25">
      <c r="A572" s="7" t="str" cm="1">
        <f t="array" ref="A572">IFERROR(INDEX(Data!$A$2:$A$5000,$M572),IF(ROW()=2,"No data",""))</f>
        <v>SFM010</v>
      </c>
      <c r="B572" s="7" t="str" cm="1">
        <f t="array" ref="B572">IFERROR(INDEX(Data!$B$2:$B$5000,$M572),"")</f>
        <v>Tepung Hime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866</v>
      </c>
    </row>
    <row r="573" spans="1:13" x14ac:dyDescent="0.25">
      <c r="A573" s="7" t="str" cm="1">
        <f t="array" ref="A573">IFERROR(INDEX(Data!$A$2:$A$5000,$M573),IF(ROW()=2,"No data",""))</f>
        <v>SFM012</v>
      </c>
      <c r="B573" s="7" t="str" cm="1">
        <f t="array" ref="B573">IFERROR(INDEX(Data!$B$2:$B$5000,$M573),"")</f>
        <v>Tepung Japanese Tempura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867</v>
      </c>
    </row>
    <row r="574" spans="1:13" x14ac:dyDescent="0.25">
      <c r="A574" s="7" t="str" cm="1">
        <f t="array" ref="A574">IFERROR(INDEX(Data!$A$2:$A$5000,$M574),IF(ROW()=2,"No data",""))</f>
        <v>SFM013</v>
      </c>
      <c r="B574" s="7" t="str" cm="1">
        <f t="array" ref="B574">IFERROR(INDEX(Data!$B$2:$B$5000,$M574),"")</f>
        <v>Tepung Mix Fish n Chips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868</v>
      </c>
    </row>
    <row r="575" spans="1:13" x14ac:dyDescent="0.25">
      <c r="A575" s="7" t="str" cm="1">
        <f t="array" ref="A575">IFERROR(INDEX(Data!$A$2:$A$5000,$M575),IF(ROW()=2,"No data",""))</f>
        <v>SFM018</v>
      </c>
      <c r="B575" s="7" t="str" cm="1">
        <f t="array" ref="B575">IFERROR(INDEX(Data!$B$2:$B$5000,$M575),"")</f>
        <v>Tepung Ninja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869</v>
      </c>
    </row>
    <row r="576" spans="1:13" x14ac:dyDescent="0.25">
      <c r="A576" s="7" t="str" cm="1">
        <f t="array" ref="A576">IFERROR(INDEX(Data!$A$2:$A$5000,$M576),IF(ROW()=2,"No data",""))</f>
        <v>SFM019</v>
      </c>
      <c r="B576" s="7" t="str" cm="1">
        <f t="array" ref="B576">IFERROR(INDEX(Data!$B$2:$B$5000,$M576),"")</f>
        <v>Tepung ninja 1kg/pack (1dus=10kg)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870</v>
      </c>
    </row>
    <row r="577" spans="1:13" x14ac:dyDescent="0.25">
      <c r="A577" s="7" t="str" cm="1">
        <f t="array" ref="A577">IFERROR(INDEX(Data!$A$2:$A$5000,$M577),IF(ROW()=2,"No data",""))</f>
        <v>SFM020</v>
      </c>
      <c r="B577" s="7" t="str" cm="1">
        <f t="array" ref="B577">IFERROR(INDEX(Data!$B$2:$B$5000,$M577),"")</f>
        <v>Tepung Pao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871</v>
      </c>
    </row>
    <row r="578" spans="1:13" x14ac:dyDescent="0.25">
      <c r="A578" s="7" t="str" cm="1">
        <f t="array" ref="A578">IFERROR(INDEX(Data!$A$2:$A$5000,$M578),IF(ROW()=2,"No data",""))</f>
        <v>SFM023</v>
      </c>
      <c r="B578" s="7" t="str" cm="1">
        <f t="array" ref="B578">IFERROR(INDEX(Data!$B$2:$B$5000,$M578),"")</f>
        <v>Tepung Tali Emas New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872</v>
      </c>
    </row>
    <row r="579" spans="1:13" x14ac:dyDescent="0.25">
      <c r="A579" s="7" t="str" cm="1">
        <f t="array" ref="A579">IFERROR(INDEX(Data!$A$2:$A$5000,$M579),IF(ROW()=2,"No data",""))</f>
        <v>SFM024</v>
      </c>
      <c r="B579" s="7" t="str" cm="1">
        <f t="array" ref="B579">IFERROR(INDEX(Data!$B$2:$B$5000,$M579),"")</f>
        <v>Tepung Vanilla Sponge Cake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873</v>
      </c>
    </row>
    <row r="580" spans="1:13" x14ac:dyDescent="0.25">
      <c r="A580" s="7" t="str" cm="1">
        <f t="array" ref="A580">IFERROR(INDEX(Data!$A$2:$A$5000,$M580),IF(ROW()=2,"No data",""))</f>
        <v>SFM026</v>
      </c>
      <c r="B580" s="7" t="str" cm="1">
        <f t="array" ref="B580">IFERROR(INDEX(Data!$B$2:$B$5000,$M580),"")</f>
        <v>Tepung Mix Waffle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874</v>
      </c>
    </row>
    <row r="581" spans="1:13" x14ac:dyDescent="0.25">
      <c r="A581" s="7" t="str" cm="1">
        <f t="array" ref="A581">IFERROR(INDEX(Data!$A$2:$A$5000,$M581),IF(ROW()=2,"No data",""))</f>
        <v>SFM027</v>
      </c>
      <c r="B581" s="7" t="str" cm="1">
        <f t="array" ref="B581">IFERROR(INDEX(Data!$B$2:$B$5000,$M581),"")</f>
        <v>Tepung Crispy Ala Kentucky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875</v>
      </c>
    </row>
    <row r="582" spans="1:13" x14ac:dyDescent="0.25">
      <c r="A582" s="7" t="str" cm="1">
        <f t="array" ref="A582">IFERROR(INDEX(Data!$A$2:$A$5000,$M582),IF(ROW()=2,"No data",""))</f>
        <v>SFM031</v>
      </c>
      <c r="B582" s="7" t="str" cm="1">
        <f t="array" ref="B582">IFERROR(INDEX(Data!$B$2:$B$5000,$M582),"")</f>
        <v>Easymix Battermix JS 221 @25kg/Sak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876</v>
      </c>
    </row>
    <row r="583" spans="1:13" x14ac:dyDescent="0.25">
      <c r="A583" s="7" t="str" cm="1">
        <f t="array" ref="A583">IFERROR(INDEX(Data!$A$2:$A$5000,$M583),IF(ROW()=2,"No data",""))</f>
        <v>SFM035</v>
      </c>
      <c r="B583" s="7" t="str" cm="1">
        <f t="array" ref="B583">IFERROR(INDEX(Data!$B$2:$B$5000,$M583),"")</f>
        <v>Easymix Serbaguna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877</v>
      </c>
    </row>
    <row r="584" spans="1:13" x14ac:dyDescent="0.25">
      <c r="A584" s="7" t="str" cm="1">
        <f t="array" ref="A584">IFERROR(INDEX(Data!$A$2:$A$5000,$M584),IF(ROW()=2,"No data",""))</f>
        <v>SFM036</v>
      </c>
      <c r="B584" s="7" t="str" cm="1">
        <f t="array" ref="B584">IFERROR(INDEX(Data!$B$2:$B$5000,$M584),"")</f>
        <v>Easymix Pisang Goreng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878</v>
      </c>
    </row>
    <row r="585" spans="1:13" x14ac:dyDescent="0.25">
      <c r="A585" s="7" t="str" cm="1">
        <f t="array" ref="A585">IFERROR(INDEX(Data!$A$2:$A$5000,$M585),IF(ROW()=2,"No data",""))</f>
        <v>SFM037</v>
      </c>
      <c r="B585" s="7" t="str" cm="1">
        <f t="array" ref="B585">IFERROR(INDEX(Data!$B$2:$B$5000,$M585),"")</f>
        <v>Easymix Pancake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879</v>
      </c>
    </row>
    <row r="586" spans="1:13" x14ac:dyDescent="0.25">
      <c r="A586" s="7" t="str" cm="1">
        <f t="array" ref="A586">IFERROR(INDEX(Data!$A$2:$A$5000,$M586),IF(ROW()=2,"No data",""))</f>
        <v>SFM043</v>
      </c>
      <c r="B586" s="7" t="str" cm="1">
        <f t="array" ref="B586">IFERROR(INDEX(Data!$B$2:$B$5000,$M586),"")</f>
        <v>Easymix Donut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880</v>
      </c>
    </row>
    <row r="587" spans="1:13" x14ac:dyDescent="0.25">
      <c r="A587" s="7" t="str" cm="1">
        <f t="array" ref="A587">IFERROR(INDEX(Data!$A$2:$A$5000,$M587),IF(ROW()=2,"No data",""))</f>
        <v>SFM049</v>
      </c>
      <c r="B587" s="7" t="str" cm="1">
        <f t="array" ref="B587">IFERROR(INDEX(Data!$B$2:$B$5000,$M587),"")</f>
        <v>Tepung Yokozuna@1kg/pack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881</v>
      </c>
    </row>
    <row r="588" spans="1:13" x14ac:dyDescent="0.25">
      <c r="A588" s="7" t="str" cm="1">
        <f t="array" ref="A588">IFERROR(INDEX(Data!$A$2:$A$5000,$M588),IF(ROW()=2,"No data",""))</f>
        <v>SFM052</v>
      </c>
      <c r="B588" s="7" t="str" cm="1">
        <f t="array" ref="B588">IFERROR(INDEX(Data!$B$2:$B$5000,$M588),"")</f>
        <v>Inofa Heat Treated Wheat Flour SF 346 @25kg/sack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882</v>
      </c>
    </row>
    <row r="589" spans="1:13" x14ac:dyDescent="0.25">
      <c r="A589" s="7" t="str" cm="1">
        <f t="array" ref="A589">IFERROR(INDEX(Data!$A$2:$A$5000,$M589),IF(ROW()=2,"No data",""))</f>
        <v>SFM053</v>
      </c>
      <c r="B589" s="7" t="str" cm="1">
        <f t="array" ref="B589">IFERROR(INDEX(Data!$B$2:$B$5000,$M589),"")</f>
        <v>Inofa Heat Treated Wheat Flour SF 346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883</v>
      </c>
    </row>
    <row r="590" spans="1:13" x14ac:dyDescent="0.25">
      <c r="A590" s="7" t="str" cm="1">
        <f t="array" ref="A590">IFERROR(INDEX(Data!$A$2:$A$5000,$M590),IF(ROW()=2,"No data",""))</f>
        <v>SFM054</v>
      </c>
      <c r="B590" s="7" t="str" cm="1">
        <f t="array" ref="B590">IFERROR(INDEX(Data!$B$2:$B$5000,$M590),"")</f>
        <v>Easymix Battermix JS 256 @25kg/Sak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884</v>
      </c>
    </row>
    <row r="591" spans="1:13" x14ac:dyDescent="0.25">
      <c r="A591" s="7" t="str" cm="1">
        <f t="array" ref="A591">IFERROR(INDEX(Data!$A$2:$A$5000,$M591),IF(ROW()=2,"No data",""))</f>
        <v>SIMP-0.5-0071179479024</v>
      </c>
      <c r="B591" s="7" t="str" cm="1">
        <f t="array" ref="B591">IFERROR(INDEX(Data!$B$2:$B$5000,$M591),"")</f>
        <v>Seasoned Savory Latice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885</v>
      </c>
    </row>
    <row r="592" spans="1:13" x14ac:dyDescent="0.25">
      <c r="A592" s="7" t="str" cm="1">
        <f t="array" ref="A592">IFERROR(INDEX(Data!$A$2:$A$5000,$M592),IF(ROW()=2,"No data",""))</f>
        <v>SIMP-0.5-10071179259336</v>
      </c>
      <c r="B592" s="7" t="str" cm="1">
        <f t="array" ref="B592">IFERROR(INDEX(Data!$B$2:$B$5000,$M592),"")</f>
        <v>Simplot Blue Ribbon CC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886</v>
      </c>
    </row>
    <row r="593" spans="1:13" x14ac:dyDescent="0.25">
      <c r="A593" s="7" t="str" cm="1">
        <f t="array" ref="A593">IFERROR(INDEX(Data!$A$2:$A$5000,$M593),IF(ROW()=2,"No data",""))</f>
        <v>SIMP-1-10071179259336</v>
      </c>
      <c r="B593" s="7" t="str" cm="1">
        <f t="array" ref="B593">IFERROR(INDEX(Data!$B$2:$B$5000,$M593),"")</f>
        <v>Simplot Blue Ribbon CC @1Kg/Pack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887</v>
      </c>
    </row>
    <row r="594" spans="1:13" x14ac:dyDescent="0.25">
      <c r="A594" s="7" t="str" cm="1">
        <f t="array" ref="A594">IFERROR(INDEX(Data!$A$2:$A$5000,$M594),IF(ROW()=2,"No data",""))</f>
        <v>SIMP-1-10071179479024</v>
      </c>
      <c r="B594" s="7" t="str" cm="1">
        <f t="array" ref="B594">IFERROR(INDEX(Data!$B$2:$B$5000,$M594),"")</f>
        <v>Seasoned Savory Latice @1Kg/Pack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888</v>
      </c>
    </row>
    <row r="595" spans="1:13" x14ac:dyDescent="0.25">
      <c r="A595" s="7" t="str" cm="1">
        <f t="array" ref="A595">IFERROR(INDEX(Data!$A$2:$A$5000,$M595),IF(ROW()=2,"No data",""))</f>
        <v>SIMP-10071179004172</v>
      </c>
      <c r="B595" s="7" t="str" cm="1">
        <f t="array" ref="B595">IFERROR(INDEX(Data!$B$2:$B$5000,$M595),"")</f>
        <v>Seasoned JR Buffalos (1 Ctn=12.24kg)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889</v>
      </c>
    </row>
    <row r="596" spans="1:13" x14ac:dyDescent="0.25">
      <c r="A596" s="7" t="str" cm="1">
        <f t="array" ref="A596">IFERROR(INDEX(Data!$A$2:$A$5000,$M596),IF(ROW()=2,"No data",""))</f>
        <v>SIMP-10071179022473</v>
      </c>
      <c r="B596" s="7" t="str" cm="1">
        <f t="array" ref="B596">IFERROR(INDEX(Data!$B$2:$B$5000,$M596),"")</f>
        <v>Select Recipe Chunks 6/6 - Skn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890</v>
      </c>
    </row>
    <row r="597" spans="1:13" x14ac:dyDescent="0.25">
      <c r="A597" s="7" t="str" cm="1">
        <f t="array" ref="A597">IFERROR(INDEX(Data!$A$2:$A$5000,$M597),IF(ROW()=2,"No data",""))</f>
        <v>SIMP-10071179023920</v>
      </c>
      <c r="B597" s="7" t="str" cm="1">
        <f t="array" ref="B597">IFERROR(INDEX(Data!$B$2:$B$5000,$M597),"")</f>
        <v>Select Recipe Fries 1/4" SS 6/4.5 (1 Ctn=12.2Kg)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891</v>
      </c>
    </row>
    <row r="598" spans="1:13" x14ac:dyDescent="0.25">
      <c r="A598" s="7" t="str" cm="1">
        <f t="array" ref="A598">IFERROR(INDEX(Data!$A$2:$A$5000,$M598),IF(ROW()=2,"No data",""))</f>
        <v>SIMP-10071179023937</v>
      </c>
      <c r="B598" s="7" t="str" cm="1">
        <f t="array" ref="B598">IFERROR(INDEX(Data!$B$2:$B$5000,$M598),"")</f>
        <v>Select Recipe Fries 3/8" SC 6/5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892</v>
      </c>
    </row>
    <row r="599" spans="1:13" x14ac:dyDescent="0.25">
      <c r="A599" s="7" t="str" cm="1">
        <f t="array" ref="A599">IFERROR(INDEX(Data!$A$2:$A$5000,$M599),IF(ROW()=2,"No data",""))</f>
        <v>SIMP-10071179259312</v>
      </c>
      <c r="B599" s="7" t="str" cm="1">
        <f t="array" ref="B599">IFERROR(INDEX(Data!$B$2:$B$5000,$M599),"")</f>
        <v>Simplot Blue Ribbon SC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893</v>
      </c>
    </row>
    <row r="600" spans="1:13" x14ac:dyDescent="0.25">
      <c r="A600" s="7" t="str" cm="1">
        <f t="array" ref="A600">IFERROR(INDEX(Data!$A$2:$A$5000,$M600),IF(ROW()=2,"No data",""))</f>
        <v>SIMP-10071179259336</v>
      </c>
      <c r="B600" s="7" t="str" cm="1">
        <f t="array" ref="B600">IFERROR(INDEX(Data!$B$2:$B$5000,$M600),"")</f>
        <v>Simplot Blue Ribbon CC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894</v>
      </c>
    </row>
    <row r="601" spans="1:13" x14ac:dyDescent="0.25">
      <c r="A601" s="7" t="str" cm="1">
        <f t="array" ref="A601">IFERROR(INDEX(Data!$A$2:$A$5000,$M601),IF(ROW()=2,"No data",""))</f>
        <v>SIMP-10071179283010</v>
      </c>
      <c r="B601" s="7" t="str" cm="1">
        <f t="array" ref="B601">IFERROR(INDEX(Data!$B$2:$B$5000,$M601),"")</f>
        <v>Traditional Form Tiny Triangle 6/5 (1 Ctn=13.6 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895</v>
      </c>
    </row>
    <row r="602" spans="1:13" x14ac:dyDescent="0.25">
      <c r="A602" s="7" t="str" cm="1">
        <f t="array" ref="A602">IFERROR(INDEX(Data!$A$2:$A$5000,$M602),IF(ROW()=2,"No data",""))</f>
        <v>SIMP-10071179465201</v>
      </c>
      <c r="B602" s="7" t="str" cm="1">
        <f t="array" ref="B602">IFERROR(INDEX(Data!$B$2:$B$5000,$M602),"")</f>
        <v>Blue Ribbon 1/4" SS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896</v>
      </c>
    </row>
    <row r="603" spans="1:13" x14ac:dyDescent="0.25">
      <c r="A603" s="7" t="str" cm="1">
        <f t="array" ref="A603">IFERROR(INDEX(Data!$A$2:$A$5000,$M603),IF(ROW()=2,"No data",""))</f>
        <v>SIMP-10071179470144</v>
      </c>
      <c r="B603" s="7" t="str" cm="1">
        <f t="array" ref="B603">IFERROR(INDEX(Data!$B$2:$B$5000,$M603),"")</f>
        <v>Simplot SeasonedCrisp Savory Loops 13.6Kg/Ctn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897</v>
      </c>
    </row>
    <row r="604" spans="1:13" x14ac:dyDescent="0.25">
      <c r="A604" s="7" t="str" cm="1">
        <f t="array" ref="A604">IFERROR(INDEX(Data!$A$2:$A$5000,$M604),IF(ROW()=2,"No data",""))</f>
        <v>SIMP-10071179478010</v>
      </c>
      <c r="B604" s="7" t="str" cm="1">
        <f t="array" ref="B604">IFERROR(INDEX(Data!$B$2:$B$5000,$M604),"")</f>
        <v>Seasoned Savory Wedge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898</v>
      </c>
    </row>
    <row r="605" spans="1:13" x14ac:dyDescent="0.25">
      <c r="A605" s="7" t="str" cm="1">
        <f t="array" ref="A605">IFERROR(INDEX(Data!$A$2:$A$5000,$M605),IF(ROW()=2,"No data",""))</f>
        <v>SIMP-10071179479024</v>
      </c>
      <c r="B605" s="7" t="str" cm="1">
        <f t="array" ref="B605">IFERROR(INDEX(Data!$B$2:$B$5000,$M605),"")</f>
        <v>Seasoned Savory Latice (1 Ctn=12.2Kg)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899</v>
      </c>
    </row>
    <row r="606" spans="1:13" x14ac:dyDescent="0.25">
      <c r="A606" s="7" t="str" cm="1">
        <f t="array" ref="A606">IFERROR(INDEX(Data!$A$2:$A$5000,$M606),IF(ROW()=2,"No data",""))</f>
        <v>SIMP-10071179932260</v>
      </c>
      <c r="B606" s="7" t="str" cm="1">
        <f t="array" ref="B606">IFERROR(INDEX(Data!$B$2:$B$5000,$M606),"")</f>
        <v>Simplot Harvest Fresh Avocado Pulp 12/I lb (1 Ctn = 5.44 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900</v>
      </c>
    </row>
    <row r="607" spans="1:13" x14ac:dyDescent="0.25">
      <c r="A607" s="7" t="str" cm="1">
        <f t="array" ref="A607">IFERROR(INDEX(Data!$A$2:$A$5000,$M607),IF(ROW()=2,"No data",""))</f>
        <v>SIMP0.5-10071179004172</v>
      </c>
      <c r="B607" s="7" t="str" cm="1">
        <f t="array" ref="B607">IFERROR(INDEX(Data!$B$2:$B$5000,$M607),"")</f>
        <v>Seasoned JR Buffalos @500gr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901</v>
      </c>
    </row>
    <row r="608" spans="1:13" x14ac:dyDescent="0.25">
      <c r="A608" s="7" t="str" cm="1">
        <f t="array" ref="A608">IFERROR(INDEX(Data!$A$2:$A$5000,$M608),IF(ROW()=2,"No data",""))</f>
        <v>SIMP0.5-10071179022473</v>
      </c>
      <c r="B608" s="7" t="str" cm="1">
        <f t="array" ref="B608">IFERROR(INDEX(Data!$B$2:$B$5000,$M608),"")</f>
        <v>Select Recipe Chunks 6/6 - Skn @500gr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902</v>
      </c>
    </row>
    <row r="609" spans="1:13" x14ac:dyDescent="0.25">
      <c r="A609" s="7" t="str" cm="1">
        <f t="array" ref="A609">IFERROR(INDEX(Data!$A$2:$A$5000,$M609),IF(ROW()=2,"No data",""))</f>
        <v>SIMP0.5-10071179023920</v>
      </c>
      <c r="B609" s="7" t="str" cm="1">
        <f t="array" ref="B609">IFERROR(INDEX(Data!$B$2:$B$5000,$M609),"")</f>
        <v>Select Recipe Fries 1/4" SS 6/4.5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903</v>
      </c>
    </row>
    <row r="610" spans="1:13" x14ac:dyDescent="0.25">
      <c r="A610" s="7" t="str" cm="1">
        <f t="array" ref="A610">IFERROR(INDEX(Data!$A$2:$A$5000,$M610),IF(ROW()=2,"No data",""))</f>
        <v>SIMP0.5-10071179023937</v>
      </c>
      <c r="B610" s="7" t="str" cm="1">
        <f t="array" ref="B610">IFERROR(INDEX(Data!$B$2:$B$5000,$M610),"")</f>
        <v>Select Recipe Fries 3/8" SC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904</v>
      </c>
    </row>
    <row r="611" spans="1:13" x14ac:dyDescent="0.25">
      <c r="A611" s="7" t="str" cm="1">
        <f t="array" ref="A611">IFERROR(INDEX(Data!$A$2:$A$5000,$M611),IF(ROW()=2,"No data",""))</f>
        <v>SIMP0.5-10071179259312</v>
      </c>
      <c r="B611" s="7" t="str" cm="1">
        <f t="array" ref="B611">IFERROR(INDEX(Data!$B$2:$B$5000,$M611),"")</f>
        <v>Simplot Blue Ribbon SC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905</v>
      </c>
    </row>
    <row r="612" spans="1:13" x14ac:dyDescent="0.25">
      <c r="A612" s="7" t="str" cm="1">
        <f t="array" ref="A612">IFERROR(INDEX(Data!$A$2:$A$5000,$M612),IF(ROW()=2,"No data",""))</f>
        <v>SIMP0.5-10071179283010</v>
      </c>
      <c r="B612" s="7" t="str" cm="1">
        <f t="array" ref="B612">IFERROR(INDEX(Data!$B$2:$B$5000,$M612),"")</f>
        <v>Traditional Form Tiny Triangle 6/5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906</v>
      </c>
    </row>
    <row r="613" spans="1:13" x14ac:dyDescent="0.25">
      <c r="A613" s="7" t="str" cm="1">
        <f t="array" ref="A613">IFERROR(INDEX(Data!$A$2:$A$5000,$M613),IF(ROW()=2,"No data",""))</f>
        <v>SIMP0.5-10071179465201</v>
      </c>
      <c r="B613" s="7" t="str" cm="1">
        <f t="array" ref="B613">IFERROR(INDEX(Data!$B$2:$B$5000,$M613),"")</f>
        <v>Blue Ribbon 1/4" SS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907</v>
      </c>
    </row>
    <row r="614" spans="1:13" x14ac:dyDescent="0.25">
      <c r="A614" s="7" t="str" cm="1">
        <f t="array" ref="A614">IFERROR(INDEX(Data!$A$2:$A$5000,$M614),IF(ROW()=2,"No data",""))</f>
        <v>SIMP0.5-10071179478010</v>
      </c>
      <c r="B614" s="7" t="str" cm="1">
        <f t="array" ref="B614">IFERROR(INDEX(Data!$B$2:$B$5000,$M614),"")</f>
        <v>Seasoned Savory Wedge @500g/Pack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908</v>
      </c>
    </row>
    <row r="615" spans="1:13" x14ac:dyDescent="0.25">
      <c r="A615" s="7" t="str" cm="1">
        <f t="array" ref="A615">IFERROR(INDEX(Data!$A$2:$A$5000,$M615),IF(ROW()=2,"No data",""))</f>
        <v>SIMP1-10071179004172</v>
      </c>
      <c r="B615" s="7" t="str" cm="1">
        <f t="array" ref="B615">IFERROR(INDEX(Data!$B$2:$B$5000,$M615),"")</f>
        <v>Seasoned JR Buffalos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909</v>
      </c>
    </row>
    <row r="616" spans="1:13" x14ac:dyDescent="0.25">
      <c r="A616" s="7" t="str" cm="1">
        <f t="array" ref="A616">IFERROR(INDEX(Data!$A$2:$A$5000,$M616),IF(ROW()=2,"No data",""))</f>
        <v>SIMP1-10071179022473</v>
      </c>
      <c r="B616" s="7" t="str" cm="1">
        <f t="array" ref="B616">IFERROR(INDEX(Data!$B$2:$B$5000,$M616),"")</f>
        <v>Select Recipe Chunks 6/6 - Skn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910</v>
      </c>
    </row>
    <row r="617" spans="1:13" x14ac:dyDescent="0.25">
      <c r="A617" s="7" t="str" cm="1">
        <f t="array" ref="A617">IFERROR(INDEX(Data!$A$2:$A$5000,$M617),IF(ROW()=2,"No data",""))</f>
        <v>SIMP1-10071179023920</v>
      </c>
      <c r="B617" s="7" t="str" cm="1">
        <f t="array" ref="B617">IFERROR(INDEX(Data!$B$2:$B$5000,$M617),"")</f>
        <v>Select Recipe Fries 1/4" SS 6/4.5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911</v>
      </c>
    </row>
    <row r="618" spans="1:13" x14ac:dyDescent="0.25">
      <c r="A618" s="7" t="str" cm="1">
        <f t="array" ref="A618">IFERROR(INDEX(Data!$A$2:$A$5000,$M618),IF(ROW()=2,"No data",""))</f>
        <v>SIMP1-10071179023937</v>
      </c>
      <c r="B618" s="7" t="str" cm="1">
        <f t="array" ref="B618">IFERROR(INDEX(Data!$B$2:$B$5000,$M618),"")</f>
        <v>Select Recipe Fries 3/8" SC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912</v>
      </c>
    </row>
    <row r="619" spans="1:13" x14ac:dyDescent="0.25">
      <c r="A619" s="7" t="str" cm="1">
        <f t="array" ref="A619">IFERROR(INDEX(Data!$A$2:$A$5000,$M619),IF(ROW()=2,"No data",""))</f>
        <v>SIMP1-10071179259312</v>
      </c>
      <c r="B619" s="7" t="str" cm="1">
        <f t="array" ref="B619">IFERROR(INDEX(Data!$B$2:$B$5000,$M619),"")</f>
        <v>Simplot Blue Ribbon SC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913</v>
      </c>
    </row>
    <row r="620" spans="1:13" x14ac:dyDescent="0.25">
      <c r="A620" s="7" t="str" cm="1">
        <f t="array" ref="A620">IFERROR(INDEX(Data!$A$2:$A$5000,$M620),IF(ROW()=2,"No data",""))</f>
        <v>SIMP1-10071179283010</v>
      </c>
      <c r="B620" s="7" t="str" cm="1">
        <f t="array" ref="B620">IFERROR(INDEX(Data!$B$2:$B$5000,$M620),"")</f>
        <v>Traditional Form Tiny Triangle 6/5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914</v>
      </c>
    </row>
    <row r="621" spans="1:13" x14ac:dyDescent="0.25">
      <c r="A621" s="7" t="str" cm="1">
        <f t="array" ref="A621">IFERROR(INDEX(Data!$A$2:$A$5000,$M621),IF(ROW()=2,"No data",""))</f>
        <v>SIMP1-10071179465201</v>
      </c>
      <c r="B621" s="7" t="str" cm="1">
        <f t="array" ref="B621">IFERROR(INDEX(Data!$B$2:$B$5000,$M621),"")</f>
        <v>Blue Ribbon 1/4" SS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915</v>
      </c>
    </row>
    <row r="622" spans="1:13" x14ac:dyDescent="0.25">
      <c r="A622" s="7" t="str" cm="1">
        <f t="array" ref="A622">IFERROR(INDEX(Data!$A$2:$A$5000,$M622),IF(ROW()=2,"No data",""))</f>
        <v>SIMP1-10071179478010</v>
      </c>
      <c r="B622" s="7" t="str" cm="1">
        <f t="array" ref="B622">IFERROR(INDEX(Data!$B$2:$B$5000,$M622),"")</f>
        <v>Seasoned Savory Wedge @1Kg/Pack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916</v>
      </c>
    </row>
    <row r="623" spans="1:13" x14ac:dyDescent="0.25">
      <c r="A623" s="7" t="str" cm="1">
        <f t="array" ref="A623">IFERROR(INDEX(Data!$A$2:$A$5000,$M623),IF(ROW()=2,"No data",""))</f>
        <v>SIMPB-10071179004172</v>
      </c>
      <c r="B623" s="7" t="str" cm="1">
        <f t="array" ref="B623">IFERROR(INDEX(Data!$B$2:$B$5000,$M623),"")</f>
        <v>Seasoned JR Buffalos (1 Pack=2.04kg)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917</v>
      </c>
    </row>
    <row r="624" spans="1:13" x14ac:dyDescent="0.25">
      <c r="A624" s="7" t="str" cm="1">
        <f t="array" ref="A624">IFERROR(INDEX(Data!$A$2:$A$5000,$M624),IF(ROW()=2,"No data",""))</f>
        <v>SIMPB-10071179022473</v>
      </c>
      <c r="B624" s="7" t="str" cm="1">
        <f t="array" ref="B624">IFERROR(INDEX(Data!$B$2:$B$5000,$M624),"")</f>
        <v>Select Recipe Chunks 6/6 - Skn (1 Kg = 2.7216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918</v>
      </c>
    </row>
    <row r="625" spans="1:13" x14ac:dyDescent="0.25">
      <c r="A625" s="7" t="str" cm="1">
        <f t="array" ref="A625">IFERROR(INDEX(Data!$A$2:$A$5000,$M625),IF(ROW()=2,"No data",""))</f>
        <v>SIMPB-10071179023920</v>
      </c>
      <c r="B625" s="7" t="str" cm="1">
        <f t="array" ref="B625">IFERROR(INDEX(Data!$B$2:$B$5000,$M625),"")</f>
        <v>Select Recipe Fries 1/4" SS 6/4.5 (1 Pack = 2.033333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919</v>
      </c>
    </row>
    <row r="626" spans="1:13" x14ac:dyDescent="0.25">
      <c r="A626" s="7" t="str" cm="1">
        <f t="array" ref="A626">IFERROR(INDEX(Data!$A$2:$A$5000,$M626),IF(ROW()=2,"No data",""))</f>
        <v>SIMPB-10071179023937</v>
      </c>
      <c r="B626" s="7" t="str" cm="1">
        <f t="array" ref="B626">IFERROR(INDEX(Data!$B$2:$B$5000,$M626),"")</f>
        <v>Select Recipe Fries 3/8" SC 6/5 (1 Ctn = 2.266666 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920</v>
      </c>
    </row>
    <row r="627" spans="1:13" x14ac:dyDescent="0.25">
      <c r="A627" s="7" t="str" cm="1">
        <f t="array" ref="A627">IFERROR(INDEX(Data!$A$2:$A$5000,$M627),IF(ROW()=2,"No data",""))</f>
        <v>SIMPB-10071179259312</v>
      </c>
      <c r="B627" s="7" t="str" cm="1">
        <f t="array" ref="B627">IFERROR(INDEX(Data!$B$2:$B$5000,$M627),"")</f>
        <v>Simplot Blue Ribbon SC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921</v>
      </c>
    </row>
    <row r="628" spans="1:13" x14ac:dyDescent="0.25">
      <c r="A628" s="7" t="str" cm="1">
        <f t="array" ref="A628">IFERROR(INDEX(Data!$A$2:$A$5000,$M628),IF(ROW()=2,"No data",""))</f>
        <v>SIMPB-10071179259336</v>
      </c>
      <c r="B628" s="7" t="str" cm="1">
        <f t="array" ref="B628">IFERROR(INDEX(Data!$B$2:$B$5000,$M628),"")</f>
        <v>Simplot Blue Ribbon CC (1 Pack=2.266Kg)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922</v>
      </c>
    </row>
    <row r="629" spans="1:13" x14ac:dyDescent="0.25">
      <c r="A629" s="7" t="str" cm="1">
        <f t="array" ref="A629">IFERROR(INDEX(Data!$A$2:$A$5000,$M629),IF(ROW()=2,"No data",""))</f>
        <v>SIMPB-10071179283010</v>
      </c>
      <c r="B629" s="7" t="str" cm="1">
        <f t="array" ref="B629">IFERROR(INDEX(Data!$B$2:$B$5000,$M629),"")</f>
        <v>Traditional Form Tiny Triangle 6/5 (1 Pack = 2.26Kg)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923</v>
      </c>
    </row>
    <row r="630" spans="1:13" x14ac:dyDescent="0.25">
      <c r="A630" s="7" t="str" cm="1">
        <f t="array" ref="A630">IFERROR(INDEX(Data!$A$2:$A$5000,$M630),IF(ROW()=2,"No data",""))</f>
        <v>SIMPB-10071179465201</v>
      </c>
      <c r="B630" s="7" t="str" cm="1">
        <f t="array" ref="B630">IFERROR(INDEX(Data!$B$2:$B$5000,$M630),"")</f>
        <v>Blue Ribbon 1/4" SS (1 Pack=2.7216Kg)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924</v>
      </c>
    </row>
    <row r="631" spans="1:13" x14ac:dyDescent="0.25">
      <c r="A631" s="7" t="str" cm="1">
        <f t="array" ref="A631">IFERROR(INDEX(Data!$A$2:$A$5000,$M631),IF(ROW()=2,"No data",""))</f>
        <v>SIMPB-10071179478010</v>
      </c>
      <c r="B631" s="7" t="str" cm="1">
        <f t="array" ref="B631">IFERROR(INDEX(Data!$B$2:$B$5000,$M631),"")</f>
        <v>Seasoned Savory Wedge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925</v>
      </c>
    </row>
    <row r="632" spans="1:13" x14ac:dyDescent="0.25">
      <c r="A632" s="7" t="str" cm="1">
        <f t="array" ref="A632">IFERROR(INDEX(Data!$A$2:$A$5000,$M632),IF(ROW()=2,"No data",""))</f>
        <v>SIMPB-10071179479024</v>
      </c>
      <c r="B632" s="7" t="str" cm="1">
        <f t="array" ref="B632">IFERROR(INDEX(Data!$B$2:$B$5000,$M632),"")</f>
        <v>Seasoned Savory Latice (1 Pack=2.033Kg)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926</v>
      </c>
    </row>
    <row r="633" spans="1:13" x14ac:dyDescent="0.25">
      <c r="A633" s="7" t="str" cm="1">
        <f t="array" ref="A633">IFERROR(INDEX(Data!$A$2:$A$5000,$M633),IF(ROW()=2,"No data",""))</f>
        <v>VFR001</v>
      </c>
      <c r="B633" s="7" t="str" cm="1">
        <f t="array" ref="B633">IFERROR(INDEX(Data!$B$2:$B$5000,$M633),"")</f>
        <v>Edamame Asin/SLB Deluxe (500 gr/pack)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927</v>
      </c>
    </row>
    <row r="634" spans="1:13" x14ac:dyDescent="0.25">
      <c r="A634" s="7" t="str" cm="1">
        <f t="array" ref="A634">IFERROR(INDEX(Data!$A$2:$A$5000,$M634),IF(ROW()=2,"No data",""))</f>
        <v>VFR002</v>
      </c>
      <c r="B634" s="7" t="str" cm="1">
        <f t="array" ref="B634">IFERROR(INDEX(Data!$B$2:$B$5000,$M634),"")</f>
        <v>Edamame Natural/LB Deluxe (500 gr/pack)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928</v>
      </c>
    </row>
    <row r="635" spans="1:13" x14ac:dyDescent="0.25">
      <c r="A635" s="7" t="str" cm="1">
        <f t="array" ref="A635">IFERROR(INDEX(Data!$A$2:$A$5000,$M635),IF(ROW()=2,"No data",""))</f>
        <v>VFR004</v>
      </c>
      <c r="B635" s="7" t="str" cm="1">
        <f t="array" ref="B635">IFERROR(INDEX(Data!$B$2:$B$5000,$M635),"")</f>
        <v>Strawberry Frozen 1 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929</v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2026-09-19T00:55:09Z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