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142C3A4-52C1-41D9-A075-35C17D58EAA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<sst xmlns="http://schemas.openxmlformats.org/spreadsheetml/2006/main" count="3582" uniqueCount="1881">
  <si>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</si>
  <si>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</si>
  <si>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</si>
  <si>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</si>
  <si>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</si>
  <si>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</si>
  <si>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</si>
  <si>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</si>
  <si>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</si>
  <si>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</si>
  <si>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</si>
  <si>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</si>
  <si>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</si>
  <si>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</si>
  <si>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</si>
  <si>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</si>
  <si>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</si>
  <si>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</si>
  <si>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</si>
  <si>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</si>
  <si>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</si>
  <si>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</si>
  <si>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</si>
  <si>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</si>
  <si>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</si>
  <si>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</si>
  <si>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</si>
  <si>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</si>
  <si>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</si>
  <si>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</si>
  <si>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</si>
  <si>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</si>
  <si>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</si>
  <si>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</si>
  <si>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</si>
  <si>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</si>
  <si>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</si>
  <si>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</si>
  <si>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</si>
  <si>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</si>
  <si>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</si>
  <si>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</si>
  <si>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</si>
  <si>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</si>
  <si>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</si>
  <si>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</si>
  <si>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</si>
  <si>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</si>
  <si>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</si>
  <si>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</si>
  <si>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</si>
  <si>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</si>
  <si>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</si>
  <si>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</si>
  <si>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</si>
  <si>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</si>
  <si>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</si>
  <si>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</si>
  <si>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</si>
  <si>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</si>
  <si>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</si>
  <si>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</si>
  <si>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</si>
  <si>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</si>
  <si>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</si>
  <si>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</si>
  <si>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</si>
  <si>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</si>
  <si>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</si>
  <si>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</si>
  <si>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</si>
  <si>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</si>
  <si>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</si>
  <si>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</si>
  <si>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</si>
  <si>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</si>
  <si>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</si>
  <si>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</si>
  <si>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</si>
  <si>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</si>
  <si>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</si>
  <si>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</si>
  <si>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</si>
  <si>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</si>
  <si>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</si>
  <si>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</si>
  <si>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</si>
  <si>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</si>
  <si>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</si>
  <si>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</si>
  <si>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</si>
  <si>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</si>
  <si>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</si>
  <si>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</si>
  <si>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</si>
  <si>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</si>
  <si>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</si>
  <si>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</si>
  <si>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</si>
  <si>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</si>
  <si>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</si>
  <si>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</si>
  <si>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</si>
  <si>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</si>
  <si>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</si>
  <si>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</si>
  <si>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</si>
  <si>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</si>
  <si>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</si>
  <si>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</si>
  <si>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</si>
  <si>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</si>
  <si>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</si>
  <si>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</si>
  <si>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</si>
  <si>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</si>
  <si>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</si>
  <si>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</si>
  <si>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</si>
  <si>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</si>
  <si>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</si>
  <si>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</si>
  <si>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</si>
  <si>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</si>
  <si>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</si>
  <si>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</si>
  <si>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</si>
  <si>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</si>
  <si>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</si>
  <si>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</si>
  <si>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</si>
  <si>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</si>
  <si>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</si>
  <si>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</si>
  <si>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</si>
  <si>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</si>
  <si>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</si>
  <si>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</si>
  <si>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</si>
  <si>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</si>
  <si>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</si>
  <si>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</si>
  <si>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</si>
  <si>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</si>
  <si>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</si>
  <si>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</si>
  <si>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</si>
  <si>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</si>
  <si>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</si>
  <si>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</si>
  <si>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</si>
  <si>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</si>
  <si>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</si>
  <si>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</si>
  <si>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</si>
  <si>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</si>
  <si>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</si>
  <si>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</si>
  <si>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</si>
  <si>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</si>
  <si>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</si>
  <si>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</si>
  <si>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</si>
  <si>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</si>
  <si>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</si>
  <si>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</si>
  <si>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</si>
  <si>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</si>
  <si>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</si>
  <si>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</si>
  <si>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</si>
  <si>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</si>
  <si>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</si>
  <si>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</si>
  <si>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</si>
  <si>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</si>
  <si>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</si>
  <si>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</si>
  <si>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</si>
  <si>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</si>
  <si>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</si>
  <si>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</si>
  <si>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</si>
  <si>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</si>
  <si>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</si>
  <si>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</si>
  <si>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</si>
  <si>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</si>
  <si>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</si>
  <si>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</si>
  <si>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</si>
  <si>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</si>
  <si>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</si>
  <si>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</si>
  <si>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</si>
  <si>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</si>
  <si>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</si>
  <si>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</si>
  <si>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</si>
  <si>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</si>
  <si>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</si>
  <si>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</si>
  <si>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</si>
  <si>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</si>
  <si>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</si>
  <si>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</si>
  <si>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</si>
  <si>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</si>
  <si>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</si>
  <si>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</si>
  <si>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</si>
  <si>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</si>
  <si>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</si>
  <si>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</si>
  <si>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</si>
  <si>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</si>
  <si>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</si>
  <si>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</si>
  <si>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</si>
  <si>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</si>
  <si>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</si>
  <si>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</si>
  <si>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</si>
  <si>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</si>
  <si>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</si>
  <si>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</si>
  <si>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</si>
  <si>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</si>
  <si>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</si>
  <si>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</si>
  <si>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</si>
  <si>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</si>
  <si>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</si>
  <si>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</si>
  <si>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</si>
  <si>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</si>
  <si>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</si>
  <si>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</si>
  <si>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</si>
  <si>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</si>
  <si>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</si>
  <si>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</si>
  <si>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</si>
  <si>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</si>
  <si>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</si>
  <si>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</si>
  <si>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</si>
  <si>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</si>
  <si>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</si>
  <si>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</si>
  <si>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</si>
  <si>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</si>
  <si>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</si>
  <si>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</si>
  <si>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</si>
  <si>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</si>
  <si>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</si>
  <si>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</si>
  <si>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</si>
  <si>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</si>
  <si>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</si>
  <si>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</si>
  <si>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</si>
  <si>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</si>
  <si>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</si>
  <si>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</si>
  <si>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</si>
  <si>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</si>
  <si>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</si>
  <si>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</si>
  <si>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</si>
  <si>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</si>
  <si>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</si>
  <si>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</si>
  <si>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</si>
  <si>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</si>
  <si>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</si>
  <si>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</si>
  <si>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</si>
  <si>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</si>
  <si>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</si>
  <si>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</si>
  <si>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</si>
  <si>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</si>
  <si>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</si>
  <si>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</si>
  <si>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</si>
  <si>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</si>
  <si>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</si>
  <si>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</si>
  <si>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</si>
  <si>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</si>
  <si>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</si>
  <si>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</si>
  <si>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</si>
  <si>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</si>
  <si>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</si>
  <si>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</si>
  <si>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</si>
  <si>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</si>
  <si>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</si>
  <si>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</si>
  <si>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</si>
  <si>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</si>
  <si>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</si>
  <si>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</si>
  <si>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</si>
  <si>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</si>
  <si>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</si>
  <si>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</si>
  <si>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</si>
  <si>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</si>
  <si>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</si>
  <si>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</si>
  <si>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</si>
  <si>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</si>
  <si>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</si>
  <si>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</si>
  <si>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</si>
  <si>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</si>
  <si>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</si>
  <si>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</si>
  <si>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</si>
  <si>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</si>
  <si>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</si>
  <si>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</si>
  <si>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</si>
  <si>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</si>
  <si>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</si>
  <si>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</si>
  <si>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</si>
  <si>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</si>
  <si>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</si>
  <si>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</si>
  <si>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</si>
  <si>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</si>
  <si>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</si>
  <si>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</si>
  <si>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</si>
  <si>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</si>
  <si>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</si>
  <si>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</si>
  <si>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</si>
  <si>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</si>
  <si>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</si>
  <si>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</si>
  <si>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</si>
  <si>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</si>
  <si>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</si>
  <si>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</si>
  <si>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</si>
  <si>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</si>
  <si>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</si>
  <si>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</si>
  <si>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</si>
  <si>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</si>
  <si>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</si>
  <si>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</si>
  <si>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</si>
  <si>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</si>
  <si>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</si>
  <si>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</si>
  <si>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</si>
  <si>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</si>
  <si>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</si>
  <si>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</si>
  <si>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</si>
  <si>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</si>
  <si>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</si>
  <si>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</si>
  <si>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</si>
  <si>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</si>
  <si>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</si>
  <si>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</si>
  <si>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</si>
  <si>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</si>
  <si>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</si>
  <si>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</si>
  <si>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</si>
  <si>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</si>
  <si>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</si>
  <si>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</si>
  <si>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</si>
  <si>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</si>
  <si>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</si>
  <si>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</si>
  <si>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</si>
  <si>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</si>
  <si>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</si>
  <si>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</si>
  <si>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</si>
  <si>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</si>
  <si>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</si>
  <si>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</si>
  <si>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</si>
  <si>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</si>
  <si>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</si>
  <si>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</si>
  <si>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</si>
  <si>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</si>
  <si>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</si>
  <si>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</si>
  <si>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</si>
  <si>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</si>
  <si>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</si>
  <si>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</si>
  <si>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</si>
  <si>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</si>
  <si>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</si>
  <si>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</si>
  <si>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</si>
  <si>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</si>
  <si>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</si>
  <si>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</si>
  <si>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</si>
  <si>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</si>
  <si>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</si>
  <si>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</si>
  <si>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</si>
  <si>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</si>
  <si>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</si>
  <si>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</si>
  <si>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</si>
  <si>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</si>
  <si>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</si>
  <si>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</si>
  <si>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</si>
  <si>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</si>
  <si>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</si>
  <si>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</si>
  <si>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</si>
  <si>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</si>
  <si>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</si>
  <si>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</si>
  <si>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</si>
  <si>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</si>
  <si>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</si>
  <si>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</si>
  <si>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</si>
  <si>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</si>
  <si>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</si>
  <si>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</si>
  <si>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</si>
  <si>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</si>
  <si>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</si>
  <si>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</si>
  <si>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</si>
  <si>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</si>
  <si>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</si>
  <si>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</si>
  <si>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</si>
  <si>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</si>
  <si>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</si>
  <si>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</si>
  <si>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</si>
  <si>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</si>
  <si>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</si>
  <si>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</si>
  <si>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</si>
  <si>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</si>
  <si>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</si>
  <si>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</si>
  <si>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</si>
  <si>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</si>
  <si>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</si>
  <si>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</si>
  <si>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</si>
  <si>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</si>
  <si>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</si>
  <si>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</si>
  <si>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</si>
  <si>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</si>
  <si>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</si>
  <si>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</si>
  <si>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</si>
  <si>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</si>
  <si>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</si>
  <si>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</si>
  <si>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</si>
  <si>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</si>
  <si>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</si>
  <si>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</si>
  <si>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</si>
  <si>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</si>
  <si>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</si>
  <si>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</si>
  <si>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</si>
  <si>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</si>
  <si>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</si>
  <si>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</si>
  <si>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</si>
  <si>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</si>
  <si>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</si>
  <si>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</si>
  <si>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</si>
  <si>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</si>
  <si>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</si>
  <si>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</si>
  <si>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</si>
  <si>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</si>
  <si>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</si>
  <si>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</si>
  <si>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</si>
  <si>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</si>
  <si>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</si>
  <si>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</si>
  <si>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</si>
  <si>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</si>
  <si>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</si>
  <si>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</si>
  <si>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</si>
  <si>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</si>
  <si>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</si>
  <si>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</si>
  <si>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</si>
  <si>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</si>
  <si>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</si>
  <si>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</si>
  <si>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</si>
  <si>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</si>
  <si>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</si>
  <si>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</si>
  <si>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</si>
  <si>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</si>
  <si>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</si>
  <si>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</si>
  <si>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</si>
  <si>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</si>
  <si>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</si>
  <si>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</si>
  <si>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</si>
  <si>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</si>
  <si>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</si>
  <si>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</si>
  <si>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</si>
  <si>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</si>
  <si>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</si>
  <si>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</si>
  <si>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</si>
  <si>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</si>
  <si>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</si>
  <si>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</si>
  <si>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</si>
  <si>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</si>
  <si>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</si>
  <si>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</si>
  <si>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</si>
  <si>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</si>
  <si>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</si>
  <si>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</si>
  <si>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</si>
  <si>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</si>
  <si>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</si>
  <si>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</si>
  <si>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</si>
  <si>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</si>
  <si>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</si>
  <si>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</si>
  <si>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</si>
  <si>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</si>
  <si>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</si>
  <si>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</si>
  <si>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</si>
  <si>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</si>
  <si>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</si>
  <si>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</si>
  <si>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</si>
  <si>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</si>
  <si>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</si>
  <si>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</si>
  <si>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</si>
  <si>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</si>
  <si>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</si>
  <si>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</si>
  <si>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</si>
  <si>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</si>
  <si>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</si>
  <si>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</si>
  <si>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</si>
  <si>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</si>
  <si>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</si>
  <si>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</si>
  <si>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</si>
  <si>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</si>
  <si>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</si>
  <si>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</si>
  <si>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</si>
  <si>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</si>
  <si>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</si>
  <si>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</si>
  <si>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</si>
  <si>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</si>
  <si>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</si>
  <si>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</si>
  <si>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</si>
  <si>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</si>
  <si>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</si>
  <si>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</si>
  <si>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</si>
  <si>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</si>
  <si>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</si>
  <si>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</si>
  <si>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</si>
  <si>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</si>
  <si>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</si>
  <si>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</si>
  <si>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</si>
  <si>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</si>
  <si>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</si>
  <si>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</si>
  <si>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</si>
  <si>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</si>
  <si>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</si>
  <si>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</si>
  <si>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</si>
  <si>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</si>
  <si>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</si>
  <si>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</si>
  <si>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</si>
  <si>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</si>
  <si>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</si>
  <si>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</si>
  <si>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</si>
  <si>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</si>
  <si>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</si>
  <si>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</si>
  <si>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</si>
  <si>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</si>
  <si>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</si>
  <si>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</si>
  <si>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</si>
  <si>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</si>
  <si>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</si>
  <si>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</si>
  <si>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</si>
  <si>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</si>
  <si>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</si>
  <si>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</si>
  <si>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</si>
  <si>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</si>
  <si>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</si>
  <si>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</si>
  <si>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</si>
  <si>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</si>
  <si>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</si>
  <si>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</si>
  <si>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</si>
  <si>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</si>
  <si>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</si>
  <si>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</si>
  <si>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</si>
  <si>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</si>
  <si>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</si>
  <si>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</si>
  <si>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</si>
  <si>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</si>
  <si>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</si>
  <si>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</si>
  <si>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</si>
  <si>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</si>
  <si>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</si>
  <si>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</si>
  <si>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</si>
  <si>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</si>
  <si>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</si>
  <si>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</si>
  <si>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</si>
  <si>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</si>
  <si>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</si>
  <si>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</si>
  <si>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</si>
  <si>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</si>
  <si>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</si>
  <si>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</si>
  <si>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</si>
  <si>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</si>
  <si>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</si>
  <si>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</si>
  <si>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</si>
  <si>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</si>
  <si>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</si>
  <si>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</si>
  <si>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</si>
  <si>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</si>
  <si>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</si>
  <si>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</si>
  <si>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</si>
  <si>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</si>
  <si>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</si>
  <si>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</si>
  <si>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</si>
  <si>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</si>
  <si>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</si>
  <si>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</si>
  <si>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</si>
  <si>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</si>
  <si>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</si>
  <si>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</si>
  <si>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</si>
  <si>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</si>
  <si>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</si>
  <si>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</si>
  <si>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</si>
  <si>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</si>
  <si>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</si>
  <si>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</si>
  <si>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</si>
  <si>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</si>
  <si>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</si>
  <si>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</si>
  <si>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</si>
  <si>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</si>
  <si>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</si>
  <si>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</si>
  <si>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</si>
  <si>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</si>
  <si>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</si>
  <si>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</si>
  <si>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</si>
  <si>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</si>
  <si>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</si>
  <si>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</si>
  <si>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</si>
  <si>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</si>
  <si>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</si>
  <si>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</si>
  <si>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</si>
  <si>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</si>
  <si>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</si>
  <si>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</si>
  <si>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</si>
  <si>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</si>
  <si>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</si>
  <si>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</si>
  <si>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</si>
  <si>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</si>
  <si>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</si>
  <si>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</si>
  <si>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</si>
  <si>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</si>
  <si>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</si>
  <si>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</si>
  <si>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</si>
  <si>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</si>
  <si>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</si>
  <si>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</si>
  <si>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</si>
  <si>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</si>
  <si>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</si>
  <si>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</si>
  <si>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</si>
  <si>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</si>
  <si>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</si>
  <si>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</si>
  <si>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</si>
  <si>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</si>
  <si>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</si>
  <si>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</si>
  <si>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</si>
  <si>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</si>
  <si>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</si>
  <si>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</si>
  <si>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</si>
  <si>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</si>
  <si>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</si>
  <si>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</si>
  <si>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</si>
  <si>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</si>
  <si>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</si>
  <si>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</si>
  <si>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</si>
  <si>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</si>
  <si>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</si>
  <si>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</si>
  <si>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</si>
  <si>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</si>
  <si>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</si>
  <si>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</si>
  <si>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</si>
  <si>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</si>
  <si>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</si>
  <si>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</si>
  <si>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</si>
  <si>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</si>
  <si>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</si>
  <si>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</si>
  <si>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</si>
  <si>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</si>
  <si>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</si>
  <si>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</si>
  <si>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</si>
  <si>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</si>
  <si>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</si>
  <si>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</si>
  <si>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</si>
  <si>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</si>
  <si>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</si>
  <si>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</si>
  <si>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</si>
  <si>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</si>
  <si>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</si>
  <si>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</si>
  <si>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</si>
  <si>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</si>
  <si>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</si>
  <si>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</si>
  <si>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</si>
  <si>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</si>
  <si>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</si>
  <si>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</si>
  <si>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</si>
  <si>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</si>
  <si>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</si>
  <si>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</si>
  <si>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</si>
  <si>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</si>
  <si>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</si>
  <si>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</si>
  <si>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</si>
  <si>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</si>
  <si>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</si>
  <si>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</si>
  <si>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</si>
  <si>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</si>
  <si>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</si>
  <si>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</si>
  <si>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</si>
  <si>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</si>
  <si>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</si>
  <si>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</si>
  <si>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</si>
  <si>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</si>
  <si>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</si>
  <si>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</si>
  <si>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</si>
  <si>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</si>
  <si>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</si>
  <si>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</si>
  <si>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</si>
  <si>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</si>
  <si>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</si>
  <si>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</si>
  <si>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</si>
  <si>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</si>
  <si>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</si>
  <si>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</si>
  <si>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</si>
  <si>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</si>
  <si>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</si>
  <si>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</si>
  <si>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</si>
  <si>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</si>
  <si>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</si>
  <si>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</si>
  <si>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</si>
  <si>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</si>
  <si>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</si>
  <si>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</si>
  <si>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</si>
  <si>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</si>
  <si>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</si>
  <si>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</si>
  <si>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</si>
  <si>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</si>
  <si>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</si>
  <si>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</si>
  <si>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</si>
  <si>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</si>
  <si>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</si>
  <si>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</si>
  <si>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</si>
  <si>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</si>
  <si>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</si>
  <si>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</si>
  <si>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</si>
  <si>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</si>
  <si>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</si>
  <si>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</si>
  <si>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</si>
  <si>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</si>
  <si>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</si>
  <si>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</si>
  <si>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</si>
  <si>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</si>
  <si>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</si>
  <si>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</si>
  <si>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</si>
  <si>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</si>
  <si>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</si>
  <si>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</si>
  <si>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</si>
  <si>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</si>
  <si>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</si>
  <si>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</si>
  <si>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</si>
  <si>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</si>
  <si>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</si>
  <si>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</si>
  <si>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</si>
  <si>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</si>
  <si>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</si>
  <si>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</si>
  <si>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</si>
  <si>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</si>
  <si>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</si>
  <si>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</si>
  <si>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</si>
  <si>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</si>
  <si>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</si>
  <si>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</si>
  <si>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</si>
  <si>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</si>
  <si>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</si>
  <si>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</si>
  <si>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</si>
  <si>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</si>
  <si>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</si>
  <si>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</si>
  <si>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</si>
  <si>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</si>
  <si>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</si>
  <si>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</si>
  <si>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</si>
  <si>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</si>
  <si>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</si>
  <si>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</si>
  <si>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</si>
  <si>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</si>
  <si>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</si>
  <si>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</si>
  <si>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</si>
  <si>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</si>
  <si>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</si>
  <si>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</si>
  <si>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</si>
  <si>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</si>
  <si>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</si>
  <si>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</si>
  <si>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</si>
  <si>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</si>
  <si>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</si>
  <si>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</si>
  <si>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</si>
  <si>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</si>
  <si>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</si>
  <si>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</si>
  <si>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</si>
  <si>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</si>
  <si>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</si>
  <si>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</si>
  <si>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</si>
  <si>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</si>
  <si>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</si>
  <si>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</si>
  <si>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</si>
  <si>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</si>
  <si>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</si>
  <si>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</si>
  <si>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</si>
  <si>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</si>
  <si>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</si>
  <si>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</si>
  <si>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</si>
  <si>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</si>
  <si>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</si>
  <si>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</si>
  <si>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</si>
  <si>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</si>
  <si>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</si>
  <si>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</si>
  <si>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</si>
  <si>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</si>
  <si>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</si>
  <si>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</si>
  <si>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</si>
  <si>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</si>
  <si>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</si>
  <si>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</si>
  <si>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</si>
  <si>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</si>
  <si>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</si>
  <si>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</si>
  <si>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</si>
  <si>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</si>
  <si>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</si>
  <si>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</si>
  <si>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</si>
  <si>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</si>
  <si>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</si>
  <si>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</si>
  <si>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</si>
  <si>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</si>
  <si>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</si>
  <si>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</si>
  <si>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</si>
  <si>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</si>
  <si>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</si>
  <si>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</si>
  <si>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</si>
  <si>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</si>
  <si>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</si>
  <si>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</si>
  <si>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</si>
  <si>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</si>
  <si>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</si>
  <si>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</si>
  <si>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</si>
  <si>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</si>
  <si>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</si>
  <si>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</si>
  <si>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</si>
  <si>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</si>
  <si>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</si>
  <si>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</si>
  <si>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</si>
  <si>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</si>
  <si>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</si>
  <si>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</si>
  <si>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</si>
  <si>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</si>
  <si>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</si>
  <si>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</si>
  <si>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</si>
  <si>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</si>
  <si>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</si>
  <si>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</si>
  <si>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</si>
  <si>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</si>
  <si>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</si>
  <si>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</si>
  <si>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</si>
  <si>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</si>
  <si>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</si>
  <si>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</si>
  <si>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</si>
  <si>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</si>
  <si>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</si>
  <si>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</si>
  <si>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</si>
  <si>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</si>
  <si>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</si>
  <si>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</si>
  <si>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</si>
  <si>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</si>
  <si>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</si>
  <si>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</si>
  <si>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</si>
  <si>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</si>
  <si>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</si>
  <si>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</si>
  <si>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</si>
  <si>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</si>
  <si>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</si>
  <si>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</si>
  <si>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</si>
  <si>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</si>
  <si>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</si>
  <si>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</si>
  <si>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</si>
  <si>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</si>
  <si>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</si>
  <si>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</si>
  <si>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</si>
  <si>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</si>
  <si>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</si>
  <si>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</si>
  <si>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</si>
  <si>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</si>
  <si>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</si>
  <si>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</si>
  <si>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</si>
  <si>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</si>
  <si>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</si>
  <si>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</si>
  <si>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</si>
  <si>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</si>
  <si>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</si>
  <si>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</si>
  <si>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</si>
  <si>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</si>
  <si>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</si>
  <si>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</si>
  <si>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</si>
  <si>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</si>
  <si>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</si>
  <si>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</si>
  <si>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</si>
  <si>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</si>
  <si>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</si>
  <si>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</si>
  <si>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</si>
  <si>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</si>
  <si>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</si>
  <si>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</si>
  <si>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</si>
  <si>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</si>
  <si>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</si>
  <si>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</si>
  <si>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</si>
  <si>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</si>
  <si>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</si>
  <si>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</si>
  <si>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</si>
  <si>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</si>
  <si>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</si>
  <si>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</si>
  <si>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</si>
  <si>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</si>
  <si>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</si>
  <si>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</si>
  <si>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</si>
  <si>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</si>
  <si>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</si>
  <si>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</si>
  <si>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</si>
  <si>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</si>
  <si>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</si>
  <si>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</si>
  <si>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</si>
  <si>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</si>
  <si>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</si>
  <si>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</si>
  <si>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</si>
  <si>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</si>
  <si>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</si>
  <si>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</si>
  <si>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</si>
  <si>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</si>
  <si>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</si>
  <si>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</si>
  <si>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</si>
  <si>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</si>
  <si>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</si>
  <si>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</si>
  <si>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</si>
  <si>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</si>
  <si>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</si>
  <si>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</si>
  <si>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</si>
  <si>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</si>
  <si>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</si>
  <si>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</si>
  <si>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</si>
  <si>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</si>
  <si>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</si>
  <si>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</si>
  <si>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</si>
  <si>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</si>
  <si>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</si>
  <si>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</si>
  <si>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</si>
  <si>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</si>
  <si>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</si>
  <si>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</si>
  <si>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</si>
  <si>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</si>
  <si>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</si>
  <si>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</si>
  <si>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</si>
  <si>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</si>
  <si>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</si>
  <si>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</si>
  <si>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</si>
  <si>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</si>
  <si>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</si>
  <si>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</si>
  <si>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</si>
  <si>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</si>
  <si>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</si>
  <si>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</si>
  <si>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</si>
  <si>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</si>
  <si>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</si>
  <si>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</si>
  <si>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</si>
  <si>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</si>
  <si>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</si>
  <si>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</si>
  <si>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</si>
  <si>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</si>
  <si>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</si>
  <si>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</si>
  <si>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</si>
  <si>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</si>
  <si>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</si>
  <si>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</si>
  <si>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</si>
  <si>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</si>
  <si>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</si>
  <si>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</si>
  <si>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</si>
  <si>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</si>
  <si>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</si>
  <si>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</si>
  <si>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</si>
  <si>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</si>
  <si>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</si>
  <si>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</si>
  <si>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</si>
  <si>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</si>
  <si>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</si>
  <si>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</si>
  <si>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</si>
  <si>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</si>
  <si>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</si>
  <si>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</si>
  <si>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</si>
  <si>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</si>
  <si>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</si>
  <si>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</si>
  <si>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</si>
  <si>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</si>
  <si>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</si>
  <si>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</si>
  <si>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</si>
  <si>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</si>
  <si>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</si>
  <si>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</si>
  <si>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</si>
  <si>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</si>
  <si>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</si>
  <si>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</si>
  <si>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</si>
  <si>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</si>
  <si>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</si>
  <si>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</si>
  <si>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</si>
  <si>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</si>
  <si>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</si>
  <si>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</si>
  <si>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</si>
  <si>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</si>
  <si>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</si>
  <si>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</si>
  <si>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</si>
  <si>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</si>
  <si>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</si>
  <si>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</si>
  <si>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</si>
  <si>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</si>
  <si>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</si>
  <si>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</si>
  <si>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</si>
  <si>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</si>
  <si>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</si>
  <si>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</si>
  <si>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</si>
  <si>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</si>
  <si>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</si>
  <si>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</si>
  <si>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</si>
  <si>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</si>
  <si>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</si>
  <si>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</si>
  <si>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</si>
  <si>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</si>
  <si>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</si>
  <si>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</si>
  <si>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</si>
  <si>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</si>
  <si>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</si>
  <si>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</si>
  <si>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</si>
  <si>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</si>
  <si>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</si>
  <si>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</si>
  <si>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</si>
  <si>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</si>
  <si>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</si>
  <si>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</si>
  <si>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</si>
  <si>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</si>
  <si>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</si>
  <si>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</si>
  <si>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</si>
  <si>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</si>
  <si>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</si>
  <si>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</si>
  <si>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</si>
  <si>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</si>
  <si>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</si>
  <si>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</si>
  <si>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</si>
  <si>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</si>
  <si>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</si>
  <si>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</si>
  <si>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</si>
  <si>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</si>
  <si>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</si>
  <si>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</si>
  <si>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</si>
  <si>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</si>
  <si>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</si>
  <si>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</si>
  <si>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</si>
  <si>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</si>
  <si>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</si>
  <si>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</si>
  <si>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</si>
  <si>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</si>
  <si>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</si>
  <si>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</si>
  <si>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</si>
  <si>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</si>
  <si>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</si>
  <si>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</si>
  <si>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</si>
  <si>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</si>
  <si>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</si>
  <si>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</si>
  <si>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</si>
  <si>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</si>
  <si>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</si>
  <si>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</si>
  <si>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</si>
  <si>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</si>
  <si>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</si>
  <si>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</si>
  <si>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</si>
  <si>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</si>
  <si>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</si>
  <si>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</si>
  <si>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</si>
  <si>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</si>
  <si>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</si>
  <si>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</si>
  <si>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</si>
  <si>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</si>
  <si>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</si>
  <si>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</si>
  <si>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</si>
  <si>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</si>
  <si>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</si>
  <si>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</si>
  <si>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</si>
  <si>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</si>
  <si>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</si>
  <si>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</si>
  <si>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</si>
  <si>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</si>
  <si>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</si>
  <si>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</si>
  <si>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</si>
  <si>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</si>
  <si>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</si>
  <si>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</si>
  <si>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</si>
  <si>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</si>
  <si>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</si>
  <si>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</si>
  <si>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</si>
  <si>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</si>
  <si>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</si>
  <si>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</si>
  <si>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</si>
  <si>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</si>
  <si>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</si>
  <si>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</si>
  <si>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</si>
  <si>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</si>
  <si>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</si>
  <si>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</si>
  <si>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</si>
  <si>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</si>
  <si>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</si>
  <si>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</si>
  <si>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</si>
  <si>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</si>
  <si>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</si>
  <si>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</si>
  <si>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</si>
  <si>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</si>
  <si>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</si>
  <si>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</si>
  <si>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</si>
  <si>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</si>
  <si>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</si>
  <si>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</si>
  <si>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</si>
  <si>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</si>
  <si>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</si>
  <si>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</si>
  <si>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</si>
  <si>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</si>
  <si>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</si>
  <si>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</si>
  <si>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</si>
  <si>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</si>
  <si>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</si>
  <si>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</si>
  <si>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</si>
  <si>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</si>
  <si>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</si>
  <si>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</si>
  <si>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</si>
  <si>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</si>
  <si>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</si>
  <si>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</si>
  <si>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</si>
  <si>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</si>
  <si>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</si>
  <si>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</si>
  <si>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</si>
  <si>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</si>
  <si>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</si>
  <si>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</si>
  <si>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</si>
  <si>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</si>
  <si>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</si>
  <si>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</si>
  <si>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</si>
  <si>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</si>
  <si>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</si>
  <si>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</si>
  <si>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</si>
  <si>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</si>
  <si>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</si>
  <si>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</si>
  <si>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</si>
  <si>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</si>
  <si>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</si>
  <si>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</si>
  <si>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</si>
  <si>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</si>
  <si>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</si>
  <si>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</si>
  <si>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</si>
  <si>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</si>
  <si>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</si>
  <si>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</si>
  <si>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</si>
  <si>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</si>
  <si>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</si>
  <si>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</si>
  <si>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</si>
  <si>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</si>
  <si>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</si>
  <si>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</si>
  <si>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</si>
  <si>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</si>
  <si>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</si>
  <si>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</si>
  <si>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</si>
  <si>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</si>
  <si>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</si>
  <si>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</si>
  <si>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</si>
  <si>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</si>
  <si>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</si>
  <si>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</si>
  <si>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</si>
  <si>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</si>
  <si>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</si>
  <si>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</si>
  <si>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</si>
  <si>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</si>
  <si>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</si>
  <si>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</si>
  <si>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</si>
  <si>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</si>
  <si>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</si>
  <si>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</si>
  <si>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</si>
  <si>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</si>
  <si>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</si>
  <si>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</si>
  <si>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</si>
  <si>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</si>
  <si>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</si>
  <si>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</si>
  <si>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</si>
  <si>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</si>
  <si>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</si>
  <si>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</si>
  <si>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</si>
  <si>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</si>
  <si>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</si>
  <si>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</si>
  <si>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</si>
  <si>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</si>
  <si>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</si>
  <si>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</si>
  <si>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</si>
  <si>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</si>
  <si>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</si>
  <si>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</si>
  <si>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</si>
  <si>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</si>
  <si>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</si>
  <si>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</si>
  <si>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</si>
  <si>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</si>
  <si>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</si>
  <si>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</si>
  <si>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</si>
  <si>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</si>
  <si>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</si>
  <si>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</si>
  <si>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</si>
  <si>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</si>
  <si>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</si>
  <si>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</si>
  <si>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</si>
  <si>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</si>
  <si>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</si>
  <si>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</si>
  <si>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</si>
  <si>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</si>
  <si>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</si>
  <si>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</si>
  <si>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</si>
  <si>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</si>
  <si>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</si>
  <si>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</si>
  <si>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</si>
  <si>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</si>
  <si>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</si>
  <si>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</si>
  <si>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</si>
  <si>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</si>
  <si>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</si>
  <si>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</si>
  <si>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</si>
  <si>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</si>
  <si>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</si>
  <si>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</si>
  <si>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</si>
  <si>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</si>
  <si>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</si>
  <si>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</si>
  <si>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</si>
  <si>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</si>
  <si>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</si>
  <si>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</si>
  <si>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</si>
  <si>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</si>
  <si>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</si>
  <si>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</si>
  <si>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</si>
  <si>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</si>
  <si>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</si>
  <si>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</si>
  <si>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</si>
  <si>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</si>
  <si>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</si>
  <si>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</si>
  <si>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</si>
  <si>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</si>
  <si>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</si>
  <si>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</si>
  <si>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</si>
  <si>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</si>
  <si>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</si>
  <si>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</si>
  <si>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</si>
  <si>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</si>
  <si>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</si>
  <si>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</si>
  <si>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</si>
  <si>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</si>
  <si>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</si>
  <si>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</si>
  <si>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</si>
  <si>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</si>
  <si>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</si>
  <si>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</si>
  <si>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</si>
  <si>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</si>
  <si>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</si>
  <si>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</si>
  <si>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</si>
  <si>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</si>
  <si>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</si>
  <si>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</si>
  <si>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</si>
  <si>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</si>
  <si>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</si>
  <si>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</si>
  <si>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</si>
  <si>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</si>
  <si>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</si>
  <si>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</si>
  <si>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</si>
  <si>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</si>
  <si>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</si>
  <si>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</si>
  <si>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</si>
  <si>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</si>
  <si>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</si>
  <si>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</si>
  <si>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</si>
  <si>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</si>
  <si>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</si>
  <si>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</si>
  <si>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</si>
  <si>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</si>
  <si>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</si>
  <si>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</si>
  <si>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</si>
  <si>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</si>
  <si>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</si>
  <si>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</si>
  <si>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</si>
  <si>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</si>
  <si>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</si>
  <si>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</si>
  <si>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</si>
  <si>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</si>
  <si>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</si>
  <si>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</si>
  <si>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</si>
  <si>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</si>
  <si>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</si>
  <si>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</si>
  <si>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</si>
  <si>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</si>
  <si>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</si>
  <si>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</si>
  <si>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</si>
  <si>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</si>
  <si>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</si>
  <si>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</si>
  <si>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</si>
  <si>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</si>
  <si>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</si>
  <si>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</si>
  <si>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</si>
  <si>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</si>
  <si>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</si>
  <si>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</si>
  <si>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</si>
  <si>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</si>
  <si>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</si>
  <si>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</si>
  <si>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</si>
  <si>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</si>
  <si>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</si>
  <si>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</si>
  <si>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</si>
  <si>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</si>
  <si>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</si>
  <si>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</si>
  <si>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</si>
  <si>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</si>
  <si>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</si>
  <si>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</si>
  <si>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</si>
  <si>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</si>
  <si>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</si>
  <si>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</si>
  <si>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</si>
  <si>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</si>
  <si>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</si>
  <si>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</si>
  <si>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</si>
  <si>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</si>
  <si>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</si>
  <si>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</si>
  <si>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</si>
  <si>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</si>
  <si>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</si>
  <si>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</si>
  <si>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</si>
  <si>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</si>
  <si>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</si>
  <si>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</si>
  <si>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</si>
  <si>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</si>
  <si>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</si>
  <si>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</si>
  <si>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</si>
  <si>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</si>
  <si>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</si>
  <si>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</si>
  <si>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</si>
  <si>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</si>
  <si>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</si>
  <si>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</si>
  <si>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</si>
  <si>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</si>
  <si>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</si>
  <si>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</si>
  <si>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</si>
  <si>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</si>
  <si>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</si>
  <si>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</si>
  <si>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</si>
  <si>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</si>
  <si>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</si>
  <si>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</si>
  <si>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</si>
  <si>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</si>
  <si>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</si>
  <si>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</si>
  <si>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</si>
  <si>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</si>
  <si>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</si>
  <si>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</si>
  <si>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</si>
  <si>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</si>
  <si>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</si>
  <si>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</si>
  <si>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</si>
  <si>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</si>
  <si>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</si>
  <si>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</si>
  <si>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</si>
  <si>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</si>
  <si>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</si>
  <si>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</si>
  <si>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</si>
  <si>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</si>
  <si>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</si>
  <si>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</si>
  <si>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</si>
  <si>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</si>
  <si>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</si>
  <si>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</si>
  <si>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</si>
  <si>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</si>
  <si>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</si>
  <si>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</si>
  <si>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</si>
  <si>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</si>
  <si>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</si>
  <si>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</si>
  <si>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</si>
  <si>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</si>
  <si>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</si>
  <si>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</si>
  <si>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</si>
  <si>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</si>
  <si>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</si>
  <si>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</si>
  <si>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</si>
  <si>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</si>
  <si>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</si>
  <si>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</si>
  <si>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</si>
  <si>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</si>
  <si>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</si>
  <si>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</si>
  <si>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</si>
  <si>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</si>
  <si>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</si>
  <si>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</si>
  <si>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</si>
  <si>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</si>
  <si>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</si>
  <si>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</si>
  <si>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</si>
  <si>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</si>
  <si>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</si>
  <si>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</si>
  <si>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</si>
  <si>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</si>
  <si>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</si>
  <si>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</si>
  <si>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</si>
  <si>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</si>
  <si>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</si>
  <si>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</si>
  <si>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</si>
  <si>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</si>
  <si>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</si>
  <si>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</si>
  <si>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</si>
  <si>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</si>
  <si>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</si>
  <si>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</si>
  <si>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</si>
  <si>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</si>
  <si>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</si>
  <si>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</si>
  <si>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</si>
  <si>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</si>
  <si>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</si>
  <si>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</si>
  <si>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</si>
  <si>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</si>
  <si>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</si>
  <si>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</si>
  <si>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</si>
  <si>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</si>
  <si>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</si>
  <si>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</si>
  <si>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</si>
  <si>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</si>
  <si>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</si>
  <si>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</si>
  <si>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</si>
  <si>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</si>
  <si>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</si>
  <si>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</si>
  <si>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</si>
  <si>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</si>
  <si>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</si>
  <si>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</si>
  <si>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</si>
  <si>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</si>
  <si>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</si>
  <si>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</si>
  <si>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</si>
  <si>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</si>
  <si>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</si>
  <si>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</si>
  <si>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</si>
  <si>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</si>
  <si>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</si>
  <si>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</si>
  <si>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</si>
  <si>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</si>
  <si>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</si>
  <si>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</si>
  <si>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</si>
  <si>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</si>
  <si>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</si>
  <si>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</si>
  <si>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</si>
  <si>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</si>
  <si>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</si>
  <si>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</si>
  <si>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</si>
  <si>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</si>
  <si>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</si>
  <si>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</si>
  <si>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</si>
  <si>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</si>
  <si>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</si>
  <si>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</si>
  <si>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</si>
  <si>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</si>
  <si>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</si>
  <si>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</si>
  <si>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</si>
  <si>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</si>
  <si>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</si>
  <si>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</si>
  <si>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</si>
  <si>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</si>
  <si>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</si>
  <si>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</si>
  <si>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</si>
  <si>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</si>
  <si>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</si>
  <si>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</si>
  <si>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</si>
  <si>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</si>
  <si>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</si>
  <si>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</si>
  <si>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</si>
  <si>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</si>
  <si>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</si>
  <si>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</si>
  <si>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</si>
  <si>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</si>
  <si>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</si>
  <si>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</si>
  <si>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</si>
  <si>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</si>
  <si>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</si>
  <si>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</si>
  <si>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</si>
  <si>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</si>
  <si>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</si>
  <si>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</si>
  <si>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</si>
  <si>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</si>
  <si>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</si>
  <si>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</si>
  <si>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</si>
  <si>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</si>
  <si>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</si>
  <si>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</si>
  <si>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</si>
  <si>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</si>
  <si>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</si>
  <si>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</si>
  <si>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14 Jul 2026</t>
  </si>
  <si>
    <t>Buffer Month (Tgl 1 sd 14 Jul 2026)</t>
  </si>
  <si>
    <t>Buffer Day (Tgl 1 sd 14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</si>
</sst>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78.360399999999998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0.2747</v>
      </c>
      <c r="J6" s="3">
        <v>8.2439</v>
      </c>
      <c r="K6" s="2">
        <v>593.29939999999999</v>
      </c>
      <c r="L6" s="3">
        <v>0.13200000000000001</v>
      </c>
      <c r="M6" s="3">
        <v>4.0942999999999996</v>
      </c>
      <c r="N6" s="2">
        <v>208.5796</v>
      </c>
      <c r="O6" s="3">
        <v>0.1696</v>
      </c>
      <c r="P6" s="3">
        <v>5.2595999999999998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11</v>
      </c>
      <c r="E15" s="2">
        <v>8</v>
      </c>
      <c r="F15" s="2">
        <v>10</v>
      </c>
      <c r="G15" s="2">
        <v>9</v>
      </c>
      <c r="H15" s="2">
        <v>9</v>
      </c>
      <c r="I15" s="3">
        <v>1.2222</v>
      </c>
      <c r="J15" s="3">
        <v>36.666600000000003</v>
      </c>
      <c r="K15" s="2">
        <v>9</v>
      </c>
      <c r="L15" s="3">
        <v>1.2222</v>
      </c>
      <c r="M15" s="3">
        <v>37.891800000000003</v>
      </c>
      <c r="N15" s="2">
        <v>6</v>
      </c>
      <c r="O15" s="3">
        <v>0.82789999999999997</v>
      </c>
      <c r="P15" s="3">
        <v>25.6709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6</v>
      </c>
      <c r="E25" s="2">
        <v>9</v>
      </c>
      <c r="F25" s="2">
        <v>7</v>
      </c>
      <c r="G25" s="2">
        <v>7</v>
      </c>
      <c r="H25" s="2">
        <v>7.6665999999999999</v>
      </c>
      <c r="I25" s="3">
        <v>0.78259999999999996</v>
      </c>
      <c r="J25" s="3">
        <v>23.4833</v>
      </c>
      <c r="K25" s="2">
        <v>6</v>
      </c>
      <c r="L25" s="3">
        <v>1</v>
      </c>
      <c r="M25" s="3">
        <v>31.0077</v>
      </c>
      <c r="N25" s="2">
        <v>4</v>
      </c>
      <c r="O25" s="3">
        <v>0.6774</v>
      </c>
      <c r="P25" s="3">
        <v>21.001000000000001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2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1.0999999999999999E-2</v>
      </c>
      <c r="J28" s="3">
        <v>0.33210000000000001</v>
      </c>
      <c r="K28" s="2">
        <v>322</v>
      </c>
      <c r="L28" s="3">
        <v>6.1999999999999998E-3</v>
      </c>
      <c r="M28" s="3">
        <v>0.1925</v>
      </c>
      <c r="N28" s="2">
        <v>238</v>
      </c>
      <c r="O28" s="3">
        <v>3.7000000000000002E-3</v>
      </c>
      <c r="P28" s="3">
        <v>0.1176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46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1.1694</v>
      </c>
      <c r="J30" s="3">
        <v>35.085000000000001</v>
      </c>
      <c r="K30" s="2">
        <v>29</v>
      </c>
      <c r="L30" s="3">
        <v>1.5862000000000001</v>
      </c>
      <c r="M30" s="3">
        <v>49.1768</v>
      </c>
      <c r="N30" s="2">
        <v>0</v>
      </c>
      <c r="O30" s="3">
        <v>0</v>
      </c>
      <c r="P30" s="3">
        <v>0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27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0.55469999999999997</v>
      </c>
      <c r="J32" s="3">
        <v>16.643999999999998</v>
      </c>
      <c r="K32" s="2">
        <v>44</v>
      </c>
      <c r="L32" s="3">
        <v>0.61360000000000003</v>
      </c>
      <c r="M32" s="3">
        <v>19.023399999999999</v>
      </c>
      <c r="N32" s="2">
        <v>43</v>
      </c>
      <c r="O32" s="3">
        <v>0.28349999999999997</v>
      </c>
      <c r="P32" s="3">
        <v>8.7906999999999993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196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0.4788</v>
      </c>
      <c r="J33" s="3">
        <v>14.364800000000001</v>
      </c>
      <c r="K33" s="2">
        <v>672</v>
      </c>
      <c r="L33" s="3">
        <v>0.29160000000000003</v>
      </c>
      <c r="M33" s="3">
        <v>9.0416000000000007</v>
      </c>
      <c r="N33" s="2">
        <v>375</v>
      </c>
      <c r="O33" s="3">
        <v>0.23599999999999999</v>
      </c>
      <c r="P33" s="3">
        <v>7.3173000000000004</v>
      </c>
      <c r="Q33" s="11">
        <v>46214</v>
      </c>
      <c r="R33" s="2">
        <v>90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13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0.97499999999999998</v>
      </c>
      <c r="J38" s="3">
        <v>29.2529</v>
      </c>
      <c r="K38" s="2">
        <v>4</v>
      </c>
      <c r="L38" s="3">
        <v>3.25</v>
      </c>
      <c r="M38" s="3">
        <v>100.77509999999999</v>
      </c>
      <c r="N38" s="2">
        <v>6</v>
      </c>
      <c r="O38" s="3">
        <v>0.97840000000000005</v>
      </c>
      <c r="P38" s="3">
        <v>30.3383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</v>
      </c>
      <c r="E41" s="2">
        <v>16</v>
      </c>
      <c r="F41" s="2">
        <v>17</v>
      </c>
      <c r="G41" s="2">
        <v>26</v>
      </c>
      <c r="H41" s="2">
        <v>19.666599999999999</v>
      </c>
      <c r="I41" s="3">
        <v>5.0799999999999998E-2</v>
      </c>
      <c r="J41" s="3">
        <v>1.5255000000000001</v>
      </c>
      <c r="K41" s="2">
        <v>50</v>
      </c>
      <c r="L41" s="3">
        <v>0.02</v>
      </c>
      <c r="M41" s="3">
        <v>0.62</v>
      </c>
      <c r="N41" s="2">
        <v>26</v>
      </c>
      <c r="O41" s="3">
        <v>1.7299999999999999E-2</v>
      </c>
      <c r="P41" s="3">
        <v>0.53839999999999999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6</v>
      </c>
      <c r="E46" s="2">
        <v>2</v>
      </c>
      <c r="F46" s="2">
        <v>9</v>
      </c>
      <c r="G46" s="2">
        <v>3</v>
      </c>
      <c r="H46" s="2">
        <v>4.6665999999999999</v>
      </c>
      <c r="I46" s="3">
        <v>1.2857000000000001</v>
      </c>
      <c r="J46" s="3">
        <v>38.5852</v>
      </c>
      <c r="K46" s="2">
        <v>3</v>
      </c>
      <c r="L46" s="3">
        <v>2</v>
      </c>
      <c r="M46" s="3">
        <v>62.047499999999999</v>
      </c>
      <c r="N46" s="2">
        <v>10</v>
      </c>
      <c r="O46" s="3">
        <v>0.27089999999999997</v>
      </c>
      <c r="P46" s="3">
        <v>8.4009999999999998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20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1.1319999999999999</v>
      </c>
      <c r="J59" s="3">
        <v>33.967300000000002</v>
      </c>
      <c r="K59" s="2">
        <v>17</v>
      </c>
      <c r="L59" s="3">
        <v>1.1763999999999999</v>
      </c>
      <c r="M59" s="3">
        <v>36.476300000000002</v>
      </c>
      <c r="N59" s="2">
        <v>1</v>
      </c>
      <c r="O59" s="3">
        <v>9.0320999999999998</v>
      </c>
      <c r="P59" s="3">
        <v>280.11200000000002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21</v>
      </c>
      <c r="E61" s="2">
        <v>14</v>
      </c>
      <c r="F61" s="2">
        <v>22</v>
      </c>
      <c r="G61" s="2">
        <v>18</v>
      </c>
      <c r="H61" s="2">
        <v>18</v>
      </c>
      <c r="I61" s="3">
        <v>1.1666000000000001</v>
      </c>
      <c r="J61" s="3">
        <v>35</v>
      </c>
      <c r="K61" s="2">
        <v>58</v>
      </c>
      <c r="L61" s="3">
        <v>0.36199999999999999</v>
      </c>
      <c r="M61" s="3">
        <v>11.224500000000001</v>
      </c>
      <c r="N61" s="2">
        <v>19</v>
      </c>
      <c r="O61" s="3">
        <v>0.49909999999999999</v>
      </c>
      <c r="P61" s="3">
        <v>15.4741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28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0.29680000000000001</v>
      </c>
      <c r="J63" s="3">
        <v>8.9047000000000001</v>
      </c>
      <c r="K63" s="2">
        <v>56</v>
      </c>
      <c r="L63" s="3">
        <v>0.5</v>
      </c>
      <c r="M63" s="3">
        <v>15.500400000000001</v>
      </c>
      <c r="N63" s="2">
        <v>89</v>
      </c>
      <c r="O63" s="3">
        <v>0.14199999999999999</v>
      </c>
      <c r="P63" s="3">
        <v>4.4044999999999996</v>
      </c>
      <c r="Q63" s="11">
        <v>46214</v>
      </c>
      <c r="R63" s="2">
        <v>15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4</v>
      </c>
      <c r="E72" s="2">
        <v>3</v>
      </c>
      <c r="F72" s="2">
        <v>14</v>
      </c>
      <c r="G72" s="2">
        <v>0</v>
      </c>
      <c r="H72" s="2">
        <v>8.5</v>
      </c>
      <c r="I72" s="3">
        <v>0.47049999999999997</v>
      </c>
      <c r="J72" s="3">
        <v>14.119300000000001</v>
      </c>
      <c r="K72" s="2">
        <v>0</v>
      </c>
      <c r="L72" s="3">
        <v>0</v>
      </c>
      <c r="M72" s="3">
        <v>0</v>
      </c>
      <c r="N72" s="2">
        <v>6</v>
      </c>
      <c r="O72" s="3">
        <v>0.30099999999999999</v>
      </c>
      <c r="P72" s="3">
        <v>9.3347999999999995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0.9032</v>
      </c>
      <c r="P74" s="3">
        <v>28.0014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4</v>
      </c>
      <c r="E80" s="2">
        <v>10</v>
      </c>
      <c r="F80" s="2">
        <v>7</v>
      </c>
      <c r="G80" s="2">
        <v>7</v>
      </c>
      <c r="H80" s="2">
        <v>8</v>
      </c>
      <c r="I80" s="3">
        <v>0.5</v>
      </c>
      <c r="J80" s="3">
        <v>15.0037</v>
      </c>
      <c r="K80" s="2">
        <v>18</v>
      </c>
      <c r="L80" s="3">
        <v>0.22220000000000001</v>
      </c>
      <c r="M80" s="3">
        <v>6.8894000000000002</v>
      </c>
      <c r="N80" s="2">
        <v>9</v>
      </c>
      <c r="O80" s="3">
        <v>0.20069999999999999</v>
      </c>
      <c r="P80" s="3">
        <v>6.2226999999999997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0.35120000000000001</v>
      </c>
      <c r="P89" s="3">
        <v>10.889799999999999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0.75260000000000005</v>
      </c>
      <c r="P94" s="3">
        <v>23.334499999999998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49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0.91300000000000003</v>
      </c>
      <c r="J95" s="3">
        <v>27.392600000000002</v>
      </c>
      <c r="K95" s="2">
        <v>68</v>
      </c>
      <c r="L95" s="3">
        <v>0.72050000000000003</v>
      </c>
      <c r="M95" s="3">
        <v>22.338699999999999</v>
      </c>
      <c r="N95" s="2">
        <v>55</v>
      </c>
      <c r="O95" s="3">
        <v>0.40229999999999999</v>
      </c>
      <c r="P95" s="3">
        <v>12.472899999999999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19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0.1115</v>
      </c>
      <c r="J96" s="3">
        <v>3.3464</v>
      </c>
      <c r="K96" s="2">
        <v>213</v>
      </c>
      <c r="L96" s="3">
        <v>8.9200000000000002E-2</v>
      </c>
      <c r="M96" s="3">
        <v>2.7652000000000001</v>
      </c>
      <c r="N96" s="2">
        <v>212</v>
      </c>
      <c r="O96" s="3">
        <v>4.0399999999999998E-2</v>
      </c>
      <c r="P96" s="3">
        <v>1.2546999999999999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1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0.375</v>
      </c>
      <c r="J104" s="3">
        <v>11.261200000000001</v>
      </c>
      <c r="K104" s="2">
        <v>3</v>
      </c>
      <c r="L104" s="3">
        <v>0.33329999999999999</v>
      </c>
      <c r="M104" s="3">
        <v>10.341200000000001</v>
      </c>
      <c r="N104" s="2">
        <v>2</v>
      </c>
      <c r="O104" s="3">
        <v>0.2258</v>
      </c>
      <c r="P104" s="3">
        <v>7.0027999999999997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2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0.3</v>
      </c>
      <c r="J106" s="3">
        <v>9.0008999999999997</v>
      </c>
      <c r="K106" s="2">
        <v>4</v>
      </c>
      <c r="L106" s="3">
        <v>0.5</v>
      </c>
      <c r="M106" s="3">
        <v>15.5038</v>
      </c>
      <c r="N106" s="2">
        <v>5</v>
      </c>
      <c r="O106" s="3">
        <v>0.18060000000000001</v>
      </c>
      <c r="P106" s="3">
        <v>5.6006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0</v>
      </c>
      <c r="E173" s="2">
        <v>0</v>
      </c>
      <c r="F173" s="2">
        <v>0</v>
      </c>
      <c r="G173" s="2">
        <v>52</v>
      </c>
      <c r="H173" s="2">
        <v>52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8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763</v>
      </c>
      <c r="E175" s="2">
        <v>228</v>
      </c>
      <c r="F175" s="2">
        <v>0</v>
      </c>
      <c r="G175" s="2">
        <v>0</v>
      </c>
      <c r="H175" s="2">
        <v>228</v>
      </c>
      <c r="I175" s="3">
        <v>3.3464</v>
      </c>
      <c r="J175" s="3">
        <v>100.3947</v>
      </c>
      <c r="K175" s="2">
        <v>676</v>
      </c>
      <c r="L175" s="3">
        <v>1.1286</v>
      </c>
      <c r="M175" s="3">
        <v>34.989699999999999</v>
      </c>
      <c r="N175" s="2">
        <v>17</v>
      </c>
      <c r="O175" s="3">
        <v>20.268799999999999</v>
      </c>
      <c r="P175" s="3">
        <v>628.3972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604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0.77500000000000002</v>
      </c>
      <c r="J176" s="3">
        <v>23.250699999999998</v>
      </c>
      <c r="K176" s="2">
        <v>1149</v>
      </c>
      <c r="L176" s="3">
        <v>0.52559999999999996</v>
      </c>
      <c r="M176" s="3">
        <v>16.2959</v>
      </c>
      <c r="N176" s="2">
        <v>215</v>
      </c>
      <c r="O176" s="3">
        <v>1.2685999999999999</v>
      </c>
      <c r="P176" s="3">
        <v>39.330300000000001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1693</v>
      </c>
      <c r="E179" s="2">
        <v>1629</v>
      </c>
      <c r="F179" s="2">
        <v>1460</v>
      </c>
      <c r="G179" s="2">
        <v>1570</v>
      </c>
      <c r="H179" s="2">
        <v>1553</v>
      </c>
      <c r="I179" s="3">
        <v>1.0901000000000001</v>
      </c>
      <c r="J179" s="3">
        <v>32.7044</v>
      </c>
      <c r="K179" s="2">
        <v>2226</v>
      </c>
      <c r="L179" s="3">
        <v>0.76049999999999995</v>
      </c>
      <c r="M179" s="3">
        <v>23.577200000000001</v>
      </c>
      <c r="N179" s="2">
        <v>7</v>
      </c>
      <c r="O179" s="3">
        <v>109.2229</v>
      </c>
      <c r="P179" s="3">
        <v>3386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1512</v>
      </c>
      <c r="E180" s="2">
        <v>873</v>
      </c>
      <c r="F180" s="2">
        <v>1236</v>
      </c>
      <c r="G180" s="2">
        <v>1797</v>
      </c>
      <c r="H180" s="2">
        <v>1302</v>
      </c>
      <c r="I180" s="3">
        <v>1.1612</v>
      </c>
      <c r="J180" s="3">
        <v>34.838700000000003</v>
      </c>
      <c r="K180" s="2">
        <v>2544</v>
      </c>
      <c r="L180" s="3">
        <v>0.59430000000000005</v>
      </c>
      <c r="M180" s="3">
        <v>18.424499999999998</v>
      </c>
      <c r="N180" s="2">
        <v>259</v>
      </c>
      <c r="O180" s="3">
        <v>2.6362999999999999</v>
      </c>
      <c r="P180" s="3">
        <v>81.729699999999994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333</v>
      </c>
      <c r="E181" s="2">
        <v>389</v>
      </c>
      <c r="F181" s="2">
        <v>0</v>
      </c>
      <c r="G181" s="2">
        <v>500</v>
      </c>
      <c r="H181" s="2">
        <v>444.5</v>
      </c>
      <c r="I181" s="3">
        <v>0.74909999999999999</v>
      </c>
      <c r="J181" s="3">
        <v>22.474699999999999</v>
      </c>
      <c r="K181" s="2">
        <v>691</v>
      </c>
      <c r="L181" s="3">
        <v>0.4819</v>
      </c>
      <c r="M181" s="3">
        <v>14.9392</v>
      </c>
      <c r="N181" s="2">
        <v>17</v>
      </c>
      <c r="O181" s="3">
        <v>8.8460000000000001</v>
      </c>
      <c r="P181" s="3">
        <v>274.25459999999998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136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0.87549999999999994</v>
      </c>
      <c r="J182" s="3">
        <v>26.266400000000001</v>
      </c>
      <c r="K182" s="2">
        <v>239</v>
      </c>
      <c r="L182" s="3">
        <v>0.56899999999999995</v>
      </c>
      <c r="M182" s="3">
        <v>17.6403</v>
      </c>
      <c r="N182" s="2">
        <v>40</v>
      </c>
      <c r="O182" s="3">
        <v>1.5354000000000001</v>
      </c>
      <c r="P182" s="3">
        <v>47.600700000000003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330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0.58540000000000003</v>
      </c>
      <c r="J197" s="3">
        <v>17.563600000000001</v>
      </c>
      <c r="K197" s="2">
        <v>835</v>
      </c>
      <c r="L197" s="3">
        <v>0.3952</v>
      </c>
      <c r="M197" s="3">
        <v>12.2515</v>
      </c>
      <c r="N197" s="2">
        <v>159</v>
      </c>
      <c r="O197" s="3">
        <v>0.93720000000000003</v>
      </c>
      <c r="P197" s="3">
        <v>29.056699999999999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2.0886</v>
      </c>
      <c r="P202" s="3">
        <v>64.753200000000007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4.0644</v>
      </c>
      <c r="P203" s="3">
        <v>126.0151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0.18290000000000001</v>
      </c>
      <c r="J214" s="3">
        <v>5.4878</v>
      </c>
      <c r="K214" s="2">
        <v>72</v>
      </c>
      <c r="L214" s="3">
        <v>6.9400000000000003E-2</v>
      </c>
      <c r="M214" s="3">
        <v>2.1528</v>
      </c>
      <c r="N214" s="2">
        <v>17</v>
      </c>
      <c r="O214" s="3">
        <v>0.1328</v>
      </c>
      <c r="P214" s="3">
        <v>4.1178999999999997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584.58090000000004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0.62439999999999996</v>
      </c>
      <c r="J243" s="3">
        <v>18.733000000000001</v>
      </c>
      <c r="K243" s="2">
        <v>949.47900000000004</v>
      </c>
      <c r="L243" s="3">
        <v>0.61560000000000004</v>
      </c>
      <c r="M243" s="3">
        <v>19.086200000000002</v>
      </c>
      <c r="N243" s="2">
        <v>576.15909999999997</v>
      </c>
      <c r="O243" s="3">
        <v>0.4582</v>
      </c>
      <c r="P243" s="3">
        <v>14.204599999999999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228</v>
      </c>
      <c r="E254" s="2">
        <v>95</v>
      </c>
      <c r="F254" s="2">
        <v>274</v>
      </c>
      <c r="G254" s="2">
        <v>258</v>
      </c>
      <c r="H254" s="2">
        <v>209</v>
      </c>
      <c r="I254" s="3">
        <v>1.0909</v>
      </c>
      <c r="J254" s="3">
        <v>32.727499999999999</v>
      </c>
      <c r="K254" s="2">
        <v>0</v>
      </c>
      <c r="L254" s="3">
        <v>0</v>
      </c>
      <c r="M254" s="3">
        <v>0</v>
      </c>
      <c r="N254" s="2">
        <v>149</v>
      </c>
      <c r="O254" s="3">
        <v>0.69099999999999995</v>
      </c>
      <c r="P254" s="3">
        <v>21.422899999999998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30</v>
      </c>
      <c r="E262" s="2">
        <v>27</v>
      </c>
      <c r="F262" s="2">
        <v>28</v>
      </c>
      <c r="G262" s="2">
        <v>23</v>
      </c>
      <c r="H262" s="2">
        <v>26</v>
      </c>
      <c r="I262" s="3">
        <v>1.1537999999999999</v>
      </c>
      <c r="J262" s="3">
        <v>34.618000000000002</v>
      </c>
      <c r="K262" s="2">
        <v>22</v>
      </c>
      <c r="L262" s="3">
        <v>1.3635999999999999</v>
      </c>
      <c r="M262" s="3">
        <v>42.277299999999997</v>
      </c>
      <c r="N262" s="2">
        <v>10</v>
      </c>
      <c r="O262" s="3">
        <v>1.3548</v>
      </c>
      <c r="P262" s="3">
        <v>42.005000000000003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0.81279999999999997</v>
      </c>
      <c r="P263" s="3">
        <v>25.202999999999999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154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1.4347000000000001</v>
      </c>
      <c r="J269" s="3">
        <v>43.044400000000003</v>
      </c>
      <c r="K269" s="2">
        <v>54</v>
      </c>
      <c r="L269" s="3">
        <v>2.8517999999999999</v>
      </c>
      <c r="M269" s="3">
        <v>88.409199999999998</v>
      </c>
      <c r="N269" s="2">
        <v>97</v>
      </c>
      <c r="O269" s="3">
        <v>0.71689999999999998</v>
      </c>
      <c r="P269" s="3">
        <v>22.227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44</v>
      </c>
      <c r="E270" s="2">
        <v>0</v>
      </c>
      <c r="F270" s="2">
        <v>50</v>
      </c>
      <c r="G270" s="2">
        <v>47</v>
      </c>
      <c r="H270" s="2">
        <v>48.5</v>
      </c>
      <c r="I270" s="3">
        <v>0.90720000000000001</v>
      </c>
      <c r="J270" s="3">
        <v>27.217600000000001</v>
      </c>
      <c r="K270" s="2">
        <v>54</v>
      </c>
      <c r="L270" s="3">
        <v>0.81479999999999997</v>
      </c>
      <c r="M270" s="3">
        <v>25.259699999999999</v>
      </c>
      <c r="N270" s="2">
        <v>32</v>
      </c>
      <c r="O270" s="3">
        <v>0.62090000000000001</v>
      </c>
      <c r="P270" s="3">
        <v>19.2501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4</v>
      </c>
      <c r="E275" s="2">
        <v>0</v>
      </c>
      <c r="F275" s="2">
        <v>15</v>
      </c>
      <c r="G275" s="2">
        <v>68</v>
      </c>
      <c r="H275" s="2">
        <v>41.5</v>
      </c>
      <c r="I275" s="3">
        <v>9.6299999999999997E-2</v>
      </c>
      <c r="J275" s="3">
        <v>2.8915999999999999</v>
      </c>
      <c r="K275" s="2">
        <v>18</v>
      </c>
      <c r="L275" s="3">
        <v>0.22220000000000001</v>
      </c>
      <c r="M275" s="3">
        <v>6.8894000000000002</v>
      </c>
      <c r="N275" s="2">
        <v>34</v>
      </c>
      <c r="O275" s="3">
        <v>5.3100000000000001E-2</v>
      </c>
      <c r="P275" s="3">
        <v>1.6471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37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0.89510000000000001</v>
      </c>
      <c r="J278" s="3">
        <v>26.856300000000001</v>
      </c>
      <c r="K278" s="2">
        <v>11</v>
      </c>
      <c r="L278" s="3">
        <v>3.3635999999999999</v>
      </c>
      <c r="M278" s="3">
        <v>104.2841</v>
      </c>
      <c r="N278" s="2">
        <v>8</v>
      </c>
      <c r="O278" s="3">
        <v>2.0886</v>
      </c>
      <c r="P278" s="3">
        <v>64.753200000000007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24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0.48320000000000002</v>
      </c>
      <c r="J279" s="3">
        <v>14.4971</v>
      </c>
      <c r="K279" s="2">
        <v>56</v>
      </c>
      <c r="L279" s="3">
        <v>0.42849999999999999</v>
      </c>
      <c r="M279" s="3">
        <v>13.286</v>
      </c>
      <c r="N279" s="2">
        <v>6</v>
      </c>
      <c r="O279" s="3">
        <v>1.8064</v>
      </c>
      <c r="P279" s="3">
        <v>56.009300000000003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0.4516</v>
      </c>
      <c r="P283" s="3">
        <v>14.005599999999999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20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0.1178</v>
      </c>
      <c r="J287" s="3">
        <v>3.5363000000000002</v>
      </c>
      <c r="K287" s="2">
        <v>83</v>
      </c>
      <c r="L287" s="3">
        <v>0.2409</v>
      </c>
      <c r="M287" s="3">
        <v>7.4699</v>
      </c>
      <c r="N287" s="2">
        <v>121</v>
      </c>
      <c r="O287" s="3">
        <v>7.46E-2</v>
      </c>
      <c r="P287" s="3">
        <v>2.3140000000000001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39</v>
      </c>
      <c r="E288" s="2">
        <v>0</v>
      </c>
      <c r="F288" s="2">
        <v>77</v>
      </c>
      <c r="G288" s="2">
        <v>94</v>
      </c>
      <c r="H288" s="2">
        <v>85.5</v>
      </c>
      <c r="I288" s="3">
        <v>0.45610000000000001</v>
      </c>
      <c r="J288" s="3">
        <v>13.684200000000001</v>
      </c>
      <c r="K288" s="2">
        <v>41</v>
      </c>
      <c r="L288" s="3">
        <v>0.95120000000000005</v>
      </c>
      <c r="M288" s="3">
        <v>29.489599999999999</v>
      </c>
      <c r="N288" s="2">
        <v>58</v>
      </c>
      <c r="O288" s="3">
        <v>0.30359999999999998</v>
      </c>
      <c r="P288" s="3">
        <v>9.4138999999999999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0.40539999999999998</v>
      </c>
      <c r="J290" s="3">
        <v>12.1624</v>
      </c>
      <c r="K290" s="2">
        <v>10</v>
      </c>
      <c r="L290" s="3">
        <v>1</v>
      </c>
      <c r="M290" s="3">
        <v>31.0077</v>
      </c>
      <c r="N290" s="2">
        <v>10</v>
      </c>
      <c r="O290" s="3">
        <v>0.4516</v>
      </c>
      <c r="P290" s="3">
        <v>14.0016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22</v>
      </c>
      <c r="E291" s="2">
        <v>138</v>
      </c>
      <c r="F291" s="2">
        <v>157</v>
      </c>
      <c r="G291" s="2">
        <v>65</v>
      </c>
      <c r="H291" s="2">
        <v>120</v>
      </c>
      <c r="I291" s="3">
        <v>0.18329999999999999</v>
      </c>
      <c r="J291" s="3">
        <v>5.5</v>
      </c>
      <c r="K291" s="2">
        <v>83</v>
      </c>
      <c r="L291" s="3">
        <v>0.26500000000000001</v>
      </c>
      <c r="M291" s="3">
        <v>8.2169000000000008</v>
      </c>
      <c r="N291" s="2">
        <v>62</v>
      </c>
      <c r="O291" s="3">
        <v>0.16020000000000001</v>
      </c>
      <c r="P291" s="3">
        <v>4.9678000000000004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1.1904999999999999</v>
      </c>
      <c r="P293" s="3">
        <v>36.909700000000001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137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17.869700000000002</v>
      </c>
      <c r="J294" s="3">
        <v>536.20349999999996</v>
      </c>
      <c r="K294" s="2">
        <v>2</v>
      </c>
      <c r="L294" s="3">
        <v>68.5</v>
      </c>
      <c r="M294" s="3">
        <v>2124.0309999999999</v>
      </c>
      <c r="N294" s="2">
        <v>2</v>
      </c>
      <c r="O294" s="3">
        <v>30.935199999999998</v>
      </c>
      <c r="P294" s="3">
        <v>959.38369999999998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30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1.1392</v>
      </c>
      <c r="J297" s="3">
        <v>34.180199999999999</v>
      </c>
      <c r="K297" s="2">
        <v>14</v>
      </c>
      <c r="L297" s="3">
        <v>2.1427999999999998</v>
      </c>
      <c r="M297" s="3">
        <v>66.430400000000006</v>
      </c>
      <c r="N297" s="2">
        <v>11</v>
      </c>
      <c r="O297" s="3">
        <v>1.2316</v>
      </c>
      <c r="P297" s="3">
        <v>38.182499999999997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182</v>
      </c>
      <c r="E303" s="2">
        <v>17</v>
      </c>
      <c r="F303" s="2">
        <v>3</v>
      </c>
      <c r="G303" s="2">
        <v>46</v>
      </c>
      <c r="H303" s="2">
        <v>22</v>
      </c>
      <c r="I303" s="3">
        <v>8.2727000000000004</v>
      </c>
      <c r="J303" s="3">
        <v>248.19300000000001</v>
      </c>
      <c r="K303" s="2">
        <v>7</v>
      </c>
      <c r="L303" s="3">
        <v>26</v>
      </c>
      <c r="M303" s="3">
        <v>806.02300000000002</v>
      </c>
      <c r="N303" s="2">
        <v>22</v>
      </c>
      <c r="O303" s="3">
        <v>3.7359</v>
      </c>
      <c r="P303" s="3">
        <v>115.8202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4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0.92300000000000004</v>
      </c>
      <c r="J309" s="3">
        <v>27.700800000000001</v>
      </c>
      <c r="K309" s="2">
        <v>2</v>
      </c>
      <c r="L309" s="3">
        <v>2</v>
      </c>
      <c r="M309" s="3">
        <v>62.015500000000003</v>
      </c>
      <c r="N309" s="2">
        <v>3</v>
      </c>
      <c r="O309" s="3">
        <v>0.60209999999999997</v>
      </c>
      <c r="P309" s="3">
        <v>18.674099999999999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1.0161</v>
      </c>
      <c r="P313" s="3">
        <v>31.5015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0.42649999999999999</v>
      </c>
      <c r="P317" s="3">
        <v>13.222300000000001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42</v>
      </c>
      <c r="E318" s="2">
        <v>0</v>
      </c>
      <c r="F318" s="2">
        <v>27</v>
      </c>
      <c r="G318" s="2">
        <v>63</v>
      </c>
      <c r="H318" s="2">
        <v>45</v>
      </c>
      <c r="I318" s="3">
        <v>0.93330000000000002</v>
      </c>
      <c r="J318" s="3">
        <v>28</v>
      </c>
      <c r="K318" s="2">
        <v>0</v>
      </c>
      <c r="L318" s="3">
        <v>0</v>
      </c>
      <c r="M318" s="3">
        <v>0</v>
      </c>
      <c r="N318" s="2">
        <v>13</v>
      </c>
      <c r="O318" s="3">
        <v>1.4590000000000001</v>
      </c>
      <c r="P318" s="3">
        <v>45.234200000000001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41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0.77839999999999998</v>
      </c>
      <c r="J326" s="3">
        <v>23.3551</v>
      </c>
      <c r="K326" s="2">
        <v>0</v>
      </c>
      <c r="L326" s="3">
        <v>0</v>
      </c>
      <c r="M326" s="3">
        <v>0</v>
      </c>
      <c r="N326" s="2">
        <v>120</v>
      </c>
      <c r="O326" s="3">
        <v>0.1542</v>
      </c>
      <c r="P326" s="3">
        <v>4.7832999999999997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401</v>
      </c>
      <c r="E327" s="2">
        <v>60</v>
      </c>
      <c r="F327" s="2">
        <v>83</v>
      </c>
      <c r="G327" s="2">
        <v>79</v>
      </c>
      <c r="H327" s="2">
        <v>74</v>
      </c>
      <c r="I327" s="3">
        <v>5.4188999999999998</v>
      </c>
      <c r="J327" s="3">
        <v>162.5719</v>
      </c>
      <c r="K327" s="2">
        <v>0</v>
      </c>
      <c r="L327" s="3">
        <v>0</v>
      </c>
      <c r="M327" s="3">
        <v>0</v>
      </c>
      <c r="N327" s="2">
        <v>120</v>
      </c>
      <c r="O327" s="3">
        <v>1.5089999999999999</v>
      </c>
      <c r="P327" s="3">
        <v>46.7834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307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3.1541000000000001</v>
      </c>
      <c r="J328" s="3">
        <v>94.624499999999998</v>
      </c>
      <c r="K328" s="2">
        <v>0</v>
      </c>
      <c r="L328" s="3">
        <v>0</v>
      </c>
      <c r="M328" s="3">
        <v>0</v>
      </c>
      <c r="N328" s="2">
        <v>120</v>
      </c>
      <c r="O328" s="3">
        <v>1.1553</v>
      </c>
      <c r="P328" s="3">
        <v>35.816699999999997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623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3.1254</v>
      </c>
      <c r="J329" s="3">
        <v>93.763099999999994</v>
      </c>
      <c r="K329" s="2">
        <v>0</v>
      </c>
      <c r="L329" s="3">
        <v>0</v>
      </c>
      <c r="M329" s="3">
        <v>0</v>
      </c>
      <c r="N329" s="2">
        <v>178</v>
      </c>
      <c r="O329" s="3">
        <v>1.5806</v>
      </c>
      <c r="P329" s="3">
        <v>49.000300000000003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192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192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320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86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10</v>
      </c>
      <c r="O333" s="3">
        <v>3.8837000000000002</v>
      </c>
      <c r="P333" s="3">
        <v>120.4144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294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5129</v>
      </c>
      <c r="E337" s="2">
        <v>350</v>
      </c>
      <c r="F337" s="2">
        <v>400</v>
      </c>
      <c r="G337" s="2">
        <v>450</v>
      </c>
      <c r="H337" s="2">
        <v>400</v>
      </c>
      <c r="I337" s="3">
        <v>12.8225</v>
      </c>
      <c r="J337" s="3">
        <v>384.67590000000001</v>
      </c>
      <c r="K337" s="2">
        <v>0</v>
      </c>
      <c r="L337" s="3">
        <v>0</v>
      </c>
      <c r="M337" s="3">
        <v>0</v>
      </c>
      <c r="N337" s="2">
        <v>225</v>
      </c>
      <c r="O337" s="3">
        <v>10.2944</v>
      </c>
      <c r="P337" s="3">
        <v>319.13830000000002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8725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7.4785000000000004</v>
      </c>
      <c r="J338" s="3">
        <v>224.35759999999999</v>
      </c>
      <c r="K338" s="2">
        <v>0</v>
      </c>
      <c r="L338" s="3">
        <v>0</v>
      </c>
      <c r="M338" s="3">
        <v>0</v>
      </c>
      <c r="N338" s="2">
        <v>850</v>
      </c>
      <c r="O338" s="3">
        <v>4.6355000000000004</v>
      </c>
      <c r="P338" s="3">
        <v>143.70599999999999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206.8605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0.96050000000000002</v>
      </c>
      <c r="J339" s="3">
        <v>28.8154</v>
      </c>
      <c r="K339" s="2">
        <v>0</v>
      </c>
      <c r="L339" s="3">
        <v>0</v>
      </c>
      <c r="M339" s="3">
        <v>0</v>
      </c>
      <c r="N339" s="2">
        <v>130.6395</v>
      </c>
      <c r="O339" s="3">
        <v>0.71499999999999997</v>
      </c>
      <c r="P339" s="3">
        <v>22.168399999999998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1080.6099999999999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9.9008000000000003</v>
      </c>
      <c r="J340" s="3">
        <v>297.02589999999998</v>
      </c>
      <c r="K340" s="2">
        <v>0</v>
      </c>
      <c r="L340" s="3">
        <v>0</v>
      </c>
      <c r="M340" s="3">
        <v>0</v>
      </c>
      <c r="N340" s="2">
        <v>88.09</v>
      </c>
      <c r="O340" s="3">
        <v>5.5397999999999996</v>
      </c>
      <c r="P340" s="3">
        <v>171.7407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9.0320999999999998</v>
      </c>
      <c r="P341" s="3">
        <v>280.11200000000002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3.8386</v>
      </c>
      <c r="P342" s="3">
        <v>119.0476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135.03129999999999</v>
      </c>
      <c r="P344" s="3">
        <v>4187.6750000000002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1514</v>
      </c>
      <c r="E362" s="2">
        <v>132</v>
      </c>
      <c r="F362" s="2">
        <v>150</v>
      </c>
      <c r="G362" s="2">
        <v>219</v>
      </c>
      <c r="H362" s="2">
        <v>167</v>
      </c>
      <c r="I362" s="3">
        <v>9.0657999999999994</v>
      </c>
      <c r="J362" s="3">
        <v>271.97930000000002</v>
      </c>
      <c r="K362" s="2">
        <v>298</v>
      </c>
      <c r="L362" s="3">
        <v>5.0804999999999998</v>
      </c>
      <c r="M362" s="3">
        <v>157.4966</v>
      </c>
      <c r="N362" s="2">
        <v>133</v>
      </c>
      <c r="O362" s="3">
        <v>5.1406999999999998</v>
      </c>
      <c r="P362" s="3">
        <v>159.36840000000001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16418</v>
      </c>
      <c r="E363" s="2">
        <v>54</v>
      </c>
      <c r="F363" s="2">
        <v>665</v>
      </c>
      <c r="G363" s="2">
        <v>1006</v>
      </c>
      <c r="H363" s="2">
        <v>575</v>
      </c>
      <c r="I363" s="3">
        <v>28.553000000000001</v>
      </c>
      <c r="J363" s="3">
        <v>856.5942</v>
      </c>
      <c r="K363" s="2">
        <v>1083</v>
      </c>
      <c r="L363" s="3">
        <v>15.159700000000001</v>
      </c>
      <c r="M363" s="3">
        <v>469.95310000000001</v>
      </c>
      <c r="N363" s="2">
        <v>457</v>
      </c>
      <c r="O363" s="3">
        <v>16.224</v>
      </c>
      <c r="P363" s="3">
        <v>502.95929999999998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2740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13.0063</v>
      </c>
      <c r="J367" s="3">
        <v>390.19110000000001</v>
      </c>
      <c r="K367" s="2">
        <v>182</v>
      </c>
      <c r="L367" s="3">
        <v>15.0549</v>
      </c>
      <c r="M367" s="3">
        <v>466.70859999999999</v>
      </c>
      <c r="N367" s="2">
        <v>12</v>
      </c>
      <c r="O367" s="3">
        <v>103.1156</v>
      </c>
      <c r="P367" s="3">
        <v>3196.8265000000001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3459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11.5428</v>
      </c>
      <c r="J368" s="3">
        <v>346.2878</v>
      </c>
      <c r="K368" s="2">
        <v>570</v>
      </c>
      <c r="L368" s="3">
        <v>6.0683999999999996</v>
      </c>
      <c r="M368" s="3">
        <v>188.12200000000001</v>
      </c>
      <c r="N368" s="2">
        <v>624</v>
      </c>
      <c r="O368" s="3">
        <v>2.5032999999999999</v>
      </c>
      <c r="P368" s="3">
        <v>77.605800000000002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1768</v>
      </c>
      <c r="E369" s="2">
        <v>4</v>
      </c>
      <c r="F369" s="2">
        <v>488</v>
      </c>
      <c r="G369" s="2">
        <v>420</v>
      </c>
      <c r="H369" s="2">
        <v>304</v>
      </c>
      <c r="I369" s="3">
        <v>5.8156999999999996</v>
      </c>
      <c r="J369" s="3">
        <v>174.4742</v>
      </c>
      <c r="K369" s="2">
        <v>244</v>
      </c>
      <c r="L369" s="3">
        <v>7.2458999999999998</v>
      </c>
      <c r="M369" s="3">
        <v>224.62479999999999</v>
      </c>
      <c r="N369" s="2">
        <v>2196</v>
      </c>
      <c r="O369" s="3">
        <v>0.36349999999999999</v>
      </c>
      <c r="P369" s="3">
        <v>11.2714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58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1.6893</v>
      </c>
      <c r="J370" s="3">
        <v>50.6815</v>
      </c>
      <c r="K370" s="2">
        <v>50</v>
      </c>
      <c r="L370" s="3">
        <v>1.1599999999999999</v>
      </c>
      <c r="M370" s="3">
        <v>35.96</v>
      </c>
      <c r="N370" s="2">
        <v>9</v>
      </c>
      <c r="O370" s="3">
        <v>2.9102999999999999</v>
      </c>
      <c r="P370" s="3">
        <v>90.230199999999996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0</v>
      </c>
      <c r="E371" s="2">
        <v>37</v>
      </c>
      <c r="F371" s="2">
        <v>0</v>
      </c>
      <c r="G371" s="2">
        <v>0</v>
      </c>
      <c r="H371" s="2">
        <v>37</v>
      </c>
      <c r="I371" s="3">
        <v>0</v>
      </c>
      <c r="J371" s="3">
        <v>0</v>
      </c>
      <c r="K371" s="2">
        <v>44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2.5804999999999998</v>
      </c>
      <c r="P373" s="3">
        <v>80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359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6.5231000000000003</v>
      </c>
      <c r="P375" s="3">
        <v>202.24010000000001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42</v>
      </c>
      <c r="E377" s="2">
        <v>48</v>
      </c>
      <c r="F377" s="2">
        <v>34</v>
      </c>
      <c r="G377" s="2">
        <v>56</v>
      </c>
      <c r="H377" s="2">
        <v>46</v>
      </c>
      <c r="I377" s="3">
        <v>0.91300000000000003</v>
      </c>
      <c r="J377" s="3">
        <v>27.3918</v>
      </c>
      <c r="K377" s="2">
        <v>57</v>
      </c>
      <c r="L377" s="3">
        <v>0.73680000000000001</v>
      </c>
      <c r="M377" s="3">
        <v>22.842199999999998</v>
      </c>
      <c r="N377" s="2">
        <v>9</v>
      </c>
      <c r="O377" s="3">
        <v>2.1074000000000002</v>
      </c>
      <c r="P377" s="3">
        <v>65.339100000000002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15</v>
      </c>
      <c r="E378" s="2">
        <v>139</v>
      </c>
      <c r="F378" s="2">
        <v>92</v>
      </c>
      <c r="G378" s="2">
        <v>33</v>
      </c>
      <c r="H378" s="2">
        <v>88</v>
      </c>
      <c r="I378" s="3">
        <v>0.1704</v>
      </c>
      <c r="J378" s="3">
        <v>5.1135999999999999</v>
      </c>
      <c r="K378" s="2">
        <v>109</v>
      </c>
      <c r="L378" s="3">
        <v>0.1376</v>
      </c>
      <c r="M378" s="3">
        <v>4.266</v>
      </c>
      <c r="N378" s="2">
        <v>50</v>
      </c>
      <c r="O378" s="3">
        <v>0.13539999999999999</v>
      </c>
      <c r="P378" s="3">
        <v>4.2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99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0.30149999999999999</v>
      </c>
      <c r="J405" s="3">
        <v>9.0457000000000001</v>
      </c>
      <c r="K405" s="2">
        <v>316</v>
      </c>
      <c r="L405" s="3">
        <v>0.31319999999999998</v>
      </c>
      <c r="M405" s="3">
        <v>9.7119999999999997</v>
      </c>
      <c r="N405" s="2">
        <v>143</v>
      </c>
      <c r="O405" s="3">
        <v>0.31259999999999999</v>
      </c>
      <c r="P405" s="3">
        <v>9.6922999999999995</v>
      </c>
      <c r="Q405" s="11">
        <v>46211</v>
      </c>
      <c r="R405" s="2">
        <v>96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145</v>
      </c>
      <c r="E407" s="2">
        <v>213</v>
      </c>
      <c r="F407" s="2">
        <v>236</v>
      </c>
      <c r="G407" s="2">
        <v>247</v>
      </c>
      <c r="H407" s="2">
        <v>232</v>
      </c>
      <c r="I407" s="3">
        <v>0.625</v>
      </c>
      <c r="J407" s="3">
        <v>18.75</v>
      </c>
      <c r="K407" s="2">
        <v>188</v>
      </c>
      <c r="L407" s="3">
        <v>0.7712</v>
      </c>
      <c r="M407" s="3">
        <v>23.909600000000001</v>
      </c>
      <c r="N407" s="2">
        <v>92</v>
      </c>
      <c r="O407" s="3">
        <v>0.7117</v>
      </c>
      <c r="P407" s="3">
        <v>22.065300000000001</v>
      </c>
      <c r="Q407" s="11">
        <v>46211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8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0.45279999999999998</v>
      </c>
      <c r="J408" s="3">
        <v>13.5869</v>
      </c>
      <c r="K408" s="2">
        <v>24</v>
      </c>
      <c r="L408" s="3">
        <v>0.33329999999999999</v>
      </c>
      <c r="M408" s="3">
        <v>10.3345</v>
      </c>
      <c r="N408" s="2">
        <v>16</v>
      </c>
      <c r="O408" s="3">
        <v>0.2258</v>
      </c>
      <c r="P408" s="3">
        <v>7.0003000000000002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39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0.91400000000000003</v>
      </c>
      <c r="J409" s="3">
        <v>27.4223</v>
      </c>
      <c r="K409" s="2">
        <v>22</v>
      </c>
      <c r="L409" s="3">
        <v>1.7726999999999999</v>
      </c>
      <c r="M409" s="3">
        <v>54.960500000000003</v>
      </c>
      <c r="N409" s="2">
        <v>21</v>
      </c>
      <c r="O409" s="3">
        <v>0.83860000000000001</v>
      </c>
      <c r="P409" s="3">
        <v>26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119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0.81320000000000003</v>
      </c>
      <c r="J412" s="3">
        <v>24.396699999999999</v>
      </c>
      <c r="K412" s="2">
        <v>485</v>
      </c>
      <c r="L412" s="3">
        <v>0.24529999999999999</v>
      </c>
      <c r="M412" s="3">
        <v>7.6062000000000003</v>
      </c>
      <c r="N412" s="2">
        <v>58</v>
      </c>
      <c r="O412" s="3">
        <v>0.92649999999999999</v>
      </c>
      <c r="P412" s="3">
        <v>28.724499999999999</v>
      </c>
      <c r="Q412" s="11">
        <v>46197</v>
      </c>
      <c r="R412" s="2">
        <v>72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19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0.66269999999999996</v>
      </c>
      <c r="J414" s="3">
        <v>19.884799999999998</v>
      </c>
      <c r="K414" s="2">
        <v>26</v>
      </c>
      <c r="L414" s="3">
        <v>0.73070000000000002</v>
      </c>
      <c r="M414" s="3">
        <v>22.6541</v>
      </c>
      <c r="N414" s="2">
        <v>13</v>
      </c>
      <c r="O414" s="3">
        <v>0.66</v>
      </c>
      <c r="P414" s="3">
        <v>20.463100000000001</v>
      </c>
      <c r="Q414" s="11">
        <v>46211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9</v>
      </c>
      <c r="E415" s="2">
        <v>31</v>
      </c>
      <c r="F415" s="2">
        <v>58</v>
      </c>
      <c r="G415" s="2">
        <v>31</v>
      </c>
      <c r="H415" s="2">
        <v>40</v>
      </c>
      <c r="I415" s="3">
        <v>0.22500000000000001</v>
      </c>
      <c r="J415" s="3">
        <v>6.7500999999999998</v>
      </c>
      <c r="K415" s="2">
        <v>32</v>
      </c>
      <c r="L415" s="3">
        <v>0.28120000000000001</v>
      </c>
      <c r="M415" s="3">
        <v>8.7192000000000007</v>
      </c>
      <c r="N415" s="2">
        <v>30</v>
      </c>
      <c r="O415" s="3">
        <v>0.13539999999999999</v>
      </c>
      <c r="P415" s="3">
        <v>4.2000999999999999</v>
      </c>
      <c r="Q415" s="11">
        <v>46197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74</v>
      </c>
      <c r="E417" s="2">
        <v>165</v>
      </c>
      <c r="F417" s="2">
        <v>233</v>
      </c>
      <c r="G417" s="2">
        <v>178</v>
      </c>
      <c r="H417" s="2">
        <v>192</v>
      </c>
      <c r="I417" s="3">
        <v>0.38540000000000002</v>
      </c>
      <c r="J417" s="3">
        <v>11.5625</v>
      </c>
      <c r="K417" s="2">
        <v>205</v>
      </c>
      <c r="L417" s="3">
        <v>0.3609</v>
      </c>
      <c r="M417" s="3">
        <v>11.190200000000001</v>
      </c>
      <c r="N417" s="2">
        <v>120</v>
      </c>
      <c r="O417" s="3">
        <v>0.27839999999999998</v>
      </c>
      <c r="P417" s="3">
        <v>8.6333000000000002</v>
      </c>
      <c r="Q417" s="11">
        <v>46211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4</v>
      </c>
      <c r="E418" s="2">
        <v>11</v>
      </c>
      <c r="F418" s="2">
        <v>16</v>
      </c>
      <c r="G418" s="2">
        <v>15</v>
      </c>
      <c r="H418" s="2">
        <v>14</v>
      </c>
      <c r="I418" s="3">
        <v>0.28570000000000001</v>
      </c>
      <c r="J418" s="3">
        <v>8.5725999999999996</v>
      </c>
      <c r="K418" s="2">
        <v>37</v>
      </c>
      <c r="L418" s="3">
        <v>0.1081</v>
      </c>
      <c r="M418" s="3">
        <v>3.3513999999999999</v>
      </c>
      <c r="N418" s="2">
        <v>13</v>
      </c>
      <c r="O418" s="3">
        <v>0.1389</v>
      </c>
      <c r="P418" s="3">
        <v>4.3079999999999998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10</v>
      </c>
      <c r="E419" s="2">
        <v>47</v>
      </c>
      <c r="F419" s="2">
        <v>32</v>
      </c>
      <c r="G419" s="2">
        <v>44</v>
      </c>
      <c r="H419" s="2">
        <v>41</v>
      </c>
      <c r="I419" s="3">
        <v>0.24390000000000001</v>
      </c>
      <c r="J419" s="3">
        <v>7.3174000000000001</v>
      </c>
      <c r="K419" s="2">
        <v>43</v>
      </c>
      <c r="L419" s="3">
        <v>0.23250000000000001</v>
      </c>
      <c r="M419" s="3">
        <v>7.2098000000000004</v>
      </c>
      <c r="N419" s="2">
        <v>18</v>
      </c>
      <c r="O419" s="3">
        <v>0.25080000000000002</v>
      </c>
      <c r="P419" s="3">
        <v>7.7778</v>
      </c>
      <c r="Q419" s="11">
        <v>46211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63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0.71319999999999995</v>
      </c>
      <c r="J420" s="3">
        <v>21.3965</v>
      </c>
      <c r="K420" s="2">
        <v>129</v>
      </c>
      <c r="L420" s="3">
        <v>0.48830000000000001</v>
      </c>
      <c r="M420" s="3">
        <v>15.139799999999999</v>
      </c>
      <c r="N420" s="2">
        <v>157</v>
      </c>
      <c r="O420" s="3">
        <v>0.1812</v>
      </c>
      <c r="P420" s="3">
        <v>5.6177999999999999</v>
      </c>
      <c r="Q420" s="11">
        <v>46211</v>
      </c>
      <c r="R420" s="2">
        <v>60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58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1.5963000000000001</v>
      </c>
      <c r="J421" s="3">
        <v>47.890300000000003</v>
      </c>
      <c r="K421" s="2">
        <v>78</v>
      </c>
      <c r="L421" s="3">
        <v>0.74350000000000005</v>
      </c>
      <c r="M421" s="3">
        <v>23.051500000000001</v>
      </c>
      <c r="N421" s="2">
        <v>134</v>
      </c>
      <c r="O421" s="3">
        <v>0.19539999999999999</v>
      </c>
      <c r="P421" s="3">
        <v>6.0597000000000003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13</v>
      </c>
      <c r="H423" s="2">
        <v>15</v>
      </c>
      <c r="I423" s="3">
        <v>1.2</v>
      </c>
      <c r="J423" s="3">
        <v>36</v>
      </c>
      <c r="K423" s="2">
        <v>20</v>
      </c>
      <c r="L423" s="3">
        <v>0.9</v>
      </c>
      <c r="M423" s="3">
        <v>27.9026</v>
      </c>
      <c r="N423" s="2">
        <v>165</v>
      </c>
      <c r="O423" s="3">
        <v>4.9200000000000001E-2</v>
      </c>
      <c r="P423" s="3">
        <v>1.5271999999999999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8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2.4</v>
      </c>
      <c r="J431" s="3">
        <v>72.007199999999997</v>
      </c>
      <c r="K431" s="2">
        <v>0</v>
      </c>
      <c r="L431" s="3">
        <v>0</v>
      </c>
      <c r="M431" s="3">
        <v>0</v>
      </c>
      <c r="N431" s="2">
        <v>1</v>
      </c>
      <c r="O431" s="3">
        <v>3.6128</v>
      </c>
      <c r="P431" s="3">
        <v>112.0448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22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0.92949999999999999</v>
      </c>
      <c r="J432" s="3">
        <v>27.8904</v>
      </c>
      <c r="K432" s="2">
        <v>23</v>
      </c>
      <c r="L432" s="3">
        <v>0.95650000000000002</v>
      </c>
      <c r="M432" s="3">
        <v>29.653500000000001</v>
      </c>
      <c r="N432" s="2">
        <v>4</v>
      </c>
      <c r="O432" s="3">
        <v>2.4838</v>
      </c>
      <c r="P432" s="3">
        <v>77.003799999999998</v>
      </c>
      <c r="Q432" s="11">
        <v>46211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12</v>
      </c>
      <c r="E433" s="2">
        <v>3</v>
      </c>
      <c r="F433" s="2">
        <v>2</v>
      </c>
      <c r="G433" s="2">
        <v>0</v>
      </c>
      <c r="H433" s="2">
        <v>2.5</v>
      </c>
      <c r="I433" s="3">
        <v>4.8</v>
      </c>
      <c r="J433" s="3">
        <v>144.05760000000001</v>
      </c>
      <c r="K433" s="2">
        <v>8</v>
      </c>
      <c r="L433" s="3">
        <v>1.5</v>
      </c>
      <c r="M433" s="3">
        <v>46.511600000000001</v>
      </c>
      <c r="N433" s="2">
        <v>2</v>
      </c>
      <c r="O433" s="3">
        <v>2.7096</v>
      </c>
      <c r="P433" s="3">
        <v>84.033600000000007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1</v>
      </c>
      <c r="E434" s="2">
        <v>4</v>
      </c>
      <c r="F434" s="2">
        <v>17</v>
      </c>
      <c r="G434" s="2">
        <v>6</v>
      </c>
      <c r="H434" s="2">
        <v>9</v>
      </c>
      <c r="I434" s="3">
        <v>0.1111</v>
      </c>
      <c r="J434" s="3">
        <v>3.3332999999999999</v>
      </c>
      <c r="K434" s="2">
        <v>0</v>
      </c>
      <c r="L434" s="3">
        <v>0</v>
      </c>
      <c r="M434" s="3">
        <v>0</v>
      </c>
      <c r="N434" s="2">
        <v>5</v>
      </c>
      <c r="O434" s="3">
        <v>9.0300000000000005E-2</v>
      </c>
      <c r="P434" s="3">
        <v>2.8003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11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0.33</v>
      </c>
      <c r="J440" s="3">
        <v>9.9</v>
      </c>
      <c r="K440" s="2">
        <v>13</v>
      </c>
      <c r="L440" s="3">
        <v>0.84609999999999996</v>
      </c>
      <c r="M440" s="3">
        <v>26.234100000000002</v>
      </c>
      <c r="N440" s="2">
        <v>13</v>
      </c>
      <c r="O440" s="3">
        <v>0.3821</v>
      </c>
      <c r="P440" s="3">
        <v>11.847</v>
      </c>
      <c r="Q440" s="11">
        <v>46211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5.8708999999999998</v>
      </c>
      <c r="P443" s="3">
        <v>182.0728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9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3.8571</v>
      </c>
      <c r="J445" s="3">
        <v>115.8301</v>
      </c>
      <c r="K445" s="2">
        <v>0</v>
      </c>
      <c r="L445" s="3">
        <v>0</v>
      </c>
      <c r="M445" s="3">
        <v>0</v>
      </c>
      <c r="N445" s="2">
        <v>3</v>
      </c>
      <c r="O445" s="3">
        <v>1.3548</v>
      </c>
      <c r="P445" s="3">
        <v>42.016800000000003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1.1854</v>
      </c>
      <c r="P453" s="3">
        <v>36.751800000000003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2</v>
      </c>
      <c r="E456" s="2">
        <v>16</v>
      </c>
      <c r="F456" s="2">
        <v>8</v>
      </c>
      <c r="G456" s="2">
        <v>12</v>
      </c>
      <c r="H456" s="2">
        <v>12</v>
      </c>
      <c r="I456" s="3">
        <v>0.1666</v>
      </c>
      <c r="J456" s="3">
        <v>5</v>
      </c>
      <c r="K456" s="2">
        <v>15</v>
      </c>
      <c r="L456" s="3">
        <v>0.1333</v>
      </c>
      <c r="M456" s="3">
        <v>4.1338999999999997</v>
      </c>
      <c r="N456" s="2">
        <v>2</v>
      </c>
      <c r="O456" s="3">
        <v>0.4516</v>
      </c>
      <c r="P456" s="3">
        <v>14.005599999999999</v>
      </c>
      <c r="Q456" s="11">
        <v>46153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54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0.37069999999999997</v>
      </c>
      <c r="J457" s="3">
        <v>11.1214</v>
      </c>
      <c r="K457" s="2">
        <v>533</v>
      </c>
      <c r="L457" s="3">
        <v>0.1013</v>
      </c>
      <c r="M457" s="3">
        <v>3.1406999999999998</v>
      </c>
      <c r="N457" s="2">
        <v>152</v>
      </c>
      <c r="O457" s="3">
        <v>0.16039999999999999</v>
      </c>
      <c r="P457" s="3">
        <v>4.9737</v>
      </c>
      <c r="Q457" s="11">
        <v>46211</v>
      </c>
      <c r="R457" s="2">
        <v>48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10.8386</v>
      </c>
      <c r="P460" s="3">
        <v>336.13440000000003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4</v>
      </c>
      <c r="E461" s="2">
        <v>15</v>
      </c>
      <c r="F461" s="2">
        <v>3</v>
      </c>
      <c r="G461" s="2">
        <v>3</v>
      </c>
      <c r="H461" s="2">
        <v>7</v>
      </c>
      <c r="I461" s="3">
        <v>0.57140000000000002</v>
      </c>
      <c r="J461" s="3">
        <v>17.145299999999999</v>
      </c>
      <c r="K461" s="2">
        <v>9</v>
      </c>
      <c r="L461" s="3">
        <v>0.44440000000000002</v>
      </c>
      <c r="M461" s="3">
        <v>13.7788</v>
      </c>
      <c r="N461" s="2">
        <v>5</v>
      </c>
      <c r="O461" s="3">
        <v>0.36120000000000002</v>
      </c>
      <c r="P461" s="3">
        <v>11.2013</v>
      </c>
      <c r="Q461" s="11">
        <v>46142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2</v>
      </c>
      <c r="E462" s="2">
        <v>1</v>
      </c>
      <c r="F462" s="2">
        <v>1</v>
      </c>
      <c r="G462" s="2">
        <v>1</v>
      </c>
      <c r="H462" s="2">
        <v>1</v>
      </c>
      <c r="I462" s="3">
        <v>2</v>
      </c>
      <c r="J462" s="3">
        <v>60.06</v>
      </c>
      <c r="K462" s="2">
        <v>2</v>
      </c>
      <c r="L462" s="3">
        <v>1</v>
      </c>
      <c r="M462" s="3">
        <v>31.0077</v>
      </c>
      <c r="N462" s="2">
        <v>1</v>
      </c>
      <c r="O462" s="3">
        <v>0.9032</v>
      </c>
      <c r="P462" s="3">
        <v>28.011199999999999</v>
      </c>
      <c r="Q462" s="11">
        <v>45974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33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1.3026</v>
      </c>
      <c r="J463" s="3">
        <v>39.081000000000003</v>
      </c>
      <c r="K463" s="2">
        <v>12</v>
      </c>
      <c r="L463" s="3">
        <v>2.75</v>
      </c>
      <c r="M463" s="3">
        <v>85.271299999999997</v>
      </c>
      <c r="N463" s="2">
        <v>0</v>
      </c>
      <c r="O463" s="3">
        <v>0</v>
      </c>
      <c r="P463" s="3">
        <v>0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11.7418</v>
      </c>
      <c r="P464" s="3">
        <v>364.1456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3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0.2571</v>
      </c>
      <c r="J467" s="3">
        <v>7.7160000000000002</v>
      </c>
      <c r="K467" s="2">
        <v>3</v>
      </c>
      <c r="L467" s="3">
        <v>1</v>
      </c>
      <c r="M467" s="3">
        <v>31.023700000000002</v>
      </c>
      <c r="N467" s="2">
        <v>6</v>
      </c>
      <c r="O467" s="3">
        <v>0.2258</v>
      </c>
      <c r="P467" s="3">
        <v>7.0011000000000001</v>
      </c>
      <c r="Q467" s="11">
        <v>46182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0</v>
      </c>
      <c r="E468" s="2">
        <v>0</v>
      </c>
      <c r="F468" s="2">
        <v>12</v>
      </c>
      <c r="G468" s="2">
        <v>22</v>
      </c>
      <c r="H468" s="2">
        <v>17</v>
      </c>
      <c r="I468" s="3">
        <v>0</v>
      </c>
      <c r="J468" s="3">
        <v>0</v>
      </c>
      <c r="K468" s="2">
        <v>34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46188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3</v>
      </c>
      <c r="E469" s="2">
        <v>10</v>
      </c>
      <c r="F469" s="2">
        <v>9</v>
      </c>
      <c r="G469" s="2">
        <v>11</v>
      </c>
      <c r="H469" s="2">
        <v>10</v>
      </c>
      <c r="I469" s="3">
        <v>0.3</v>
      </c>
      <c r="J469" s="3">
        <v>9.0008999999999997</v>
      </c>
      <c r="K469" s="2">
        <v>16</v>
      </c>
      <c r="L469" s="3">
        <v>0.1875</v>
      </c>
      <c r="M469" s="3">
        <v>5.8128000000000002</v>
      </c>
      <c r="N469" s="2">
        <v>5</v>
      </c>
      <c r="O469" s="3">
        <v>0.27089999999999997</v>
      </c>
      <c r="P469" s="3">
        <v>8.4009999999999998</v>
      </c>
      <c r="Q469" s="11">
        <v>46188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2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3.4000000000000002E-2</v>
      </c>
      <c r="J471" s="3">
        <v>1.0226999999999999</v>
      </c>
      <c r="K471" s="2">
        <v>86</v>
      </c>
      <c r="L471" s="3">
        <v>2.3199999999999998E-2</v>
      </c>
      <c r="M471" s="3">
        <v>0.72089999999999999</v>
      </c>
      <c r="N471" s="2">
        <v>34</v>
      </c>
      <c r="O471" s="3">
        <v>2.6499999999999999E-2</v>
      </c>
      <c r="P471" s="3">
        <v>0.82350000000000001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29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0</v>
      </c>
      <c r="E473" s="2">
        <v>53</v>
      </c>
      <c r="F473" s="2">
        <v>30</v>
      </c>
      <c r="G473" s="2">
        <v>46</v>
      </c>
      <c r="H473" s="2">
        <v>43</v>
      </c>
      <c r="I473" s="3">
        <v>0</v>
      </c>
      <c r="J473" s="3">
        <v>0</v>
      </c>
      <c r="K473" s="2">
        <v>12</v>
      </c>
      <c r="L473" s="3">
        <v>0</v>
      </c>
      <c r="M473" s="3">
        <v>0</v>
      </c>
      <c r="N473" s="2">
        <v>35</v>
      </c>
      <c r="O473" s="3">
        <v>0</v>
      </c>
      <c r="P473" s="3">
        <v>0</v>
      </c>
      <c r="Q473" s="11">
        <v>46197</v>
      </c>
      <c r="R473" s="2">
        <v>24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4.0644</v>
      </c>
      <c r="P474" s="3">
        <v>126.0504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12</v>
      </c>
      <c r="O476" s="3">
        <v>0</v>
      </c>
      <c r="P476" s="3">
        <v>0</v>
      </c>
      <c r="Q476" s="11">
        <v>46197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12</v>
      </c>
      <c r="E486" s="2">
        <v>0</v>
      </c>
      <c r="F486" s="2">
        <v>6</v>
      </c>
      <c r="G486" s="2">
        <v>6</v>
      </c>
      <c r="H486" s="2">
        <v>6</v>
      </c>
      <c r="I486" s="3">
        <v>2</v>
      </c>
      <c r="J486" s="3">
        <v>60</v>
      </c>
      <c r="K486" s="2">
        <v>2</v>
      </c>
      <c r="L486" s="3">
        <v>6</v>
      </c>
      <c r="M486" s="3">
        <v>186.04650000000001</v>
      </c>
      <c r="N486" s="2">
        <v>0</v>
      </c>
      <c r="O486" s="3">
        <v>0</v>
      </c>
      <c r="P486" s="3">
        <v>0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5.4192999999999998</v>
      </c>
      <c r="P487" s="3">
        <v>168.06720000000001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165</v>
      </c>
      <c r="E490" s="2">
        <v>190</v>
      </c>
      <c r="F490" s="2">
        <v>96</v>
      </c>
      <c r="G490" s="2">
        <v>161</v>
      </c>
      <c r="H490" s="2">
        <v>149</v>
      </c>
      <c r="I490" s="3">
        <v>1.1073</v>
      </c>
      <c r="J490" s="3">
        <v>33.221899999999998</v>
      </c>
      <c r="K490" s="2">
        <v>21</v>
      </c>
      <c r="L490" s="3">
        <v>7.8571</v>
      </c>
      <c r="M490" s="3">
        <v>243.57830000000001</v>
      </c>
      <c r="N490" s="2">
        <v>11</v>
      </c>
      <c r="O490" s="3">
        <v>6.774</v>
      </c>
      <c r="P490" s="3">
        <v>210.00380000000001</v>
      </c>
      <c r="Q490" s="11">
        <v>46214</v>
      </c>
      <c r="R490" s="2">
        <v>120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23</v>
      </c>
      <c r="E492" s="2">
        <v>37</v>
      </c>
      <c r="F492" s="2">
        <v>34</v>
      </c>
      <c r="G492" s="2">
        <v>40</v>
      </c>
      <c r="H492" s="2">
        <v>37</v>
      </c>
      <c r="I492" s="3">
        <v>0.62160000000000004</v>
      </c>
      <c r="J492" s="3">
        <v>18.649100000000001</v>
      </c>
      <c r="K492" s="2">
        <v>36</v>
      </c>
      <c r="L492" s="3">
        <v>0.63880000000000003</v>
      </c>
      <c r="M492" s="3">
        <v>19.806999999999999</v>
      </c>
      <c r="N492" s="2">
        <v>5</v>
      </c>
      <c r="O492" s="3">
        <v>2.0773000000000001</v>
      </c>
      <c r="P492" s="3">
        <v>64.407700000000006</v>
      </c>
      <c r="Q492" s="11">
        <v>46211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2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0.42849999999999999</v>
      </c>
      <c r="J493" s="3">
        <v>12.861700000000001</v>
      </c>
      <c r="K493" s="2">
        <v>0</v>
      </c>
      <c r="L493" s="3">
        <v>0</v>
      </c>
      <c r="M493" s="3">
        <v>0</v>
      </c>
      <c r="N493" s="2">
        <v>5</v>
      </c>
      <c r="O493" s="3">
        <v>0.18060000000000001</v>
      </c>
      <c r="P493" s="3">
        <v>5.6006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7.5200000000000003E-2</v>
      </c>
      <c r="P494" s="3">
        <v>2.3336999999999999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0</v>
      </c>
      <c r="E497" s="2">
        <v>1</v>
      </c>
      <c r="F497" s="2">
        <v>0</v>
      </c>
      <c r="G497" s="2">
        <v>4</v>
      </c>
      <c r="H497" s="2">
        <v>2.5</v>
      </c>
      <c r="I497" s="3">
        <v>0</v>
      </c>
      <c r="J497" s="3">
        <v>0</v>
      </c>
      <c r="K497" s="2">
        <v>6</v>
      </c>
      <c r="L497" s="3">
        <v>0</v>
      </c>
      <c r="M497" s="3">
        <v>0</v>
      </c>
      <c r="N497" s="2">
        <v>2</v>
      </c>
      <c r="O497" s="3">
        <v>0</v>
      </c>
      <c r="P497" s="3">
        <v>0</v>
      </c>
      <c r="Q497" s="11">
        <v>46175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8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0.82750000000000001</v>
      </c>
      <c r="J498" s="3">
        <v>24.8292</v>
      </c>
      <c r="K498" s="2">
        <v>8</v>
      </c>
      <c r="L498" s="3">
        <v>1</v>
      </c>
      <c r="M498" s="3">
        <v>31.0077</v>
      </c>
      <c r="N498" s="2">
        <v>7</v>
      </c>
      <c r="O498" s="3">
        <v>0.5161</v>
      </c>
      <c r="P498" s="3">
        <v>16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2.7096</v>
      </c>
      <c r="P499" s="3">
        <v>84.033600000000007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24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0.1575</v>
      </c>
      <c r="J500" s="3">
        <v>4.7264999999999997</v>
      </c>
      <c r="K500" s="2">
        <v>3</v>
      </c>
      <c r="L500" s="3">
        <v>8</v>
      </c>
      <c r="M500" s="3">
        <v>248.1902</v>
      </c>
      <c r="N500" s="2">
        <v>37</v>
      </c>
      <c r="O500" s="3">
        <v>0.29289999999999999</v>
      </c>
      <c r="P500" s="3">
        <v>9.0812000000000008</v>
      </c>
      <c r="Q500" s="11">
        <v>46211</v>
      </c>
      <c r="R500" s="2">
        <v>12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31.161000000000001</v>
      </c>
      <c r="P502" s="3">
        <v>966.38649999999996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63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0.83250000000000002</v>
      </c>
      <c r="J503" s="3">
        <v>24.978100000000001</v>
      </c>
      <c r="K503" s="2">
        <v>72</v>
      </c>
      <c r="L503" s="3">
        <v>0.875</v>
      </c>
      <c r="M503" s="3">
        <v>27.125900000000001</v>
      </c>
      <c r="N503" s="2">
        <v>23</v>
      </c>
      <c r="O503" s="3">
        <v>1.2369000000000001</v>
      </c>
      <c r="P503" s="3">
        <v>38.3491</v>
      </c>
      <c r="Q503" s="11">
        <v>46211</v>
      </c>
      <c r="R503" s="2">
        <v>36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20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0.2419</v>
      </c>
      <c r="J504" s="3">
        <v>7.2582000000000004</v>
      </c>
      <c r="K504" s="2">
        <v>64</v>
      </c>
      <c r="L504" s="3">
        <v>0.3125</v>
      </c>
      <c r="M504" s="3">
        <v>9.6875</v>
      </c>
      <c r="N504" s="2">
        <v>77</v>
      </c>
      <c r="O504" s="3">
        <v>0.1172</v>
      </c>
      <c r="P504" s="3">
        <v>3.6362999999999999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83</v>
      </c>
      <c r="E505" s="2">
        <v>105</v>
      </c>
      <c r="F505" s="2">
        <v>125</v>
      </c>
      <c r="G505" s="2">
        <v>129</v>
      </c>
      <c r="H505" s="2">
        <v>119.6666</v>
      </c>
      <c r="I505" s="3">
        <v>0.69350000000000001</v>
      </c>
      <c r="J505" s="3">
        <v>20.808199999999999</v>
      </c>
      <c r="K505" s="2">
        <v>88</v>
      </c>
      <c r="L505" s="3">
        <v>0.94310000000000005</v>
      </c>
      <c r="M505" s="3">
        <v>29.238700000000001</v>
      </c>
      <c r="N505" s="2">
        <v>29</v>
      </c>
      <c r="O505" s="3">
        <v>1.2925</v>
      </c>
      <c r="P505" s="3">
        <v>40.069499999999998</v>
      </c>
      <c r="Q505" s="11">
        <v>46204</v>
      </c>
      <c r="R505" s="2">
        <v>60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5.2499999999999998E-2</v>
      </c>
      <c r="P506" s="3">
        <v>1.6278999999999999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11</v>
      </c>
      <c r="E507" s="2">
        <v>24</v>
      </c>
      <c r="F507" s="2">
        <v>18</v>
      </c>
      <c r="G507" s="2">
        <v>12</v>
      </c>
      <c r="H507" s="2">
        <v>18</v>
      </c>
      <c r="I507" s="3">
        <v>0.61109999999999998</v>
      </c>
      <c r="J507" s="3">
        <v>18.333300000000001</v>
      </c>
      <c r="K507" s="2">
        <v>22</v>
      </c>
      <c r="L507" s="3">
        <v>0.5</v>
      </c>
      <c r="M507" s="3">
        <v>15.5016</v>
      </c>
      <c r="N507" s="2">
        <v>11</v>
      </c>
      <c r="O507" s="3">
        <v>0.4516</v>
      </c>
      <c r="P507" s="3">
        <v>14.0002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1.8064</v>
      </c>
      <c r="P508" s="3">
        <v>56.022399999999998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12</v>
      </c>
      <c r="E509" s="2">
        <v>3</v>
      </c>
      <c r="F509" s="2">
        <v>0</v>
      </c>
      <c r="G509" s="2">
        <v>3</v>
      </c>
      <c r="H509" s="2">
        <v>3</v>
      </c>
      <c r="I509" s="3">
        <v>4</v>
      </c>
      <c r="J509" s="3">
        <v>120</v>
      </c>
      <c r="K509" s="2">
        <v>0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24</v>
      </c>
      <c r="O510" s="3">
        <v>3.7600000000000001E-2</v>
      </c>
      <c r="P510" s="3">
        <v>1.1667000000000001</v>
      </c>
      <c r="Q510" s="11">
        <v>46188</v>
      </c>
      <c r="R510" s="2">
        <v>36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37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2.7073</v>
      </c>
      <c r="J511" s="3">
        <v>81.229399999999998</v>
      </c>
      <c r="K511" s="2">
        <v>9</v>
      </c>
      <c r="L511" s="3">
        <v>4.1111000000000004</v>
      </c>
      <c r="M511" s="3">
        <v>127.4543</v>
      </c>
      <c r="N511" s="2">
        <v>6</v>
      </c>
      <c r="O511" s="3">
        <v>2.7848000000000002</v>
      </c>
      <c r="P511" s="3">
        <v>86.347700000000003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</v>
      </c>
      <c r="E512" s="2">
        <v>5</v>
      </c>
      <c r="F512" s="2">
        <v>24</v>
      </c>
      <c r="G512" s="2">
        <v>25</v>
      </c>
      <c r="H512" s="2">
        <v>18</v>
      </c>
      <c r="I512" s="3">
        <v>0.1111</v>
      </c>
      <c r="J512" s="3">
        <v>3.3332999999999999</v>
      </c>
      <c r="K512" s="2">
        <v>2</v>
      </c>
      <c r="L512" s="3">
        <v>1</v>
      </c>
      <c r="M512" s="3">
        <v>31.0077</v>
      </c>
      <c r="N512" s="2">
        <v>19</v>
      </c>
      <c r="O512" s="3">
        <v>4.7500000000000001E-2</v>
      </c>
      <c r="P512" s="3">
        <v>1.4737</v>
      </c>
      <c r="Q512" s="11">
        <v>46182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22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0.62260000000000004</v>
      </c>
      <c r="J513" s="3">
        <v>18.680399999999999</v>
      </c>
      <c r="K513" s="2">
        <v>44</v>
      </c>
      <c r="L513" s="3">
        <v>0.5</v>
      </c>
      <c r="M513" s="3">
        <v>15.500500000000001</v>
      </c>
      <c r="N513" s="2">
        <v>12</v>
      </c>
      <c r="O513" s="3">
        <v>0.82789999999999997</v>
      </c>
      <c r="P513" s="3">
        <v>25.667899999999999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15</v>
      </c>
      <c r="E514" s="2">
        <v>10</v>
      </c>
      <c r="F514" s="2">
        <v>13</v>
      </c>
      <c r="G514" s="2">
        <v>25</v>
      </c>
      <c r="H514" s="2">
        <v>16</v>
      </c>
      <c r="I514" s="3">
        <v>0.9375</v>
      </c>
      <c r="J514" s="3">
        <v>28.1267</v>
      </c>
      <c r="K514" s="2">
        <v>12</v>
      </c>
      <c r="L514" s="3">
        <v>1.25</v>
      </c>
      <c r="M514" s="3">
        <v>38.759599999999999</v>
      </c>
      <c r="N514" s="2">
        <v>5</v>
      </c>
      <c r="O514" s="3">
        <v>1.3548</v>
      </c>
      <c r="P514" s="3">
        <v>42.005000000000003</v>
      </c>
      <c r="Q514" s="11">
        <v>46188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11</v>
      </c>
      <c r="E515" s="2">
        <v>5</v>
      </c>
      <c r="F515" s="2">
        <v>3</v>
      </c>
      <c r="G515" s="2">
        <v>1</v>
      </c>
      <c r="H515" s="2">
        <v>3</v>
      </c>
      <c r="I515" s="3">
        <v>3.6665999999999999</v>
      </c>
      <c r="J515" s="3">
        <v>110</v>
      </c>
      <c r="K515" s="2">
        <v>1</v>
      </c>
      <c r="L515" s="3">
        <v>11</v>
      </c>
      <c r="M515" s="3">
        <v>341.61489999999998</v>
      </c>
      <c r="N515" s="2">
        <v>0</v>
      </c>
      <c r="O515" s="3">
        <v>0</v>
      </c>
      <c r="P515" s="3">
        <v>0</v>
      </c>
      <c r="Q515" s="11">
        <v>46188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23.0321</v>
      </c>
      <c r="P517" s="3">
        <v>714.28570000000002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2.258</v>
      </c>
      <c r="P518" s="3">
        <v>70.028000000000006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2</v>
      </c>
      <c r="O519" s="3">
        <v>2.258</v>
      </c>
      <c r="P519" s="3">
        <v>70.028000000000006</v>
      </c>
      <c r="Q519" s="11">
        <v>46204</v>
      </c>
      <c r="R519" s="2">
        <v>12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3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0.5625</v>
      </c>
      <c r="J520" s="3">
        <v>16.882300000000001</v>
      </c>
      <c r="K520" s="2">
        <v>2</v>
      </c>
      <c r="L520" s="3">
        <v>1.5</v>
      </c>
      <c r="M520" s="3">
        <v>46.511600000000001</v>
      </c>
      <c r="N520" s="2">
        <v>3</v>
      </c>
      <c r="O520" s="3">
        <v>0.4516</v>
      </c>
      <c r="P520" s="3">
        <v>14.005599999999999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0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</v>
      </c>
      <c r="J521" s="3">
        <v>0</v>
      </c>
      <c r="K521" s="2">
        <v>13</v>
      </c>
      <c r="L521" s="3">
        <v>0</v>
      </c>
      <c r="M521" s="3">
        <v>0</v>
      </c>
      <c r="N521" s="2">
        <v>28</v>
      </c>
      <c r="O521" s="3">
        <v>0</v>
      </c>
      <c r="P521" s="3">
        <v>0</v>
      </c>
      <c r="Q521" s="11">
        <v>46204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39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1.5194000000000001</v>
      </c>
      <c r="J523" s="3">
        <v>45.587299999999999</v>
      </c>
      <c r="K523" s="2">
        <v>2</v>
      </c>
      <c r="L523" s="3">
        <v>19.5</v>
      </c>
      <c r="M523" s="3">
        <v>604.65110000000004</v>
      </c>
      <c r="N523" s="2">
        <v>0</v>
      </c>
      <c r="O523" s="3">
        <v>0</v>
      </c>
      <c r="P523" s="3">
        <v>0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0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0</v>
      </c>
      <c r="J524" s="3">
        <v>0</v>
      </c>
      <c r="K524" s="2">
        <v>4</v>
      </c>
      <c r="L524" s="3">
        <v>0</v>
      </c>
      <c r="M524" s="3">
        <v>0</v>
      </c>
      <c r="N524" s="2">
        <v>3</v>
      </c>
      <c r="O524" s="3">
        <v>0</v>
      </c>
      <c r="P524" s="3">
        <v>0</v>
      </c>
      <c r="Q524" s="11">
        <v>46142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29</v>
      </c>
      <c r="O525" s="3">
        <v>0</v>
      </c>
      <c r="P525" s="3">
        <v>0</v>
      </c>
      <c r="Q525" s="11">
        <v>46188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5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0.78939999999999999</v>
      </c>
      <c r="J528" s="3">
        <v>23.685400000000001</v>
      </c>
      <c r="K528" s="2">
        <v>6</v>
      </c>
      <c r="L528" s="3">
        <v>0.83330000000000004</v>
      </c>
      <c r="M528" s="3">
        <v>25.839700000000001</v>
      </c>
      <c r="N528" s="2">
        <v>0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76</v>
      </c>
      <c r="E530" s="2">
        <v>155</v>
      </c>
      <c r="F530" s="2">
        <v>165</v>
      </c>
      <c r="G530" s="2">
        <v>169</v>
      </c>
      <c r="H530" s="2">
        <v>163</v>
      </c>
      <c r="I530" s="3">
        <v>0.4662</v>
      </c>
      <c r="J530" s="3">
        <v>13.9878</v>
      </c>
      <c r="K530" s="2">
        <v>166</v>
      </c>
      <c r="L530" s="3">
        <v>0.45779999999999998</v>
      </c>
      <c r="M530" s="3">
        <v>14.1928</v>
      </c>
      <c r="N530" s="2">
        <v>110</v>
      </c>
      <c r="O530" s="3">
        <v>0.312</v>
      </c>
      <c r="P530" s="3">
        <v>9.6727000000000007</v>
      </c>
      <c r="Q530" s="11">
        <v>46204</v>
      </c>
      <c r="R530" s="2">
        <v>60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65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0.45340000000000003</v>
      </c>
      <c r="J531" s="3">
        <v>13.604799999999999</v>
      </c>
      <c r="K531" s="2">
        <v>143</v>
      </c>
      <c r="L531" s="3">
        <v>0.45450000000000002</v>
      </c>
      <c r="M531" s="3">
        <v>14.0909</v>
      </c>
      <c r="N531" s="2">
        <v>77</v>
      </c>
      <c r="O531" s="3">
        <v>0.38119999999999998</v>
      </c>
      <c r="P531" s="3">
        <v>11.818099999999999</v>
      </c>
      <c r="Q531" s="11">
        <v>46197</v>
      </c>
      <c r="R531" s="2">
        <v>110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17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0.92720000000000002</v>
      </c>
      <c r="J532" s="3">
        <v>27.8186</v>
      </c>
      <c r="K532" s="2">
        <v>14</v>
      </c>
      <c r="L532" s="3">
        <v>1.2141999999999999</v>
      </c>
      <c r="M532" s="3">
        <v>37.643900000000002</v>
      </c>
      <c r="N532" s="2">
        <v>7</v>
      </c>
      <c r="O532" s="3">
        <v>1.0967</v>
      </c>
      <c r="P532" s="3">
        <v>34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22</v>
      </c>
      <c r="E533" s="2">
        <v>22</v>
      </c>
      <c r="F533" s="2">
        <v>68</v>
      </c>
      <c r="G533" s="2">
        <v>57</v>
      </c>
      <c r="H533" s="2">
        <v>49</v>
      </c>
      <c r="I533" s="3">
        <v>0.44890000000000002</v>
      </c>
      <c r="J533" s="3">
        <v>13.4696</v>
      </c>
      <c r="K533" s="2">
        <v>36</v>
      </c>
      <c r="L533" s="3">
        <v>0.61109999999999998</v>
      </c>
      <c r="M533" s="3">
        <v>18.945900000000002</v>
      </c>
      <c r="N533" s="2">
        <v>32</v>
      </c>
      <c r="O533" s="3">
        <v>0.31040000000000001</v>
      </c>
      <c r="P533" s="3">
        <v>9.625</v>
      </c>
      <c r="Q533" s="11">
        <v>46204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2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0.5454</v>
      </c>
      <c r="J538" s="3">
        <v>16.366599999999998</v>
      </c>
      <c r="K538" s="2">
        <v>0</v>
      </c>
      <c r="L538" s="3">
        <v>0</v>
      </c>
      <c r="M538" s="3">
        <v>0</v>
      </c>
      <c r="N538" s="2">
        <v>3</v>
      </c>
      <c r="O538" s="3">
        <v>0.30099999999999999</v>
      </c>
      <c r="P538" s="3">
        <v>9.3369999999999997</v>
      </c>
      <c r="Q538" s="11">
        <v>46153</v>
      </c>
      <c r="R538" s="2">
        <v>12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15</v>
      </c>
      <c r="E539" s="2">
        <v>14</v>
      </c>
      <c r="F539" s="2">
        <v>36</v>
      </c>
      <c r="G539" s="2">
        <v>25</v>
      </c>
      <c r="H539" s="2">
        <v>25</v>
      </c>
      <c r="I539" s="3">
        <v>0.6</v>
      </c>
      <c r="J539" s="3">
        <v>18.000699999999998</v>
      </c>
      <c r="K539" s="2">
        <v>2</v>
      </c>
      <c r="L539" s="3">
        <v>7.5</v>
      </c>
      <c r="M539" s="3">
        <v>232.5581</v>
      </c>
      <c r="N539" s="2">
        <v>26</v>
      </c>
      <c r="O539" s="3">
        <v>0.26050000000000001</v>
      </c>
      <c r="P539" s="3">
        <v>8.0770999999999997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12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0.33639999999999998</v>
      </c>
      <c r="J540" s="3">
        <v>10.094200000000001</v>
      </c>
      <c r="K540" s="2">
        <v>0</v>
      </c>
      <c r="L540" s="3">
        <v>0</v>
      </c>
      <c r="M540" s="3">
        <v>0</v>
      </c>
      <c r="N540" s="2">
        <v>36</v>
      </c>
      <c r="O540" s="3">
        <v>0.15049999999999999</v>
      </c>
      <c r="P540" s="3">
        <v>4.6666999999999996</v>
      </c>
      <c r="Q540" s="11">
        <v>46182</v>
      </c>
      <c r="R540" s="2">
        <v>48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1.3548</v>
      </c>
      <c r="P543" s="3">
        <v>42.016800000000003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13</v>
      </c>
      <c r="O544" s="3">
        <v>0</v>
      </c>
      <c r="P544" s="3">
        <v>0</v>
      </c>
      <c r="Q544" s="11">
        <v>46003</v>
      </c>
      <c r="R544" s="2">
        <v>42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24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0.80889999999999995</v>
      </c>
      <c r="J546" s="3">
        <v>24.271799999999999</v>
      </c>
      <c r="K546" s="2">
        <v>0</v>
      </c>
      <c r="L546" s="3">
        <v>0</v>
      </c>
      <c r="M546" s="3">
        <v>0</v>
      </c>
      <c r="N546" s="2">
        <v>9</v>
      </c>
      <c r="O546" s="3">
        <v>1.2041999999999999</v>
      </c>
      <c r="P546" s="3">
        <v>37.336599999999997</v>
      </c>
      <c r="Q546" s="11">
        <v>46211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6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1.8</v>
      </c>
      <c r="J547" s="3">
        <v>54.005400000000002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46204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24</v>
      </c>
      <c r="E549" s="2">
        <v>2</v>
      </c>
      <c r="F549" s="2">
        <v>2</v>
      </c>
      <c r="G549" s="2">
        <v>0</v>
      </c>
      <c r="H549" s="2">
        <v>2</v>
      </c>
      <c r="I549" s="3">
        <v>12</v>
      </c>
      <c r="J549" s="3">
        <v>360.3603</v>
      </c>
      <c r="K549" s="2">
        <v>0</v>
      </c>
      <c r="L549" s="3">
        <v>0</v>
      </c>
      <c r="M549" s="3">
        <v>0</v>
      </c>
      <c r="N549" s="2">
        <v>160</v>
      </c>
      <c r="O549" s="3">
        <v>6.7699999999999996E-2</v>
      </c>
      <c r="P549" s="3">
        <v>2.1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0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5</v>
      </c>
      <c r="O551" s="3">
        <v>0</v>
      </c>
      <c r="P551" s="3">
        <v>0</v>
      </c>
      <c r="Q551" s="11">
        <v>46188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6.3224999999999998</v>
      </c>
      <c r="P553" s="3">
        <v>196.07839999999999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151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23.842199999999998</v>
      </c>
      <c r="J561" s="3">
        <v>715.30079999999998</v>
      </c>
      <c r="K561" s="2">
        <v>11</v>
      </c>
      <c r="L561" s="3">
        <v>13.7272</v>
      </c>
      <c r="M561" s="3">
        <v>425.59179999999998</v>
      </c>
      <c r="N561" s="2">
        <v>0</v>
      </c>
      <c r="O561" s="3">
        <v>0</v>
      </c>
      <c r="P561" s="3">
        <v>0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3856</v>
      </c>
      <c r="E581" s="2">
        <v>3254</v>
      </c>
      <c r="F581" s="2">
        <v>4010</v>
      </c>
      <c r="G581" s="2">
        <v>2566</v>
      </c>
      <c r="H581" s="2">
        <v>3276.6666</v>
      </c>
      <c r="I581" s="3">
        <v>1.1768000000000001</v>
      </c>
      <c r="J581" s="3">
        <v>35.304099999999998</v>
      </c>
      <c r="K581" s="2">
        <v>1376</v>
      </c>
      <c r="L581" s="3">
        <v>2.8022999999999998</v>
      </c>
      <c r="M581" s="3">
        <v>86.872200000000007</v>
      </c>
      <c r="N581" s="2">
        <v>4298</v>
      </c>
      <c r="O581" s="3">
        <v>0.40510000000000002</v>
      </c>
      <c r="P581" s="3">
        <v>12.5602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960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47.213099999999997</v>
      </c>
      <c r="J582" s="3">
        <v>1416.5559000000001</v>
      </c>
      <c r="K582" s="2">
        <v>0</v>
      </c>
      <c r="L582" s="3">
        <v>0</v>
      </c>
      <c r="M582" s="3">
        <v>0</v>
      </c>
      <c r="N582" s="2">
        <v>4</v>
      </c>
      <c r="O582" s="3">
        <v>108.38509999999999</v>
      </c>
      <c r="P582" s="3">
        <v>3360.1680000000001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359</v>
      </c>
      <c r="E583" s="2">
        <v>26</v>
      </c>
      <c r="F583" s="2">
        <v>16</v>
      </c>
      <c r="G583" s="2">
        <v>24</v>
      </c>
      <c r="H583" s="2">
        <v>22</v>
      </c>
      <c r="I583" s="3">
        <v>16.318100000000001</v>
      </c>
      <c r="J583" s="3">
        <v>489.5677</v>
      </c>
      <c r="K583" s="2">
        <v>0</v>
      </c>
      <c r="L583" s="3">
        <v>0</v>
      </c>
      <c r="M583" s="3">
        <v>0</v>
      </c>
      <c r="N583" s="2">
        <v>15</v>
      </c>
      <c r="O583" s="3">
        <v>10.808299999999999</v>
      </c>
      <c r="P583" s="3">
        <v>335.07560000000001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380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19.655200000000001</v>
      </c>
      <c r="J584" s="3">
        <v>589.69579999999996</v>
      </c>
      <c r="K584" s="2">
        <v>0</v>
      </c>
      <c r="L584" s="3">
        <v>0</v>
      </c>
      <c r="M584" s="3">
        <v>0</v>
      </c>
      <c r="N584" s="2">
        <v>2</v>
      </c>
      <c r="O584" s="3">
        <v>85.805800000000005</v>
      </c>
      <c r="P584" s="3">
        <v>2661.0644000000002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469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35.174999999999997</v>
      </c>
      <c r="J585" s="3">
        <v>1055.3554999999999</v>
      </c>
      <c r="K585" s="2">
        <v>0</v>
      </c>
      <c r="L585" s="3">
        <v>0</v>
      </c>
      <c r="M585" s="3">
        <v>0</v>
      </c>
      <c r="N585" s="2">
        <v>15</v>
      </c>
      <c r="O585" s="3">
        <v>14.12</v>
      </c>
      <c r="P585" s="3">
        <v>437.745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176</v>
      </c>
      <c r="E604" s="2">
        <v>0</v>
      </c>
      <c r="F604" s="2">
        <v>420</v>
      </c>
      <c r="G604" s="2">
        <v>0</v>
      </c>
      <c r="H604" s="2">
        <v>420</v>
      </c>
      <c r="I604" s="3">
        <v>0.41899999999999998</v>
      </c>
      <c r="J604" s="3">
        <v>12.571400000000001</v>
      </c>
      <c r="K604" s="2">
        <v>0</v>
      </c>
      <c r="L604" s="3">
        <v>0</v>
      </c>
      <c r="M604" s="3">
        <v>0</v>
      </c>
      <c r="N604" s="2">
        <v>124</v>
      </c>
      <c r="O604" s="3">
        <v>0.64090000000000003</v>
      </c>
      <c r="P604" s="3">
        <v>19.870999999999999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147</v>
      </c>
      <c r="E609" s="2">
        <v>7</v>
      </c>
      <c r="F609" s="2">
        <v>22</v>
      </c>
      <c r="G609" s="2">
        <v>40</v>
      </c>
      <c r="H609" s="2">
        <v>23</v>
      </c>
      <c r="I609" s="3">
        <v>6.3913000000000002</v>
      </c>
      <c r="J609" s="3">
        <v>191.75579999999999</v>
      </c>
      <c r="K609" s="2">
        <v>86</v>
      </c>
      <c r="L609" s="3">
        <v>1.7093</v>
      </c>
      <c r="M609" s="3">
        <v>52.990099999999998</v>
      </c>
      <c r="N609" s="2">
        <v>18</v>
      </c>
      <c r="O609" s="3">
        <v>3.6880000000000002</v>
      </c>
      <c r="P609" s="3">
        <v>114.33459999999999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0</v>
      </c>
      <c r="E613" s="2">
        <v>28</v>
      </c>
      <c r="F613" s="2">
        <v>139</v>
      </c>
      <c r="G613" s="2">
        <v>214</v>
      </c>
      <c r="H613" s="2">
        <v>127</v>
      </c>
      <c r="I613" s="3">
        <v>0</v>
      </c>
      <c r="J613" s="3">
        <v>0</v>
      </c>
      <c r="K613" s="2">
        <v>136</v>
      </c>
      <c r="L613" s="3">
        <v>0</v>
      </c>
      <c r="M613" s="3">
        <v>0</v>
      </c>
      <c r="N613" s="2">
        <v>90</v>
      </c>
      <c r="O613" s="3">
        <v>0</v>
      </c>
      <c r="P613" s="3">
        <v>0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640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0.51539999999999997</v>
      </c>
      <c r="J621" s="3">
        <v>15.463100000000001</v>
      </c>
      <c r="K621" s="2">
        <v>1775</v>
      </c>
      <c r="L621" s="3">
        <v>0.36049999999999999</v>
      </c>
      <c r="M621" s="3">
        <v>11.1774</v>
      </c>
      <c r="N621" s="2">
        <v>960</v>
      </c>
      <c r="O621" s="3">
        <v>0.30099999999999999</v>
      </c>
      <c r="P621" s="3">
        <v>9.3332999999999995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2</v>
      </c>
      <c r="E622" s="2">
        <v>10</v>
      </c>
      <c r="F622" s="2">
        <v>0</v>
      </c>
      <c r="G622" s="2">
        <v>0</v>
      </c>
      <c r="H622" s="2">
        <v>10</v>
      </c>
      <c r="I622" s="3">
        <v>0.2</v>
      </c>
      <c r="J622" s="3">
        <v>6.0006000000000004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6.3224999999999998</v>
      </c>
      <c r="P624" s="3">
        <v>196.07839999999999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580.91999999999996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0.47910000000000003</v>
      </c>
      <c r="J642" s="3">
        <v>14.3748</v>
      </c>
      <c r="K642" s="2">
        <v>0</v>
      </c>
      <c r="L642" s="3">
        <v>0</v>
      </c>
      <c r="M642" s="3">
        <v>0</v>
      </c>
      <c r="N642" s="2">
        <v>841.5</v>
      </c>
      <c r="O642" s="3">
        <v>0.31169999999999998</v>
      </c>
      <c r="P642" s="3">
        <v>9.6646999999999998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662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49.650100000000002</v>
      </c>
      <c r="J648" s="3">
        <v>1489.6488999999999</v>
      </c>
      <c r="K648" s="2">
        <v>0</v>
      </c>
      <c r="L648" s="3">
        <v>0</v>
      </c>
      <c r="M648" s="3">
        <v>0</v>
      </c>
      <c r="N648" s="2">
        <v>10</v>
      </c>
      <c r="O648" s="3">
        <v>29.896000000000001</v>
      </c>
      <c r="P648" s="3">
        <v>926.91120000000001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0</v>
      </c>
      <c r="E650" s="2">
        <v>0</v>
      </c>
      <c r="F650" s="2">
        <v>0</v>
      </c>
      <c r="G650" s="2">
        <v>48</v>
      </c>
      <c r="H650" s="2">
        <v>48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28</v>
      </c>
      <c r="O650" s="3">
        <v>0</v>
      </c>
      <c r="P650" s="3">
        <v>0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4.1000000000000003E-3</v>
      </c>
      <c r="P651" s="3">
        <v>0.12720000000000001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-0.1293</v>
      </c>
      <c r="P654" s="3">
        <v>-4.0092999999999996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-6.1999999999999998E-3</v>
      </c>
      <c r="P655" s="3">
        <v>-0.19320000000000001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-1.0999999999999999E-2</v>
      </c>
      <c r="P656" s="3">
        <v>-0.34150000000000003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-4.2700000000000002E-2</v>
      </c>
      <c r="P657" s="3">
        <v>-1.3249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-0.105</v>
      </c>
      <c r="P658" s="3">
        <v>-3.2559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-0.1067</v>
      </c>
      <c r="P659" s="3">
        <v>-3.3094999999999999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-0.1764</v>
      </c>
      <c r="P660" s="3">
        <v>-5.4699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-0.25190000000000001</v>
      </c>
      <c r="P662" s="3">
        <v>-7.8113000000000001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8.0000000000000002E-3</v>
      </c>
      <c r="P664" s="3">
        <v>0.2485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2335</v>
      </c>
      <c r="E712" s="2">
        <v>270</v>
      </c>
      <c r="F712" s="2">
        <v>410</v>
      </c>
      <c r="G712" s="2">
        <v>370</v>
      </c>
      <c r="H712" s="2">
        <v>350</v>
      </c>
      <c r="I712" s="3">
        <v>6.6714000000000002</v>
      </c>
      <c r="J712" s="3">
        <v>200.14400000000001</v>
      </c>
      <c r="K712" s="2">
        <v>400</v>
      </c>
      <c r="L712" s="3">
        <v>5.8375000000000004</v>
      </c>
      <c r="M712" s="3">
        <v>180.96279999999999</v>
      </c>
      <c r="N712" s="2">
        <v>150</v>
      </c>
      <c r="O712" s="3">
        <v>7.0298999999999996</v>
      </c>
      <c r="P712" s="3">
        <v>217.935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724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15.2957</v>
      </c>
      <c r="J718" s="3">
        <v>458.89580000000001</v>
      </c>
      <c r="K718" s="2">
        <v>120</v>
      </c>
      <c r="L718" s="3">
        <v>6.0332999999999997</v>
      </c>
      <c r="M718" s="3">
        <v>187.03659999999999</v>
      </c>
      <c r="N718" s="2">
        <v>67</v>
      </c>
      <c r="O718" s="3">
        <v>4.8799000000000001</v>
      </c>
      <c r="P718" s="3">
        <v>151.28399999999999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40</v>
      </c>
      <c r="E720" s="2">
        <v>121</v>
      </c>
      <c r="F720" s="2">
        <v>111</v>
      </c>
      <c r="G720" s="2">
        <v>155</v>
      </c>
      <c r="H720" s="2">
        <v>129</v>
      </c>
      <c r="I720" s="3">
        <v>0.31</v>
      </c>
      <c r="J720" s="3">
        <v>9.3023000000000007</v>
      </c>
      <c r="K720" s="2">
        <v>136</v>
      </c>
      <c r="L720" s="3">
        <v>0.29409999999999997</v>
      </c>
      <c r="M720" s="3">
        <v>9.1178000000000008</v>
      </c>
      <c r="N720" s="2">
        <v>122</v>
      </c>
      <c r="O720" s="3">
        <v>0.14799999999999999</v>
      </c>
      <c r="P720" s="3">
        <v>4.5902000000000003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1</v>
      </c>
      <c r="E721" s="2">
        <v>3</v>
      </c>
      <c r="F721" s="2">
        <v>1</v>
      </c>
      <c r="G721" s="2">
        <v>0</v>
      </c>
      <c r="H721" s="2">
        <v>2</v>
      </c>
      <c r="I721" s="3">
        <v>0.5</v>
      </c>
      <c r="J721" s="3">
        <v>15.015000000000001</v>
      </c>
      <c r="K721" s="2">
        <v>3</v>
      </c>
      <c r="L721" s="3">
        <v>0.33329999999999999</v>
      </c>
      <c r="M721" s="3">
        <v>10.341200000000001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215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0.29389999999999999</v>
      </c>
      <c r="J751" s="3">
        <v>8.8194999999999997</v>
      </c>
      <c r="K751" s="2">
        <v>997</v>
      </c>
      <c r="L751" s="3">
        <v>0.21560000000000001</v>
      </c>
      <c r="M751" s="3">
        <v>6.6849999999999996</v>
      </c>
      <c r="N751" s="2">
        <v>317</v>
      </c>
      <c r="O751" s="3">
        <v>0.30620000000000003</v>
      </c>
      <c r="P751" s="3">
        <v>9.4952000000000005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46</v>
      </c>
      <c r="E752" s="2">
        <v>185</v>
      </c>
      <c r="F752" s="2">
        <v>177</v>
      </c>
      <c r="G752" s="2">
        <v>166</v>
      </c>
      <c r="H752" s="2">
        <v>176</v>
      </c>
      <c r="I752" s="3">
        <v>0.26129999999999998</v>
      </c>
      <c r="J752" s="3">
        <v>7.8409000000000004</v>
      </c>
      <c r="K752" s="2">
        <v>193</v>
      </c>
      <c r="L752" s="3">
        <v>0.23830000000000001</v>
      </c>
      <c r="M752" s="3">
        <v>7.3886000000000003</v>
      </c>
      <c r="N752" s="2">
        <v>130</v>
      </c>
      <c r="O752" s="3">
        <v>0.15970000000000001</v>
      </c>
      <c r="P752" s="3">
        <v>4.9538000000000002</v>
      </c>
      <c r="Q752" s="11">
        <v>46193</v>
      </c>
      <c r="R752" s="2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93.03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5.7119999999999997</v>
      </c>
      <c r="J753" s="3">
        <v>171.38900000000001</v>
      </c>
      <c r="K753" s="2">
        <v>26.33</v>
      </c>
      <c r="L753" s="3">
        <v>3.5331999999999999</v>
      </c>
      <c r="M753" s="3">
        <v>109.5372</v>
      </c>
      <c r="N753" s="2">
        <v>4.2</v>
      </c>
      <c r="O753" s="3">
        <v>10.003</v>
      </c>
      <c r="P753" s="3">
        <v>310.10000000000002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345.79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1.3703000000000001</v>
      </c>
      <c r="J756" s="3">
        <v>41.110100000000003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0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260.31990000000002</v>
      </c>
      <c r="O758" s="3">
        <v>0</v>
      </c>
      <c r="P758" s="3">
        <v>0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26.100100000000001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2.1999999999999999E-2</v>
      </c>
      <c r="J759" s="3">
        <v>0.66210000000000002</v>
      </c>
      <c r="K759" s="2">
        <v>0</v>
      </c>
      <c r="L759" s="3">
        <v>0</v>
      </c>
      <c r="M759" s="3">
        <v>0</v>
      </c>
      <c r="N759" s="2">
        <v>784.49969999999996</v>
      </c>
      <c r="O759" s="3">
        <v>1.4999999999999999E-2</v>
      </c>
      <c r="P759" s="3">
        <v>0.4657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10.8102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3.3999999999999998E-3</v>
      </c>
      <c r="J760" s="3">
        <v>0.1048</v>
      </c>
      <c r="K760" s="2">
        <v>0</v>
      </c>
      <c r="L760" s="3">
        <v>0</v>
      </c>
      <c r="M760" s="3">
        <v>0</v>
      </c>
      <c r="N760" s="2">
        <v>1884.7098000000001</v>
      </c>
      <c r="O760" s="3">
        <v>2.5000000000000001E-3</v>
      </c>
      <c r="P760" s="3">
        <v>8.0299999999999996E-2</v>
      </c>
      <c r="Q760" s="11" t="s">
        <v>18</v>
      </c>
      <c r="R760" s="2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846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66.7898</v>
      </c>
      <c r="J764" s="3">
        <v>2003.7896000000001</v>
      </c>
      <c r="K764" s="2">
        <v>0</v>
      </c>
      <c r="L764" s="3">
        <v>0</v>
      </c>
      <c r="M764" s="3">
        <v>0</v>
      </c>
      <c r="N764" s="2">
        <v>7</v>
      </c>
      <c r="O764" s="3">
        <v>54.5792</v>
      </c>
      <c r="P764" s="3">
        <v>1692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9910</v>
      </c>
      <c r="E766" s="2">
        <v>2</v>
      </c>
      <c r="F766" s="2">
        <v>2</v>
      </c>
      <c r="G766" s="2">
        <v>35</v>
      </c>
      <c r="H766" s="2">
        <v>13</v>
      </c>
      <c r="I766" s="3">
        <v>762.30759999999998</v>
      </c>
      <c r="J766" s="3">
        <v>22870.99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0.9032</v>
      </c>
      <c r="P826" s="3">
        <v>28.011199999999999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8725</v>
      </c>
      <c r="E2" s="8" cm="1">
        <f t="array" ref="E2">IFERROR(INDEX(Data!$H$2:$H$5000,$J2),"")</f>
        <v>1166.6666</v>
      </c>
      <c r="F2" s="8" cm="1">
        <f t="array" ref="F2">IFERROR(INDEX(Data!$J$2:$J$5000,$J2),"")</f>
        <v>224.35759999999999</v>
      </c>
      <c r="G2" s="8" cm="1">
        <f t="array" ref="G2">IFERROR(INDEX(Data!$N$2:$N$5000,$J2),"")</f>
        <v>850</v>
      </c>
      <c r="H2" s="8" cm="1">
        <f t="array" ref="H2">IFERROR(INDEX(Data!$P$2:$P$5000,$J2),"")</f>
        <v>143.70599999999999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5129</v>
      </c>
      <c r="E3" s="8" cm="1">
        <f t="array" ref="E3">IFERROR(INDEX(Data!$H$2:$H$5000,$J3),"")</f>
        <v>400</v>
      </c>
      <c r="F3" s="8" cm="1">
        <f t="array" ref="F3">IFERROR(INDEX(Data!$J$2:$J$5000,$J3),"")</f>
        <v>384.67590000000001</v>
      </c>
      <c r="G3" s="8" cm="1">
        <f t="array" ref="G3">IFERROR(INDEX(Data!$N$2:$N$5000,$J3),"")</f>
        <v>225</v>
      </c>
      <c r="H3" s="8" cm="1">
        <f t="array" ref="H3">IFERROR(INDEX(Data!$P$2:$P$5000,$J3),"")</f>
        <v>319.13830000000002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1080.6099999999999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297.02589999999998</v>
      </c>
      <c r="G4" s="8" cm="1">
        <f t="array" ref="G4">IFERROR(INDEX(Data!$N$2:$N$5000,$J4),"")</f>
        <v>88.09</v>
      </c>
      <c r="H4" s="8" cm="1">
        <f t="array" ref="H4">IFERROR(INDEX(Data!$P$2:$P$5000,$J4),"")</f>
        <v>171.7407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640</v>
      </c>
      <c r="E5" s="8" cm="1">
        <f t="array" ref="E5">IFERROR(INDEX(Data!$H$2:$H$5000,$J5),"")</f>
        <v>1241.6666</v>
      </c>
      <c r="F5" s="8" cm="1">
        <f t="array" ref="F5">IFERROR(INDEX(Data!$J$2:$J$5000,$J5),"")</f>
        <v>15.463100000000001</v>
      </c>
      <c r="G5" s="8" cm="1">
        <f t="array" ref="G5">IFERROR(INDEX(Data!$N$2:$N$5000,$J5),"")</f>
        <v>960</v>
      </c>
      <c r="H5" s="8" cm="1">
        <f t="array" ref="H5">IFERROR(INDEX(Data!$P$2:$P$5000,$J5),"")</f>
        <v>9.3332999999999995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4187.6750000000002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206.8605</v>
      </c>
      <c r="E7" s="8" cm="1">
        <f t="array" ref="E7">IFERROR(INDEX(Data!$H$2:$H$5000,$J7),"")</f>
        <v>215.3663</v>
      </c>
      <c r="F7" s="8" cm="1">
        <f t="array" ref="F7">IFERROR(INDEX(Data!$J$2:$J$5000,$J7),"")</f>
        <v>28.8154</v>
      </c>
      <c r="G7" s="8" cm="1">
        <f t="array" ref="G7">IFERROR(INDEX(Data!$N$2:$N$5000,$J7),"")</f>
        <v>130.6395</v>
      </c>
      <c r="H7" s="8" cm="1">
        <f t="array" ref="H7">IFERROR(INDEX(Data!$P$2:$P$5000,$J7),"")</f>
        <v>22.168399999999998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280.11200000000002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119.0476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196.07839999999999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16418</v>
      </c>
      <c r="E2" s="8" cm="1">
        <f t="array" ref="E2">IFERROR(INDEX(Data!$H$2:$H$5000,$J2),"")</f>
        <v>575</v>
      </c>
      <c r="F2" s="8" cm="1">
        <f t="array" ref="F2">IFERROR(INDEX(Data!$J$2:$J$5000,$J2),"")</f>
        <v>856.5942</v>
      </c>
      <c r="G2" s="8" cm="1">
        <f t="array" ref="G2">IFERROR(INDEX(Data!$N$2:$N$5000,$J2),"")</f>
        <v>457</v>
      </c>
      <c r="H2" s="8" cm="1">
        <f t="array" ref="H2">IFERROR(INDEX(Data!$P$2:$P$5000,$J2),"")</f>
        <v>502.95929999999998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1514</v>
      </c>
      <c r="E3" s="8" cm="1">
        <f t="array" ref="E3">IFERROR(INDEX(Data!$H$2:$H$5000,$J3),"")</f>
        <v>167</v>
      </c>
      <c r="F3" s="8" cm="1">
        <f t="array" ref="F3">IFERROR(INDEX(Data!$J$2:$J$5000,$J3),"")</f>
        <v>271.97930000000002</v>
      </c>
      <c r="G3" s="8" cm="1">
        <f t="array" ref="G3">IFERROR(INDEX(Data!$N$2:$N$5000,$J3),"")</f>
        <v>133</v>
      </c>
      <c r="H3" s="8" cm="1">
        <f t="array" ref="H3">IFERROR(INDEX(Data!$P$2:$P$5000,$J3),"")</f>
        <v>159.36840000000001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3856</v>
      </c>
      <c r="E2" s="8" cm="1">
        <f t="array" ref="E2">IFERROR(INDEX(Data!$H$2:$H$5000,$J2),"")</f>
        <v>3276.6666</v>
      </c>
      <c r="F2" s="8" cm="1">
        <f t="array" ref="F2">IFERROR(INDEX(Data!$J$2:$J$5000,$J2),"")</f>
        <v>35.304099999999998</v>
      </c>
      <c r="G2" s="8" cm="1">
        <f t="array" ref="G2">IFERROR(INDEX(Data!$N$2:$N$5000,$J2),"")</f>
        <v>4298</v>
      </c>
      <c r="H2" s="8" cm="1">
        <f t="array" ref="H2">IFERROR(INDEX(Data!$P$2:$P$5000,$J2),"")</f>
        <v>12.5602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960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1416.5559000000001</v>
      </c>
      <c r="G4" s="8" cm="1">
        <f t="array" ref="G4">IFERROR(INDEX(Data!$N$2:$N$5000,$J4),"")</f>
        <v>4</v>
      </c>
      <c r="H4" s="8" cm="1">
        <f t="array" ref="H4">IFERROR(INDEX(Data!$P$2:$P$5000,$J4),"")</f>
        <v>3360.1680000000001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469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1055.3554999999999</v>
      </c>
      <c r="G5" s="8" cm="1">
        <f t="array" ref="G5">IFERROR(INDEX(Data!$N$2:$N$5000,$J5),"")</f>
        <v>15</v>
      </c>
      <c r="H5" s="8" cm="1">
        <f t="array" ref="H5">IFERROR(INDEX(Data!$P$2:$P$5000,$J5),"")</f>
        <v>437.745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380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589.69579999999996</v>
      </c>
      <c r="G6" s="8" cm="1">
        <f t="array" ref="G6">IFERROR(INDEX(Data!$N$2:$N$5000,$J6),"")</f>
        <v>2</v>
      </c>
      <c r="H6" s="8" cm="1">
        <f t="array" ref="H6">IFERROR(INDEX(Data!$P$2:$P$5000,$J6),"")</f>
        <v>2661.0644000000002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359</v>
      </c>
      <c r="E7" s="8" cm="1">
        <f t="array" ref="E7">IFERROR(INDEX(Data!$H$2:$H$5000,$J7),"")</f>
        <v>22</v>
      </c>
      <c r="F7" s="8" cm="1">
        <f t="array" ref="F7">IFERROR(INDEX(Data!$J$2:$J$5000,$J7),"")</f>
        <v>489.5677</v>
      </c>
      <c r="G7" s="8" cm="1">
        <f t="array" ref="G7">IFERROR(INDEX(Data!$N$2:$N$5000,$J7),"")</f>
        <v>15</v>
      </c>
      <c r="H7" s="8" cm="1">
        <f t="array" ref="H7">IFERROR(INDEX(Data!$P$2:$P$5000,$J7),"")</f>
        <v>335.07560000000001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182</v>
      </c>
      <c r="E2" s="8" cm="1">
        <f t="array" ref="E2">IFERROR(INDEX(Data!$H$2:$H$5000,$J2),"")</f>
        <v>22</v>
      </c>
      <c r="F2" s="8" cm="1">
        <f t="array" ref="F2">IFERROR(INDEX(Data!$J$2:$J$5000,$J2),"")</f>
        <v>248.19300000000001</v>
      </c>
      <c r="G2" s="8" cm="1">
        <f t="array" ref="G2">IFERROR(INDEX(Data!$N$2:$N$5000,$J2),"")</f>
        <v>22</v>
      </c>
      <c r="H2" s="8" cm="1">
        <f t="array" ref="H2">IFERROR(INDEX(Data!$P$2:$P$5000,$J2),"")</f>
        <v>115.8202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154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43.044400000000003</v>
      </c>
      <c r="G3" s="8" cm="1">
        <f t="array" ref="G3">IFERROR(INDEX(Data!$N$2:$N$5000,$J3),"")</f>
        <v>97</v>
      </c>
      <c r="H3" s="8" cm="1">
        <f t="array" ref="H3">IFERROR(INDEX(Data!$P$2:$P$5000,$J3),"")</f>
        <v>22.227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137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536.20349999999996</v>
      </c>
      <c r="G4" s="8" cm="1">
        <f t="array" ref="G4">IFERROR(INDEX(Data!$N$2:$N$5000,$J4),"")</f>
        <v>2</v>
      </c>
      <c r="H4" s="8" cm="1">
        <f t="array" ref="H4">IFERROR(INDEX(Data!$P$2:$P$5000,$J4),"")</f>
        <v>959.38369999999998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44</v>
      </c>
      <c r="E5" s="8" cm="1">
        <f t="array" ref="E5">IFERROR(INDEX(Data!$H$2:$H$5000,$J5),"")</f>
        <v>48.5</v>
      </c>
      <c r="F5" s="8" cm="1">
        <f t="array" ref="F5">IFERROR(INDEX(Data!$J$2:$J$5000,$J5),"")</f>
        <v>27.217600000000001</v>
      </c>
      <c r="G5" s="8" cm="1">
        <f t="array" ref="G5">IFERROR(INDEX(Data!$N$2:$N$5000,$J5),"")</f>
        <v>32</v>
      </c>
      <c r="H5" s="8" cm="1">
        <f t="array" ref="H5">IFERROR(INDEX(Data!$P$2:$P$5000,$J5),"")</f>
        <v>19.2501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PAS0037</v>
      </c>
      <c r="B6" s="7" t="str" cm="1">
        <f t="array" ref="B6">IFERROR(INDEX(Data!$B$2:$B$5000,$J6),"")</f>
        <v>Crr Rock'n Super Crispy Jakets Spicy Wedges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39</v>
      </c>
      <c r="E6" s="8" cm="1">
        <f t="array" ref="E6">IFERROR(INDEX(Data!$H$2:$H$5000,$J6),"")</f>
        <v>85.5</v>
      </c>
      <c r="F6" s="8" cm="1">
        <f t="array" ref="F6">IFERROR(INDEX(Data!$J$2:$J$5000,$J6),"")</f>
        <v>13.684200000000001</v>
      </c>
      <c r="G6" s="8" cm="1">
        <f t="array" ref="G6">IFERROR(INDEX(Data!$N$2:$N$5000,$J6),"")</f>
        <v>58</v>
      </c>
      <c r="H6" s="8" cm="1">
        <f t="array" ref="H6">IFERROR(INDEX(Data!$P$2:$P$5000,$J6),"")</f>
        <v>9.4138999999999999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37</v>
      </c>
      <c r="E7" s="8" cm="1">
        <f t="array" ref="E7">IFERROR(INDEX(Data!$H$2:$H$5000,$J7),"")</f>
        <v>41.333300000000001</v>
      </c>
      <c r="F7" s="8" cm="1">
        <f t="array" ref="F7">IFERROR(INDEX(Data!$J$2:$J$5000,$J7),"")</f>
        <v>26.856300000000001</v>
      </c>
      <c r="G7" s="8" cm="1">
        <f t="array" ref="G7">IFERROR(INDEX(Data!$N$2:$N$5000,$J7),"")</f>
        <v>8</v>
      </c>
      <c r="H7" s="8" cm="1">
        <f t="array" ref="H7">IFERROR(INDEX(Data!$P$2:$P$5000,$J7),"")</f>
        <v>64.753200000000007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277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29</v>
      </c>
      <c r="E8" s="8" cm="1">
        <f t="array" ref="E8">IFERROR(INDEX(Data!$H$2:$H$5000,$J8),"")</f>
        <v>51</v>
      </c>
      <c r="F8" s="8" cm="1">
        <f t="array" ref="F8">IFERROR(INDEX(Data!$J$2:$J$5000,$J8),"")</f>
        <v>17.058800000000002</v>
      </c>
      <c r="G8" s="8" cm="1">
        <f t="array" ref="G8">IFERROR(INDEX(Data!$N$2:$N$5000,$J8),"")</f>
        <v>11</v>
      </c>
      <c r="H8" s="8" cm="1">
        <f t="array" ref="H8">IFERROR(INDEX(Data!$P$2:$P$5000,$J8),"")</f>
        <v>36.909700000000001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PAS0027</v>
      </c>
      <c r="B9" s="7" t="str" cm="1">
        <f t="array" ref="B9">IFERROR(INDEX(Data!$B$2:$B$5000,$J9),"")</f>
        <v>Maestro FF 10x10mm Straight Cut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24</v>
      </c>
      <c r="E9" s="8" cm="1">
        <f t="array" ref="E9">IFERROR(INDEX(Data!$H$2:$H$5000,$J9),"")</f>
        <v>49.666600000000003</v>
      </c>
      <c r="F9" s="8" cm="1">
        <f t="array" ref="F9">IFERROR(INDEX(Data!$J$2:$J$5000,$J9),"")</f>
        <v>14.4971</v>
      </c>
      <c r="G9" s="8" cm="1">
        <f t="array" ref="G9">IFERROR(INDEX(Data!$N$2:$N$5000,$J9),"")</f>
        <v>6</v>
      </c>
      <c r="H9" s="8" cm="1">
        <f t="array" ref="H9">IFERROR(INDEX(Data!$P$2:$P$5000,$J9),"")</f>
        <v>56.009300000000003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278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22</v>
      </c>
      <c r="E10" s="8" cm="1">
        <f t="array" ref="E10">IFERROR(INDEX(Data!$H$2:$H$5000,$J10),"")</f>
        <v>120</v>
      </c>
      <c r="F10" s="8" cm="1">
        <f t="array" ref="F10">IFERROR(INDEX(Data!$J$2:$J$5000,$J10),"")</f>
        <v>5.5</v>
      </c>
      <c r="G10" s="8" cm="1">
        <f t="array" ref="G10">IFERROR(INDEX(Data!$N$2:$N$5000,$J10),"")</f>
        <v>62</v>
      </c>
      <c r="H10" s="8" cm="1">
        <f t="array" ref="H10">IFERROR(INDEX(Data!$P$2:$P$5000,$J10),"")</f>
        <v>4.9678000000000004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PAS0049</v>
      </c>
      <c r="B11" s="7" t="str" cm="1">
        <f t="array" ref="B11">IFERROR(INDEX(Data!$B$2:$B$5000,$J11),"")</f>
        <v>Maestro Crincle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22</v>
      </c>
      <c r="E11" s="8" cm="1">
        <f t="array" ref="E11">IFERROR(INDEX(Data!$H$2:$H$5000,$J11),"")</f>
        <v>53.333300000000001</v>
      </c>
      <c r="F11" s="8" cm="1">
        <f t="array" ref="F11">IFERROR(INDEX(Data!$J$2:$J$5000,$J11),"")</f>
        <v>12.375500000000001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298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20</v>
      </c>
      <c r="E12" s="8" cm="1">
        <f t="array" ref="E12">IFERROR(INDEX(Data!$H$2:$H$5000,$J12),"")</f>
        <v>169.66659999999999</v>
      </c>
      <c r="F12" s="8" cm="1">
        <f t="array" ref="F12">IFERROR(INDEX(Data!$J$2:$J$5000,$J12),"")</f>
        <v>3.5363000000000002</v>
      </c>
      <c r="G12" s="8" cm="1">
        <f t="array" ref="G12">IFERROR(INDEX(Data!$N$2:$N$5000,$J12),"")</f>
        <v>121</v>
      </c>
      <c r="H12" s="8" cm="1">
        <f t="array" ref="H12">IFERROR(INDEX(Data!$P$2:$P$5000,$J12),"")</f>
        <v>2.3140000000000001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286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18</v>
      </c>
      <c r="E13" s="8" cm="1">
        <f t="array" ref="E13">IFERROR(INDEX(Data!$H$2:$H$5000,$J13),"")</f>
        <v>22</v>
      </c>
      <c r="F13" s="8" cm="1">
        <f t="array" ref="F13">IFERROR(INDEX(Data!$J$2:$J$5000,$J13),"")</f>
        <v>24.546500000000002</v>
      </c>
      <c r="G13" s="8" cm="1">
        <f t="array" ref="G13">IFERROR(INDEX(Data!$N$2:$N$5000,$J13),"")</f>
        <v>8</v>
      </c>
      <c r="H13" s="8" cm="1">
        <f t="array" ref="H13">IFERROR(INDEX(Data!$P$2:$P$5000,$J13),"")</f>
        <v>31.5015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312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10</v>
      </c>
      <c r="E14" s="8" cm="1">
        <f t="array" ref="E14">IFERROR(INDEX(Data!$H$2:$H$5000,$J14),"")</f>
        <v>24.666599999999999</v>
      </c>
      <c r="F14" s="8" cm="1">
        <f t="array" ref="F14">IFERROR(INDEX(Data!$J$2:$J$5000,$J14),"")</f>
        <v>12.1624</v>
      </c>
      <c r="G14" s="8" cm="1">
        <f t="array" ref="G14">IFERROR(INDEX(Data!$N$2:$N$5000,$J14),"")</f>
        <v>10</v>
      </c>
      <c r="H14" s="8" cm="1">
        <f t="array" ref="H14">IFERROR(INDEX(Data!$P$2:$P$5000,$J14),"")</f>
        <v>14.0016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PAS0048</v>
      </c>
      <c r="B15" s="7" t="str" cm="1">
        <f t="array" ref="B15">IFERROR(INDEX(Data!$B$2:$B$5000,$J15),"")</f>
        <v>Maestro FF Shoestring 7x7mm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6.2611999999999997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297</v>
      </c>
    </row>
    <row r="16" spans="1:10" x14ac:dyDescent="0.25">
      <c r="A16" s="7" t="str" cm="1">
        <f t="array" ref="A16">IFERROR(INDEX(Data!$A$2:$A$5000,$J16),IF(ROW()=2,"No data",""))</f>
        <v>PAS0022</v>
      </c>
      <c r="B16" s="7" t="str" cm="1">
        <f t="array" ref="B16">IFERROR(INDEX(Data!$B$2:$B$5000,$J16),"")</f>
        <v>Crr Rock'n Simply Crrrrips Straight Cut Fries 10 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4</v>
      </c>
      <c r="E16" s="8" cm="1">
        <f t="array" ref="E16">IFERROR(INDEX(Data!$H$2:$H$5000,$J16),"")</f>
        <v>41.5</v>
      </c>
      <c r="F16" s="8" cm="1">
        <f t="array" ref="F16">IFERROR(INDEX(Data!$J$2:$J$5000,$J16),"")</f>
        <v>2.8915999999999999</v>
      </c>
      <c r="G16" s="8" cm="1">
        <f t="array" ref="G16">IFERROR(INDEX(Data!$N$2:$N$5000,$J16),"")</f>
        <v>34</v>
      </c>
      <c r="H16" s="8" cm="1">
        <f t="array" ref="H16">IFERROR(INDEX(Data!$P$2:$P$5000,$J16),"")</f>
        <v>1.6471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274</v>
      </c>
    </row>
    <row r="17" spans="1:10" x14ac:dyDescent="0.25">
      <c r="A17" s="7" t="str" cm="1">
        <f t="array" ref="A17">IFERROR(INDEX(Data!$A$2:$A$5000,$J17),IF(ROW()=2,"No data",""))</f>
        <v>PAS0051</v>
      </c>
      <c r="B17" s="7" t="str" cm="1">
        <f t="array" ref="B17">IFERROR(INDEX(Data!$B$2:$B$5000,$J17),"")</f>
        <v>Maestro Crincle Cut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</v>
      </c>
      <c r="E17" s="8" cm="1">
        <f t="array" ref="E17">IFERROR(INDEX(Data!$H$2:$H$5000,$J17),"")</f>
        <v>1</v>
      </c>
      <c r="F17" s="8" cm="1">
        <f t="array" ref="F17">IFERROR(INDEX(Data!$J$2:$J$5000,$J17),"")</f>
        <v>120.12009999999999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300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2.5</v>
      </c>
      <c r="F18" s="8" cm="1">
        <f t="array" ref="F18">IFERROR(INDEX(Data!$J$2:$J$5000,$J18),"")</f>
        <v>24.009599999999999</v>
      </c>
      <c r="G18" s="8" cm="1">
        <f t="array" ref="G18">IFERROR(INDEX(Data!$N$2:$N$5000,$J18),"")</f>
        <v>2</v>
      </c>
      <c r="H18" s="8" cm="1">
        <f t="array" ref="H18">IFERROR(INDEX(Data!$P$2:$P$5000,$J18),"")</f>
        <v>14.005599999999999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584.58090000000004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18.733000000000001</v>
      </c>
      <c r="G2" s="8" cm="1">
        <f t="array" ref="G2">IFERROR(INDEX(Data!$N$2:$N$5000,$J2),"")</f>
        <v>576.15909999999997</v>
      </c>
      <c r="H2" s="8" cm="1">
        <f t="array" ref="H2">IFERROR(INDEX(Data!$P$2:$P$5000,$J2),"")</f>
        <v>14.204599999999999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345.79</v>
      </c>
      <c r="E3" s="8" cm="1">
        <f t="array" ref="E3">IFERROR(INDEX(Data!$H$2:$H$5000,$J3),"")</f>
        <v>252.3399</v>
      </c>
      <c r="F3" s="8" cm="1">
        <f t="array" ref="F3">IFERROR(INDEX(Data!$J$2:$J$5000,$J3),"")</f>
        <v>41.110100000000003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215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8.8194999999999997</v>
      </c>
      <c r="G4" s="8" cm="1">
        <f t="array" ref="G4">IFERROR(INDEX(Data!$N$2:$N$5000,$J4),"")</f>
        <v>317</v>
      </c>
      <c r="H4" s="8" cm="1">
        <f t="array" ref="H4">IFERROR(INDEX(Data!$P$2:$P$5000,$J4),"")</f>
        <v>9.4952000000000005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93.03</v>
      </c>
      <c r="E5" s="8" cm="1">
        <f t="array" ref="E5">IFERROR(INDEX(Data!$H$2:$H$5000,$J5),"")</f>
        <v>16.2866</v>
      </c>
      <c r="F5" s="8" cm="1">
        <f t="array" ref="F5">IFERROR(INDEX(Data!$J$2:$J$5000,$J5),"")</f>
        <v>171.38900000000001</v>
      </c>
      <c r="G5" s="8" cm="1">
        <f t="array" ref="G5">IFERROR(INDEX(Data!$N$2:$N$5000,$J5),"")</f>
        <v>4.2</v>
      </c>
      <c r="H5" s="8" cm="1">
        <f t="array" ref="H5">IFERROR(INDEX(Data!$P$2:$P$5000,$J5),"")</f>
        <v>310.10000000000002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46</v>
      </c>
      <c r="E6" s="8" cm="1">
        <f t="array" ref="E6">IFERROR(INDEX(Data!$H$2:$H$5000,$J6),"")</f>
        <v>176</v>
      </c>
      <c r="F6" s="8" cm="1">
        <f t="array" ref="F6">IFERROR(INDEX(Data!$J$2:$J$5000,$J6),"")</f>
        <v>7.8409000000000004</v>
      </c>
      <c r="G6" s="8" cm="1">
        <f t="array" ref="G6">IFERROR(INDEX(Data!$N$2:$N$5000,$J6),"")</f>
        <v>130</v>
      </c>
      <c r="H6" s="8" cm="1">
        <f t="array" ref="H6">IFERROR(INDEX(Data!$P$2:$P$5000,$J6),"")</f>
        <v>4.9538000000000002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751</v>
      </c>
    </row>
    <row r="7" spans="1:10" x14ac:dyDescent="0.25">
      <c r="A7" s="7" t="str" cm="1">
        <f t="array" ref="A7">IFERROR(INDEX(Data!$A$2:$A$5000,$J7),IF(ROW()=2,"No data",""))</f>
        <v>PSJ0027</v>
      </c>
      <c r="B7" s="7" t="str" cm="1">
        <f t="array" ref="B7">IFERROR(INDEX(Data!$B$2:$B$5000,$J7),"")</f>
        <v>Iga Babi Super</v>
      </c>
      <c r="C7" s="7" t="str" cm="1">
        <f t="array" ref="C7">IFERROR(INDEX(Data!$C$2:$C$5000,$J7),"")</f>
        <v>KG</v>
      </c>
      <c r="D7" s="8" cm="1">
        <f t="array" ref="D7">IFERROR(INDEX(Data!$D$2:$D$5000,$J7),"")</f>
        <v>26.100100000000001</v>
      </c>
      <c r="E7" s="8" cm="1">
        <f t="array" ref="E7">IFERROR(INDEX(Data!$H$2:$H$5000,$J7),"")</f>
        <v>1182.5763999999999</v>
      </c>
      <c r="F7" s="8" cm="1">
        <f t="array" ref="F7">IFERROR(INDEX(Data!$J$2:$J$5000,$J7),"")</f>
        <v>0.66210000000000002</v>
      </c>
      <c r="G7" s="8" cm="1">
        <f t="array" ref="G7">IFERROR(INDEX(Data!$N$2:$N$5000,$J7),"")</f>
        <v>784.49969999999996</v>
      </c>
      <c r="H7" s="8" cm="1">
        <f t="array" ref="H7">IFERROR(INDEX(Data!$P$2:$P$5000,$J7),"")</f>
        <v>0.4657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758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PSJ0029</v>
      </c>
      <c r="B11" s="7" t="str" cm="1">
        <f t="array" ref="B11">IFERROR(INDEX(Data!$B$2:$B$5000,$J11),"")</f>
        <v>Iga Babi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10.8102</v>
      </c>
      <c r="E11" s="8" cm="1">
        <f t="array" ref="E11">IFERROR(INDEX(Data!$H$2:$H$5000,$J11),"")</f>
        <v>3093.2294999999999</v>
      </c>
      <c r="F11" s="8" cm="1">
        <f t="array" ref="F11">IFERROR(INDEX(Data!$J$2:$J$5000,$J11),"")</f>
        <v>0.1048</v>
      </c>
      <c r="G11" s="8" cm="1">
        <f t="array" ref="G11">IFERROR(INDEX(Data!$N$2:$N$5000,$J11),"")</f>
        <v>1884.7098000000001</v>
      </c>
      <c r="H11" s="8" cm="1">
        <f t="array" ref="H11">IFERROR(INDEX(Data!$P$2:$P$5000,$J11),"")</f>
        <v>8.0299999999999996E-2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759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260.31990000000002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757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2335</v>
      </c>
      <c r="E2" s="8" cm="1">
        <f t="array" ref="E2">IFERROR(INDEX(Data!$H$2:$H$5000,$J2),"")</f>
        <v>350</v>
      </c>
      <c r="F2" s="8" cm="1">
        <f t="array" ref="F2">IFERROR(INDEX(Data!$J$2:$J$5000,$J2),"")</f>
        <v>200.14400000000001</v>
      </c>
      <c r="G2" s="8" cm="1">
        <f t="array" ref="G2">IFERROR(INDEX(Data!$N$2:$N$5000,$J2),"")</f>
        <v>150</v>
      </c>
      <c r="H2" s="8" cm="1">
        <f t="array" ref="H2">IFERROR(INDEX(Data!$P$2:$P$5000,$J2),"")</f>
        <v>217.935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724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458.89580000000001</v>
      </c>
      <c r="G3" s="8" cm="1">
        <f t="array" ref="G3">IFERROR(INDEX(Data!$N$2:$N$5000,$J3),"")</f>
        <v>67</v>
      </c>
      <c r="H3" s="8" cm="1">
        <f t="array" ref="H3">IFERROR(INDEX(Data!$P$2:$P$5000,$J3),"")</f>
        <v>151.28399999999999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129</v>
      </c>
      <c r="F4" s="8" cm="1">
        <f t="array" ref="F4">IFERROR(INDEX(Data!$J$2:$J$5000,$J4),"")</f>
        <v>9.3023000000000007</v>
      </c>
      <c r="G4" s="8" cm="1">
        <f t="array" ref="G4">IFERROR(INDEX(Data!$N$2:$N$5000,$J4),"")</f>
        <v>122</v>
      </c>
      <c r="H4" s="8" cm="1">
        <f t="array" ref="H4">IFERROR(INDEX(Data!$P$2:$P$5000,$J4),"")</f>
        <v>4.5902000000000003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720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708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709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710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712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713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714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715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716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718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PMS0114</v>
      </c>
      <c r="B2" s="7" t="str" cm="1">
        <f t="array" ref="B2">IFERROR(INDEX(Data!$B$2:$B$5000,$J2),"")</f>
        <v>Masterista Cold Foam Sea Salt 500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165</v>
      </c>
      <c r="E2" s="8" cm="1">
        <f t="array" ref="E2">IFERROR(INDEX(Data!$H$2:$H$5000,$J2),"")</f>
        <v>149</v>
      </c>
      <c r="F2" s="8" cm="1">
        <f t="array" ref="F2">IFERROR(INDEX(Data!$J$2:$J$5000,$J2),"")</f>
        <v>33.221899999999998</v>
      </c>
      <c r="G2" s="8" cm="1">
        <f t="array" ref="G2">IFERROR(INDEX(Data!$N$2:$N$5000,$J2),"")</f>
        <v>11</v>
      </c>
      <c r="H2" s="8" cm="1">
        <f t="array" ref="H2">IFERROR(INDEX(Data!$P$2:$P$5000,$J2),"")</f>
        <v>210.00380000000001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489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145</v>
      </c>
      <c r="E3" s="8" cm="1">
        <f t="array" ref="E3">IFERROR(INDEX(Data!$H$2:$H$5000,$J3),"")</f>
        <v>232</v>
      </c>
      <c r="F3" s="8" cm="1">
        <f t="array" ref="F3">IFERROR(INDEX(Data!$J$2:$J$5000,$J3),"")</f>
        <v>18.75</v>
      </c>
      <c r="G3" s="8" cm="1">
        <f t="array" ref="G3">IFERROR(INDEX(Data!$N$2:$N$5000,$J3),"")</f>
        <v>92</v>
      </c>
      <c r="H3" s="8" cm="1">
        <f t="array" ref="H3">IFERROR(INDEX(Data!$P$2:$P$5000,$J3),"")</f>
        <v>22.065300000000001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PMS0031</v>
      </c>
      <c r="B4" s="7" t="str" cm="1">
        <f t="array" ref="B4">IFERROR(INDEX(Data!$B$2:$B$5000,$J4),"")</f>
        <v>Masterista Aren Sugar Liquid 1000Gr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119</v>
      </c>
      <c r="E4" s="8" cm="1">
        <f t="array" ref="E4">IFERROR(INDEX(Data!$H$2:$H$5000,$J4),"")</f>
        <v>146.33330000000001</v>
      </c>
      <c r="F4" s="8" cm="1">
        <f t="array" ref="F4">IFERROR(INDEX(Data!$J$2:$J$5000,$J4),"")</f>
        <v>24.396699999999999</v>
      </c>
      <c r="G4" s="8" cm="1">
        <f t="array" ref="G4">IFERROR(INDEX(Data!$N$2:$N$5000,$J4),"")</f>
        <v>58</v>
      </c>
      <c r="H4" s="8" cm="1">
        <f t="array" ref="H4">IFERROR(INDEX(Data!$P$2:$P$5000,$J4),"")</f>
        <v>28.724499999999999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99</v>
      </c>
      <c r="E5" s="8" cm="1">
        <f t="array" ref="E5">IFERROR(INDEX(Data!$H$2:$H$5000,$J5),"")</f>
        <v>328.33330000000001</v>
      </c>
      <c r="F5" s="8" cm="1">
        <f t="array" ref="F5">IFERROR(INDEX(Data!$J$2:$J$5000,$J5),"")</f>
        <v>9.0457000000000001</v>
      </c>
      <c r="G5" s="8" cm="1">
        <f t="array" ref="G5">IFERROR(INDEX(Data!$N$2:$N$5000,$J5),"")</f>
        <v>143</v>
      </c>
      <c r="H5" s="8" cm="1">
        <f t="array" ref="H5">IFERROR(INDEX(Data!$P$2:$P$5000,$J5),"")</f>
        <v>9.6922999999999995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404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83</v>
      </c>
      <c r="E6" s="8" cm="1">
        <f t="array" ref="E6">IFERROR(INDEX(Data!$H$2:$H$5000,$J6),"")</f>
        <v>119.6666</v>
      </c>
      <c r="F6" s="8" cm="1">
        <f t="array" ref="F6">IFERROR(INDEX(Data!$J$2:$J$5000,$J6),"")</f>
        <v>20.808199999999999</v>
      </c>
      <c r="G6" s="8" cm="1">
        <f t="array" ref="G6">IFERROR(INDEX(Data!$N$2:$N$5000,$J6),"")</f>
        <v>29</v>
      </c>
      <c r="H6" s="8" cm="1">
        <f t="array" ref="H6">IFERROR(INDEX(Data!$P$2:$P$5000,$J6),"")</f>
        <v>40.069499999999998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504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76</v>
      </c>
      <c r="E7" s="8" cm="1">
        <f t="array" ref="E7">IFERROR(INDEX(Data!$H$2:$H$5000,$J7),"")</f>
        <v>163</v>
      </c>
      <c r="F7" s="8" cm="1">
        <f t="array" ref="F7">IFERROR(INDEX(Data!$J$2:$J$5000,$J7),"")</f>
        <v>13.9878</v>
      </c>
      <c r="G7" s="8" cm="1">
        <f t="array" ref="G7">IFERROR(INDEX(Data!$N$2:$N$5000,$J7),"")</f>
        <v>110</v>
      </c>
      <c r="H7" s="8" cm="1">
        <f t="array" ref="H7">IFERROR(INDEX(Data!$P$2:$P$5000,$J7),"")</f>
        <v>9.6727000000000007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529</v>
      </c>
    </row>
    <row r="8" spans="1:10" x14ac:dyDescent="0.25">
      <c r="A8" s="7" t="str" cm="1">
        <f t="array" ref="A8">IFERROR(INDEX(Data!$A$2:$A$5000,$J8),IF(ROW()=2,"No data",""))</f>
        <v>PMS0036</v>
      </c>
      <c r="B8" s="7" t="str" cm="1">
        <f t="array" ref="B8">IFERROR(INDEX(Data!$B$2:$B$5000,$J8),"")</f>
        <v>Artisan Pure Matcha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74</v>
      </c>
      <c r="E8" s="8" cm="1">
        <f t="array" ref="E8">IFERROR(INDEX(Data!$H$2:$H$5000,$J8),"")</f>
        <v>192</v>
      </c>
      <c r="F8" s="8" cm="1">
        <f t="array" ref="F8">IFERROR(INDEX(Data!$J$2:$J$5000,$J8),"")</f>
        <v>11.5625</v>
      </c>
      <c r="G8" s="8" cm="1">
        <f t="array" ref="G8">IFERROR(INDEX(Data!$N$2:$N$5000,$J8),"")</f>
        <v>120</v>
      </c>
      <c r="H8" s="8" cm="1">
        <f t="array" ref="H8">IFERROR(INDEX(Data!$P$2:$P$5000,$J8),"")</f>
        <v>8.6333000000000002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416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38</v>
      </c>
      <c r="F9" s="8" cm="1">
        <f t="array" ref="F9">IFERROR(INDEX(Data!$J$2:$J$5000,$J9),"")</f>
        <v>54.476500000000001</v>
      </c>
      <c r="G9" s="8" cm="1">
        <f t="array" ref="G9">IFERROR(INDEX(Data!$N$2:$N$5000,$J9),"")</f>
        <v>1</v>
      </c>
      <c r="H9" s="8" cm="1">
        <f t="array" ref="H9">IFERROR(INDEX(Data!$P$2:$P$5000,$J9),"")</f>
        <v>966.38649999999996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501</v>
      </c>
    </row>
    <row r="10" spans="1:10" x14ac:dyDescent="0.25">
      <c r="A10" s="7" t="str" cm="1">
        <f t="array" ref="A10">IFERROR(INDEX(Data!$A$2:$A$5000,$J10),IF(ROW()=2,"No data",""))</f>
        <v>PMS0163</v>
      </c>
      <c r="B10" s="7" t="str" cm="1">
        <f t="array" ref="B10">IFERROR(INDEX(Data!$B$2:$B$5000,$J10),"")</f>
        <v>Cocofreo Soft Ice Cream Original Matcha 1000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65</v>
      </c>
      <c r="E10" s="8" cm="1">
        <f t="array" ref="E10">IFERROR(INDEX(Data!$H$2:$H$5000,$J10),"")</f>
        <v>143.33330000000001</v>
      </c>
      <c r="F10" s="8" cm="1">
        <f t="array" ref="F10">IFERROR(INDEX(Data!$J$2:$J$5000,$J10),"")</f>
        <v>13.604799999999999</v>
      </c>
      <c r="G10" s="8" cm="1">
        <f t="array" ref="G10">IFERROR(INDEX(Data!$N$2:$N$5000,$J10),"")</f>
        <v>77</v>
      </c>
      <c r="H10" s="8" cm="1">
        <f t="array" ref="H10">IFERROR(INDEX(Data!$P$2:$P$5000,$J10),"")</f>
        <v>11.818099999999999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530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63</v>
      </c>
      <c r="E11" s="8" cm="1">
        <f t="array" ref="E11">IFERROR(INDEX(Data!$H$2:$H$5000,$J11),"")</f>
        <v>88.333299999999994</v>
      </c>
      <c r="F11" s="8" cm="1">
        <f t="array" ref="F11">IFERROR(INDEX(Data!$J$2:$J$5000,$J11),"")</f>
        <v>21.3965</v>
      </c>
      <c r="G11" s="8" cm="1">
        <f t="array" ref="G11">IFERROR(INDEX(Data!$N$2:$N$5000,$J11),"")</f>
        <v>157</v>
      </c>
      <c r="H11" s="8" cm="1">
        <f t="array" ref="H11">IFERROR(INDEX(Data!$P$2:$P$5000,$J11),"")</f>
        <v>5.6177999999999999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419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63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24.978100000000001</v>
      </c>
      <c r="G12" s="8" cm="1">
        <f t="array" ref="G12">IFERROR(INDEX(Data!$N$2:$N$5000,$J12),"")</f>
        <v>23</v>
      </c>
      <c r="H12" s="8" cm="1">
        <f t="array" ref="H12">IFERROR(INDEX(Data!$P$2:$P$5000,$J12),"")</f>
        <v>38.3491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58</v>
      </c>
      <c r="E13" s="8" cm="1">
        <f t="array" ref="E13">IFERROR(INDEX(Data!$H$2:$H$5000,$J13),"")</f>
        <v>36.333300000000001</v>
      </c>
      <c r="F13" s="8" cm="1">
        <f t="array" ref="F13">IFERROR(INDEX(Data!$J$2:$J$5000,$J13),"")</f>
        <v>47.890300000000003</v>
      </c>
      <c r="G13" s="8" cm="1">
        <f t="array" ref="G13">IFERROR(INDEX(Data!$N$2:$N$5000,$J13),"")</f>
        <v>134</v>
      </c>
      <c r="H13" s="8" cm="1">
        <f t="array" ref="H13">IFERROR(INDEX(Data!$P$2:$P$5000,$J13),"")</f>
        <v>6.0597000000000003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420</v>
      </c>
    </row>
    <row r="14" spans="1:10" x14ac:dyDescent="0.25">
      <c r="A14" s="7" t="str" cm="1">
        <f t="array" ref="A14">IFERROR(INDEX(Data!$A$2:$A$5000,$J14),IF(ROW()=2,"No data",""))</f>
        <v>PMS0076</v>
      </c>
      <c r="B14" s="7" t="str" cm="1">
        <f t="array" ref="B14">IFERROR(INDEX(Data!$B$2:$B$5000,$J14),"")</f>
        <v>Masterista Creamer Base (Creamy)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54</v>
      </c>
      <c r="E14" s="8" cm="1">
        <f t="array" ref="E14">IFERROR(INDEX(Data!$H$2:$H$5000,$J14),"")</f>
        <v>145.66659999999999</v>
      </c>
      <c r="F14" s="8" cm="1">
        <f t="array" ref="F14">IFERROR(INDEX(Data!$J$2:$J$5000,$J14),"")</f>
        <v>11.1214</v>
      </c>
      <c r="G14" s="8" cm="1">
        <f t="array" ref="G14">IFERROR(INDEX(Data!$N$2:$N$5000,$J14),"")</f>
        <v>152</v>
      </c>
      <c r="H14" s="8" cm="1">
        <f t="array" ref="H14">IFERROR(INDEX(Data!$P$2:$P$5000,$J14),"")</f>
        <v>4.9737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456</v>
      </c>
    </row>
    <row r="15" spans="1:10" x14ac:dyDescent="0.25">
      <c r="A15" s="7" t="str" cm="1">
        <f t="array" ref="A15">IFERROR(INDEX(Data!$A$2:$A$5000,$J15),IF(ROW()=2,"No data",""))</f>
        <v>PMS0148</v>
      </c>
      <c r="B15" s="7" t="str" cm="1">
        <f t="array" ref="B15">IFERROR(INDEX(Data!$B$2:$B$5000,$J15),"")</f>
        <v>Masterista Syrup Grenadine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5</v>
      </c>
      <c r="F15" s="8" cm="1">
        <f t="array" ref="F15">IFERROR(INDEX(Data!$J$2:$J$5000,$J15),"")</f>
        <v>306.12240000000003</v>
      </c>
      <c r="G15" s="8" cm="1">
        <f t="array" ref="G15">IFERROR(INDEX(Data!$N$2:$N$5000,$J15),"")</f>
        <v>1</v>
      </c>
      <c r="H15" s="8" cm="1">
        <f t="array" ref="H15">IFERROR(INDEX(Data!$P$2:$P$5000,$J15),"")</f>
        <v>714.28570000000002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516</v>
      </c>
    </row>
    <row r="16" spans="1:10" x14ac:dyDescent="0.25">
      <c r="A16" s="7" t="str" cm="1">
        <f t="array" ref="A16">IFERROR(INDEX(Data!$A$2:$A$5000,$J16),IF(ROW()=2,"No data",""))</f>
        <v>PMS0028</v>
      </c>
      <c r="B16" s="7" t="str" cm="1">
        <f t="array" ref="B16">IFERROR(INDEX(Data!$B$2:$B$5000,$J16),"")</f>
        <v>Masterista Taro Expecta 800Gr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39</v>
      </c>
      <c r="E16" s="8" cm="1">
        <f t="array" ref="E16">IFERROR(INDEX(Data!$H$2:$H$5000,$J16),"")</f>
        <v>42.666600000000003</v>
      </c>
      <c r="F16" s="8" cm="1">
        <f t="array" ref="F16">IFERROR(INDEX(Data!$J$2:$J$5000,$J16),"")</f>
        <v>27.4223</v>
      </c>
      <c r="G16" s="8" cm="1">
        <f t="array" ref="G16">IFERROR(INDEX(Data!$N$2:$N$5000,$J16),"")</f>
        <v>21</v>
      </c>
      <c r="H16" s="8" cm="1">
        <f t="array" ref="H16">IFERROR(INDEX(Data!$P$2:$P$5000,$J16),"")</f>
        <v>26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408</v>
      </c>
    </row>
    <row r="17" spans="1:10" x14ac:dyDescent="0.25">
      <c r="A17" s="7" t="str" cm="1">
        <f t="array" ref="A17">IFERROR(INDEX(Data!$A$2:$A$5000,$J17),IF(ROW()=2,"No data",""))</f>
        <v>PMS0154</v>
      </c>
      <c r="B17" s="7" t="str" cm="1">
        <f t="array" ref="B17">IFERROR(INDEX(Data!$B$2:$B$5000,$J17),"")</f>
        <v>Flavourista Syrup Lychee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39</v>
      </c>
      <c r="E17" s="8" cm="1">
        <f t="array" ref="E17">IFERROR(INDEX(Data!$H$2:$H$5000,$J17),"")</f>
        <v>25.666599999999999</v>
      </c>
      <c r="F17" s="8" cm="1">
        <f t="array" ref="F17">IFERROR(INDEX(Data!$J$2:$J$5000,$J17),"")</f>
        <v>45.587299999999999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522</v>
      </c>
    </row>
    <row r="18" spans="1:10" x14ac:dyDescent="0.25">
      <c r="A18" s="7" t="str" cm="1">
        <f t="array" ref="A18">IFERROR(INDEX(Data!$A$2:$A$5000,$J18),IF(ROW()=2,"No data",""))</f>
        <v>PMS0141</v>
      </c>
      <c r="B18" s="7" t="str" cm="1">
        <f t="array" ref="B18">IFERROR(INDEX(Data!$B$2:$B$5000,$J18),"")</f>
        <v>Flavourista Syrup Strawberry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37</v>
      </c>
      <c r="E18" s="8" cm="1">
        <f t="array" ref="E18">IFERROR(INDEX(Data!$H$2:$H$5000,$J18),"")</f>
        <v>13.666600000000001</v>
      </c>
      <c r="F18" s="8" cm="1">
        <f t="array" ref="F18">IFERROR(INDEX(Data!$J$2:$J$5000,$J18),"")</f>
        <v>81.229399999999998</v>
      </c>
      <c r="G18" s="8" cm="1">
        <f t="array" ref="G18">IFERROR(INDEX(Data!$N$2:$N$5000,$J18),"")</f>
        <v>6</v>
      </c>
      <c r="H18" s="8" cm="1">
        <f t="array" ref="H18">IFERROR(INDEX(Data!$P$2:$P$5000,$J18),"")</f>
        <v>86.347700000000003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510</v>
      </c>
    </row>
    <row r="19" spans="1:10" x14ac:dyDescent="0.25">
      <c r="A19" s="7" t="str" cm="1">
        <f t="array" ref="A19">IFERROR(INDEX(Data!$A$2:$A$5000,$J19),IF(ROW()=2,"No data",""))</f>
        <v>PMS0082</v>
      </c>
      <c r="B19" s="7" t="str" cm="1">
        <f t="array" ref="B19">IFERROR(INDEX(Data!$B$2:$B$5000,$J19),"")</f>
        <v>Ice Shaken Orange Punch 1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33</v>
      </c>
      <c r="E19" s="8" cm="1">
        <f t="array" ref="E19">IFERROR(INDEX(Data!$H$2:$H$5000,$J19),"")</f>
        <v>25.333300000000001</v>
      </c>
      <c r="F19" s="8" cm="1">
        <f t="array" ref="F19">IFERROR(INDEX(Data!$J$2:$J$5000,$J19),"")</f>
        <v>39.081000000000003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462</v>
      </c>
    </row>
    <row r="20" spans="1:10" x14ac:dyDescent="0.25">
      <c r="A20" s="7" t="str" cm="1">
        <f t="array" ref="A20">IFERROR(INDEX(Data!$A$2:$A$5000,$J20),IF(ROW()=2,"No data",""))</f>
        <v>PMS0184</v>
      </c>
      <c r="B20" s="7" t="str" cm="1">
        <f t="array" ref="B20">IFERROR(INDEX(Data!$B$2:$B$5000,$J20),"")</f>
        <v>Ice Shaken Oolong White Peach Milk Tea 1.000Gr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30</v>
      </c>
      <c r="E20" s="8" cm="1">
        <f t="array" ref="E20">IFERROR(INDEX(Data!$H$2:$H$5000,$J20),"")</f>
        <v>5</v>
      </c>
      <c r="F20" s="8" cm="1">
        <f t="array" ref="F20">IFERROR(INDEX(Data!$J$2:$J$5000,$J20),"")</f>
        <v>180.072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551</v>
      </c>
    </row>
    <row r="21" spans="1:10" x14ac:dyDescent="0.25">
      <c r="A21" s="7" t="str" cm="1">
        <f t="array" ref="A21">IFERROR(INDEX(Data!$A$2:$A$5000,$J21),IF(ROW()=2,"No data",""))</f>
        <v>PMS0186</v>
      </c>
      <c r="B21" s="7" t="str" cm="1">
        <f t="array" ref="B21">IFERROR(INDEX(Data!$B$2:$B$5000,$J21),"")</f>
        <v>Masterista Ice shaken es jeruk nipis 1kg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29</v>
      </c>
      <c r="E21" s="8" cm="1">
        <f t="array" ref="E21">IFERROR(INDEX(Data!$H$2:$H$5000,$J21),"")</f>
        <v>9</v>
      </c>
      <c r="F21" s="8" cm="1">
        <f t="array" ref="F21">IFERROR(INDEX(Data!$J$2:$J$5000,$J21),"")</f>
        <v>96.666600000000003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553</v>
      </c>
    </row>
    <row r="22" spans="1:10" x14ac:dyDescent="0.25">
      <c r="A22" s="7" t="str" cm="1">
        <f t="array" ref="A22">IFERROR(INDEX(Data!$A$2:$A$5000,$J22),IF(ROW()=2,"No data",""))</f>
        <v>PMS0185</v>
      </c>
      <c r="B22" s="7" t="str" cm="1">
        <f t="array" ref="B22">IFERROR(INDEX(Data!$B$2:$B$5000,$J22),"")</f>
        <v>Masterista Syrup Pistachio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28</v>
      </c>
      <c r="E22" s="8" cm="1">
        <f t="array" ref="E22">IFERROR(INDEX(Data!$H$2:$H$5000,$J22),"")</f>
        <v>3.3332999999999999</v>
      </c>
      <c r="F22" s="8" cm="1">
        <f t="array" ref="F22">IFERROR(INDEX(Data!$J$2:$J$5000,$J22),"")</f>
        <v>252.02520000000001</v>
      </c>
      <c r="G22" s="8" cm="1">
        <f t="array" ref="G22">IFERROR(INDEX(Data!$N$2:$N$5000,$J22),"")</f>
        <v>2</v>
      </c>
      <c r="H22" s="8" cm="1">
        <f t="array" ref="H22">IFERROR(INDEX(Data!$P$2:$P$5000,$J22),"")</f>
        <v>196.07839999999999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552</v>
      </c>
    </row>
    <row r="23" spans="1:10" x14ac:dyDescent="0.25">
      <c r="A23" s="7" t="str" cm="1">
        <f t="array" ref="A23">IFERROR(INDEX(Data!$A$2:$A$5000,$J23),IF(ROW()=2,"No data",""))</f>
        <v>PMS0083</v>
      </c>
      <c r="B23" s="7" t="str" cm="1">
        <f t="array" ref="B23">IFERROR(INDEX(Data!$B$2:$B$5000,$J23),"")</f>
        <v>Ice Shaken Teh Tarik 1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26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1</v>
      </c>
      <c r="H23" s="8" cm="1">
        <f t="array" ref="H23">IFERROR(INDEX(Data!$P$2:$P$5000,$J23),"")</f>
        <v>364.1456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463</v>
      </c>
    </row>
    <row r="24" spans="1:10" x14ac:dyDescent="0.25">
      <c r="A24" s="7" t="str" cm="1">
        <f t="array" ref="A24">IFERROR(INDEX(Data!$A$2:$A$5000,$J24),IF(ROW()=2,"No data",""))</f>
        <v>PMS0079</v>
      </c>
      <c r="B24" s="7" t="str" cm="1">
        <f t="array" ref="B24">IFERROR(INDEX(Data!$B$2:$B$5000,$J24),"")</f>
        <v>Masterista Charcoal Expecta 800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24</v>
      </c>
      <c r="E24" s="8" cm="1">
        <f t="array" ref="E24">IFERROR(INDEX(Data!$H$2:$H$5000,$J24),"")</f>
        <v>2</v>
      </c>
      <c r="F24" s="8" cm="1">
        <f t="array" ref="F24">IFERROR(INDEX(Data!$J$2:$J$5000,$J24),"")</f>
        <v>360.3603</v>
      </c>
      <c r="G24" s="8" cm="1">
        <f t="array" ref="G24">IFERROR(INDEX(Data!$N$2:$N$5000,$J24),"")</f>
        <v>1</v>
      </c>
      <c r="H24" s="8" cm="1">
        <f t="array" ref="H24">IFERROR(INDEX(Data!$P$2:$P$5000,$J24),"")</f>
        <v>336.13440000000003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459</v>
      </c>
    </row>
    <row r="25" spans="1:10" x14ac:dyDescent="0.25">
      <c r="A25" s="7" t="str" cm="1">
        <f t="array" ref="A25">IFERROR(INDEX(Data!$A$2:$A$5000,$J25),IF(ROW()=2,"No data",""))</f>
        <v>PMS0127</v>
      </c>
      <c r="B25" s="7" t="str" cm="1">
        <f t="array" ref="B25">IFERROR(INDEX(Data!$B$2:$B$5000,$J25),"")</f>
        <v>Masterista Gourmet Syrup Pineaple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24</v>
      </c>
      <c r="E25" s="8" cm="1">
        <f t="array" ref="E25">IFERROR(INDEX(Data!$H$2:$H$5000,$J25),"")</f>
        <v>152.33330000000001</v>
      </c>
      <c r="F25" s="8" cm="1">
        <f t="array" ref="F25">IFERROR(INDEX(Data!$J$2:$J$5000,$J25),"")</f>
        <v>4.7264999999999997</v>
      </c>
      <c r="G25" s="8" cm="1">
        <f t="array" ref="G25">IFERROR(INDEX(Data!$N$2:$N$5000,$J25),"")</f>
        <v>37</v>
      </c>
      <c r="H25" s="8" cm="1">
        <f t="array" ref="H25">IFERROR(INDEX(Data!$P$2:$P$5000,$J25),"")</f>
        <v>9.0812000000000008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499</v>
      </c>
    </row>
    <row r="26" spans="1:10" x14ac:dyDescent="0.25">
      <c r="A26" s="7" t="str" cm="1">
        <f t="array" ref="A26">IFERROR(INDEX(Data!$A$2:$A$5000,$J26),IF(ROW()=2,"No data",""))</f>
        <v>PMS0166</v>
      </c>
      <c r="B26" s="7" t="str" cm="1">
        <f t="array" ref="B26">IFERROR(INDEX(Data!$B$2:$B$5000,$J26),"")</f>
        <v>Flavourista Syrup Green Apple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24</v>
      </c>
      <c r="E26" s="8" cm="1">
        <f t="array" ref="E26">IFERROR(INDEX(Data!$H$2:$H$5000,$J26),"")</f>
        <v>17</v>
      </c>
      <c r="F26" s="8" cm="1">
        <f t="array" ref="F26">IFERROR(INDEX(Data!$J$2:$J$5000,$J26),"")</f>
        <v>42.357900000000001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533</v>
      </c>
    </row>
    <row r="27" spans="1:10" x14ac:dyDescent="0.25">
      <c r="A27" s="7" t="str" cm="1">
        <f t="array" ref="A27">IFERROR(INDEX(Data!$A$2:$A$5000,$J27),IF(ROW()=2,"No data",""))</f>
        <v>PMS0178</v>
      </c>
      <c r="B27" s="7" t="str" cm="1">
        <f t="array" ref="B27">IFERROR(INDEX(Data!$B$2:$B$5000,$J27),"")</f>
        <v>Masterista Ceremonial Pure Matcha Powder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24</v>
      </c>
      <c r="E27" s="8" cm="1">
        <f t="array" ref="E27">IFERROR(INDEX(Data!$H$2:$H$5000,$J27),"")</f>
        <v>29.666599999999999</v>
      </c>
      <c r="F27" s="8" cm="1">
        <f t="array" ref="F27">IFERROR(INDEX(Data!$J$2:$J$5000,$J27),"")</f>
        <v>24.271799999999999</v>
      </c>
      <c r="G27" s="8" cm="1">
        <f t="array" ref="G27">IFERROR(INDEX(Data!$N$2:$N$5000,$J27),"")</f>
        <v>9</v>
      </c>
      <c r="H27" s="8" cm="1">
        <f t="array" ref="H27">IFERROR(INDEX(Data!$P$2:$P$5000,$J27),"")</f>
        <v>37.336599999999997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545</v>
      </c>
    </row>
    <row r="28" spans="1:10" x14ac:dyDescent="0.25">
      <c r="A28" s="7" t="str" cm="1">
        <f t="array" ref="A28">IFERROR(INDEX(Data!$A$2:$A$5000,$J28),IF(ROW()=2,"No data",""))</f>
        <v>PMS0181</v>
      </c>
      <c r="B28" s="7" t="str" cm="1">
        <f t="array" ref="B28">IFERROR(INDEX(Data!$B$2:$B$5000,$J28),"")</f>
        <v>Ice Shaken Pink Lava 1.000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24</v>
      </c>
      <c r="E28" s="8" cm="1">
        <f t="array" ref="E28">IFERROR(INDEX(Data!$H$2:$H$5000,$J28),"")</f>
        <v>2</v>
      </c>
      <c r="F28" s="8" cm="1">
        <f t="array" ref="F28">IFERROR(INDEX(Data!$J$2:$J$5000,$J28),"")</f>
        <v>360.3603</v>
      </c>
      <c r="G28" s="8" cm="1">
        <f t="array" ref="G28">IFERROR(INDEX(Data!$N$2:$N$5000,$J28),"")</f>
        <v>160</v>
      </c>
      <c r="H28" s="8" cm="1">
        <f t="array" ref="H28">IFERROR(INDEX(Data!$P$2:$P$5000,$J28),"")</f>
        <v>2.1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548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23</v>
      </c>
      <c r="E29" s="8" cm="1">
        <f t="array" ref="E29">IFERROR(INDEX(Data!$H$2:$H$5000,$J29),"")</f>
        <v>37</v>
      </c>
      <c r="F29" s="8" cm="1">
        <f t="array" ref="F29">IFERROR(INDEX(Data!$J$2:$J$5000,$J29),"")</f>
        <v>18.649100000000001</v>
      </c>
      <c r="G29" s="8" cm="1">
        <f t="array" ref="G29">IFERROR(INDEX(Data!$N$2:$N$5000,$J29),"")</f>
        <v>5</v>
      </c>
      <c r="H29" s="8" cm="1">
        <f t="array" ref="H29">IFERROR(INDEX(Data!$P$2:$P$5000,$J29),"")</f>
        <v>64.407700000000006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491</v>
      </c>
    </row>
    <row r="30" spans="1:10" x14ac:dyDescent="0.25">
      <c r="A30" s="7" t="str" cm="1">
        <f t="array" ref="A30">IFERROR(INDEX(Data!$A$2:$A$5000,$J30),IF(ROW()=2,"No data",""))</f>
        <v>PMS0051</v>
      </c>
      <c r="B30" s="7" t="str" cm="1">
        <f t="array" ref="B30">IFERROR(INDEX(Data!$B$2:$B$5000,$J30),"")</f>
        <v>Ice Shaken Lemonade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22</v>
      </c>
      <c r="E30" s="8" cm="1">
        <f t="array" ref="E30">IFERROR(INDEX(Data!$H$2:$H$5000,$J30),"")</f>
        <v>23.666599999999999</v>
      </c>
      <c r="F30" s="8" cm="1">
        <f t="array" ref="F30">IFERROR(INDEX(Data!$J$2:$J$5000,$J30),"")</f>
        <v>27.8904</v>
      </c>
      <c r="G30" s="8" cm="1">
        <f t="array" ref="G30">IFERROR(INDEX(Data!$N$2:$N$5000,$J30),"")</f>
        <v>4</v>
      </c>
      <c r="H30" s="8" cm="1">
        <f t="array" ref="H30">IFERROR(INDEX(Data!$P$2:$P$5000,$J30),"")</f>
        <v>77.003799999999998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431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22</v>
      </c>
      <c r="E31" s="8" cm="1">
        <f t="array" ref="E31">IFERROR(INDEX(Data!$H$2:$H$5000,$J31),"")</f>
        <v>35.333300000000001</v>
      </c>
      <c r="F31" s="8" cm="1">
        <f t="array" ref="F31">IFERROR(INDEX(Data!$J$2:$J$5000,$J31),"")</f>
        <v>18.680399999999999</v>
      </c>
      <c r="G31" s="8" cm="1">
        <f t="array" ref="G31">IFERROR(INDEX(Data!$N$2:$N$5000,$J31),"")</f>
        <v>12</v>
      </c>
      <c r="H31" s="8" cm="1">
        <f t="array" ref="H31">IFERROR(INDEX(Data!$P$2:$P$5000,$J31),"")</f>
        <v>25.667899999999999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512</v>
      </c>
    </row>
    <row r="32" spans="1:10" x14ac:dyDescent="0.25">
      <c r="A32" s="7" t="str" cm="1">
        <f t="array" ref="A32">IFERROR(INDEX(Data!$A$2:$A$5000,$J32),IF(ROW()=2,"No data",""))</f>
        <v>PMS0165</v>
      </c>
      <c r="B32" s="7" t="str" cm="1">
        <f t="array" ref="B32">IFERROR(INDEX(Data!$B$2:$B$5000,$J32),"")</f>
        <v>Flavourista Syrup Vanilla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22</v>
      </c>
      <c r="E32" s="8" cm="1">
        <f t="array" ref="E32">IFERROR(INDEX(Data!$H$2:$H$5000,$J32),"")</f>
        <v>49</v>
      </c>
      <c r="F32" s="8" cm="1">
        <f t="array" ref="F32">IFERROR(INDEX(Data!$J$2:$J$5000,$J32),"")</f>
        <v>13.4696</v>
      </c>
      <c r="G32" s="8" cm="1">
        <f t="array" ref="G32">IFERROR(INDEX(Data!$N$2:$N$5000,$J32),"")</f>
        <v>32</v>
      </c>
      <c r="H32" s="8" cm="1">
        <f t="array" ref="H32">IFERROR(INDEX(Data!$P$2:$P$5000,$J32),"")</f>
        <v>9.625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532</v>
      </c>
    </row>
    <row r="33" spans="1:10" x14ac:dyDescent="0.25">
      <c r="A33" s="7" t="str" cm="1">
        <f t="array" ref="A33">IFERROR(INDEX(Data!$A$2:$A$5000,$J33),IF(ROW()=2,"No data",""))</f>
        <v>PMS0072</v>
      </c>
      <c r="B33" s="7" t="str" cm="1">
        <f t="array" ref="B33">IFERROR(INDEX(Data!$B$2:$B$5000,$J33),"")</f>
        <v>ICE SHAKEN PEACH TEA 1000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21</v>
      </c>
      <c r="E33" s="8" cm="1">
        <f t="array" ref="E33">IFERROR(INDEX(Data!$H$2:$H$5000,$J33),"")</f>
        <v>17.666599999999999</v>
      </c>
      <c r="F33" s="8" cm="1">
        <f t="array" ref="F33">IFERROR(INDEX(Data!$J$2:$J$5000,$J33),"")</f>
        <v>35.665700000000001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36.751800000000003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452</v>
      </c>
    </row>
    <row r="34" spans="1:10" x14ac:dyDescent="0.25">
      <c r="A34" s="7" t="str" cm="1">
        <f t="array" ref="A34">IFERROR(INDEX(Data!$A$2:$A$5000,$J34),IF(ROW()=2,"No data",""))</f>
        <v>PMS0131</v>
      </c>
      <c r="B34" s="7" t="str" cm="1">
        <f t="array" ref="B34">IFERROR(INDEX(Data!$B$2:$B$5000,$J34),"")</f>
        <v>Masterista Syrup Tropical Lychee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20</v>
      </c>
      <c r="E34" s="8" cm="1">
        <f t="array" ref="E34">IFERROR(INDEX(Data!$H$2:$H$5000,$J34),"")</f>
        <v>82.666600000000003</v>
      </c>
      <c r="F34" s="8" cm="1">
        <f t="array" ref="F34">IFERROR(INDEX(Data!$J$2:$J$5000,$J34),"")</f>
        <v>7.2582000000000004</v>
      </c>
      <c r="G34" s="8" cm="1">
        <f t="array" ref="G34">IFERROR(INDEX(Data!$N$2:$N$5000,$J34),"")</f>
        <v>77</v>
      </c>
      <c r="H34" s="8" cm="1">
        <f t="array" ref="H34">IFERROR(INDEX(Data!$P$2:$P$5000,$J34),"")</f>
        <v>3.6362999999999999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503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19</v>
      </c>
      <c r="E35" s="8" cm="1">
        <f t="array" ref="E35">IFERROR(INDEX(Data!$H$2:$H$5000,$J35),"")</f>
        <v>28.666599999999999</v>
      </c>
      <c r="F35" s="8" cm="1">
        <f t="array" ref="F35">IFERROR(INDEX(Data!$J$2:$J$5000,$J35),"")</f>
        <v>19.884799999999998</v>
      </c>
      <c r="G35" s="8" cm="1">
        <f t="array" ref="G35">IFERROR(INDEX(Data!$N$2:$N$5000,$J35),"")</f>
        <v>13</v>
      </c>
      <c r="H35" s="8" cm="1">
        <f t="array" ref="H35">IFERROR(INDEX(Data!$P$2:$P$5000,$J35),"")</f>
        <v>20.463100000000001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413</v>
      </c>
    </row>
    <row r="36" spans="1:10" x14ac:dyDescent="0.25">
      <c r="A36" s="7" t="str" cm="1">
        <f t="array" ref="A36">IFERROR(INDEX(Data!$A$2:$A$5000,$J36),IF(ROW()=2,"No data",""))</f>
        <v>PMS0042</v>
      </c>
      <c r="B36" s="7" t="str" cm="1">
        <f t="array" ref="B36">IFERROR(INDEX(Data!$B$2:$B$5000,$J36),"")</f>
        <v>Flavorista Thai Tea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15</v>
      </c>
      <c r="F36" s="8" cm="1">
        <f t="array" ref="F36">IFERROR(INDEX(Data!$J$2:$J$5000,$J36),"")</f>
        <v>36</v>
      </c>
      <c r="G36" s="8" cm="1">
        <f t="array" ref="G36">IFERROR(INDEX(Data!$N$2:$N$5000,$J36),"")</f>
        <v>165</v>
      </c>
      <c r="H36" s="8" cm="1">
        <f t="array" ref="H36">IFERROR(INDEX(Data!$P$2:$P$5000,$J36),"")</f>
        <v>1.5271999999999999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422</v>
      </c>
    </row>
    <row r="37" spans="1:10" x14ac:dyDescent="0.25">
      <c r="A37" s="7" t="str" cm="1">
        <f t="array" ref="A37">IFERROR(INDEX(Data!$A$2:$A$5000,$J37),IF(ROW()=2,"No data",""))</f>
        <v>PMS0097</v>
      </c>
      <c r="B37" s="7" t="str" cm="1">
        <f t="array" ref="B37">IFERROR(INDEX(Data!$B$2:$B$5000,$J37),"")</f>
        <v>Masterista Ice Shaken Blackcurrant Tea 1000Gr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18</v>
      </c>
      <c r="E37" s="8" cm="1">
        <f t="array" ref="E37">IFERROR(INDEX(Data!$H$2:$H$5000,$J37),"")</f>
        <v>3</v>
      </c>
      <c r="F37" s="8" cm="1">
        <f t="array" ref="F37">IFERROR(INDEX(Data!$J$2:$J$5000,$J37),"")</f>
        <v>180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474</v>
      </c>
    </row>
    <row r="38" spans="1:10" x14ac:dyDescent="0.25">
      <c r="A38" s="7" t="str" cm="1">
        <f t="array" ref="A38">IFERROR(INDEX(Data!$A$2:$A$5000,$J38),IF(ROW()=2,"No data",""))</f>
        <v>PMS0153</v>
      </c>
      <c r="B38" s="7" t="str" cm="1">
        <f t="array" ref="B38">IFERROR(INDEX(Data!$B$2:$B$5000,$J38),"")</f>
        <v>Masterista Syrup Toffee Popcorn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18</v>
      </c>
      <c r="E38" s="8" cm="1">
        <f t="array" ref="E38">IFERROR(INDEX(Data!$H$2:$H$5000,$J38),"")</f>
        <v>2.3332999999999999</v>
      </c>
      <c r="F38" s="8" cm="1">
        <f t="array" ref="F38">IFERROR(INDEX(Data!$J$2:$J$5000,$J38),"")</f>
        <v>231.6602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521</v>
      </c>
    </row>
    <row r="39" spans="1:10" x14ac:dyDescent="0.25">
      <c r="A39" s="7" t="str" cm="1">
        <f t="array" ref="A39">IFERROR(INDEX(Data!$A$2:$A$5000,$J39),IF(ROW()=2,"No data",""))</f>
        <v>PMS0164</v>
      </c>
      <c r="B39" s="7" t="str" cm="1">
        <f t="array" ref="B39">IFERROR(INDEX(Data!$B$2:$B$5000,$J39),"")</f>
        <v>Flavourista Syrup Salted Caramel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17</v>
      </c>
      <c r="E39" s="8" cm="1">
        <f t="array" ref="E39">IFERROR(INDEX(Data!$H$2:$H$5000,$J39),"")</f>
        <v>18.333300000000001</v>
      </c>
      <c r="F39" s="8" cm="1">
        <f t="array" ref="F39">IFERROR(INDEX(Data!$J$2:$J$5000,$J39),"")</f>
        <v>27.8186</v>
      </c>
      <c r="G39" s="8" cm="1">
        <f t="array" ref="G39">IFERROR(INDEX(Data!$N$2:$N$5000,$J39),"")</f>
        <v>7</v>
      </c>
      <c r="H39" s="8" cm="1">
        <f t="array" ref="H39">IFERROR(INDEX(Data!$P$2:$P$5000,$J39),"")</f>
        <v>34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531</v>
      </c>
    </row>
    <row r="40" spans="1:10" x14ac:dyDescent="0.25">
      <c r="A40" s="7" t="str" cm="1">
        <f t="array" ref="A40">IFERROR(INDEX(Data!$A$2:$A$5000,$J40),IF(ROW()=2,"No data",""))</f>
        <v>PMS0123</v>
      </c>
      <c r="B40" s="7" t="str" cm="1">
        <f t="array" ref="B40">IFERROR(INDEX(Data!$B$2:$B$5000,$J40),"")</f>
        <v>Masterista Syrup Raspberry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15</v>
      </c>
      <c r="E40" s="8" cm="1">
        <f t="array" ref="E40">IFERROR(INDEX(Data!$H$2:$H$5000,$J40),"")</f>
        <v>2</v>
      </c>
      <c r="F40" s="8" cm="1">
        <f t="array" ref="F40">IFERROR(INDEX(Data!$J$2:$J$5000,$J40),"")</f>
        <v>225.2252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495</v>
      </c>
    </row>
    <row r="41" spans="1:10" x14ac:dyDescent="0.25">
      <c r="A41" s="7" t="str" cm="1">
        <f t="array" ref="A41">IFERROR(INDEX(Data!$A$2:$A$5000,$J41),IF(ROW()=2,"No data",""))</f>
        <v>PMS0144</v>
      </c>
      <c r="B41" s="7" t="str" cm="1">
        <f t="array" ref="B41">IFERROR(INDEX(Data!$B$2:$B$5000,$J41),"")</f>
        <v>Masterista Syrup Peach 850ml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15</v>
      </c>
      <c r="E41" s="8" cm="1">
        <f t="array" ref="E41">IFERROR(INDEX(Data!$H$2:$H$5000,$J41),"")</f>
        <v>16</v>
      </c>
      <c r="F41" s="8" cm="1">
        <f t="array" ref="F41">IFERROR(INDEX(Data!$J$2:$J$5000,$J41),"")</f>
        <v>28.1267</v>
      </c>
      <c r="G41" s="8" cm="1">
        <f t="array" ref="G41">IFERROR(INDEX(Data!$N$2:$N$5000,$J41),"")</f>
        <v>5</v>
      </c>
      <c r="H41" s="8" cm="1">
        <f t="array" ref="H41">IFERROR(INDEX(Data!$P$2:$P$5000,$J41),"")</f>
        <v>42.005000000000003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513</v>
      </c>
    </row>
    <row r="42" spans="1:10" x14ac:dyDescent="0.25">
      <c r="A42" s="7" t="str" cm="1">
        <f t="array" ref="A42">IFERROR(INDEX(Data!$A$2:$A$5000,$J42),IF(ROW()=2,"No data",""))</f>
        <v>PMS0171</v>
      </c>
      <c r="B42" s="7" t="str" cm="1">
        <f t="array" ref="B42">IFERROR(INDEX(Data!$B$2:$B$5000,$J42),"")</f>
        <v>Masterista Syrup Hawaiian Cococnut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15</v>
      </c>
      <c r="E42" s="8" cm="1">
        <f t="array" ref="E42">IFERROR(INDEX(Data!$H$2:$H$5000,$J42),"")</f>
        <v>25</v>
      </c>
      <c r="F42" s="8" cm="1">
        <f t="array" ref="F42">IFERROR(INDEX(Data!$J$2:$J$5000,$J42),"")</f>
        <v>18.000699999999998</v>
      </c>
      <c r="G42" s="8" cm="1">
        <f t="array" ref="G42">IFERROR(INDEX(Data!$N$2:$N$5000,$J42),"")</f>
        <v>26</v>
      </c>
      <c r="H42" s="8" cm="1">
        <f t="array" ref="H42">IFERROR(INDEX(Data!$P$2:$P$5000,$J42),"")</f>
        <v>8.0770999999999997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538</v>
      </c>
    </row>
    <row r="43" spans="1:10" x14ac:dyDescent="0.25">
      <c r="A43" s="7" t="str" cm="1">
        <f t="array" ref="A43">IFERROR(INDEX(Data!$A$2:$A$5000,$J43),IF(ROW()=2,"No data",""))</f>
        <v>PMS0063</v>
      </c>
      <c r="B43" s="7" t="str" cm="1">
        <f t="array" ref="B43">IFERROR(INDEX(Data!$B$2:$B$5000,$J43),"")</f>
        <v>Flavorista Super Dark Chocolate 1kg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14</v>
      </c>
      <c r="E43" s="8" cm="1">
        <f t="array" ref="E43">IFERROR(INDEX(Data!$H$2:$H$5000,$J43),"")</f>
        <v>3</v>
      </c>
      <c r="F43" s="8" cm="1">
        <f t="array" ref="F43">IFERROR(INDEX(Data!$J$2:$J$5000,$J43),"")</f>
        <v>140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443</v>
      </c>
    </row>
    <row r="44" spans="1:10" x14ac:dyDescent="0.25">
      <c r="A44" s="7" t="str" cm="1">
        <f t="array" ref="A44">IFERROR(INDEX(Data!$A$2:$A$5000,$J44),IF(ROW()=2,"No data",""))</f>
        <v>PMS0062</v>
      </c>
      <c r="B44" s="7" t="str" cm="1">
        <f t="array" ref="B44">IFERROR(INDEX(Data!$B$2:$B$5000,$J44),"")</f>
        <v>Frappe Powder - Vanilla Butter Cream  800gr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13</v>
      </c>
      <c r="E44" s="8" cm="1">
        <f t="array" ref="E44">IFERROR(INDEX(Data!$H$2:$H$5000,$J44),"")</f>
        <v>7.3333000000000004</v>
      </c>
      <c r="F44" s="8" cm="1">
        <f t="array" ref="F44">IFERROR(INDEX(Data!$J$2:$J$5000,$J44),"")</f>
        <v>53.191400000000002</v>
      </c>
      <c r="G44" s="8" cm="1">
        <f t="array" ref="G44">IFERROR(INDEX(Data!$N$2:$N$5000,$J44),"")</f>
        <v>1</v>
      </c>
      <c r="H44" s="8" cm="1">
        <f t="array" ref="H44">IFERROR(INDEX(Data!$P$2:$P$5000,$J44),"")</f>
        <v>182.0728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442</v>
      </c>
    </row>
    <row r="45" spans="1:10" x14ac:dyDescent="0.25">
      <c r="A45" s="7" t="str" cm="1">
        <f t="array" ref="A45">IFERROR(INDEX(Data!$A$2:$A$5000,$J45),IF(ROW()=2,"No data",""))</f>
        <v>PMS0052</v>
      </c>
      <c r="B45" s="7" t="str" cm="1">
        <f t="array" ref="B45">IFERROR(INDEX(Data!$B$2:$B$5000,$J45),"")</f>
        <v>Ice Shaken Honey Lemonade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12</v>
      </c>
      <c r="E45" s="8" cm="1">
        <f t="array" ref="E45">IFERROR(INDEX(Data!$H$2:$H$5000,$J45),"")</f>
        <v>2.5</v>
      </c>
      <c r="F45" s="8" cm="1">
        <f t="array" ref="F45">IFERROR(INDEX(Data!$J$2:$J$5000,$J45),"")</f>
        <v>144.05760000000001</v>
      </c>
      <c r="G45" s="8" cm="1">
        <f t="array" ref="G45">IFERROR(INDEX(Data!$N$2:$N$5000,$J45),"")</f>
        <v>2</v>
      </c>
      <c r="H45" s="8" cm="1">
        <f t="array" ref="H45">IFERROR(INDEX(Data!$P$2:$P$5000,$J45),"")</f>
        <v>84.033600000000007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432</v>
      </c>
    </row>
    <row r="46" spans="1:10" x14ac:dyDescent="0.25">
      <c r="A46" s="7" t="str" cm="1">
        <f t="array" ref="A46">IFERROR(INDEX(Data!$A$2:$A$5000,$J46),IF(ROW()=2,"No data",""))</f>
        <v>PMS0084</v>
      </c>
      <c r="B46" s="7" t="str" cm="1">
        <f t="array" ref="B46">IFERROR(INDEX(Data!$B$2:$B$5000,$J46),"")</f>
        <v>Flavorista Vanilla Latte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12</v>
      </c>
      <c r="E46" s="8" cm="1">
        <f t="array" ref="E46">IFERROR(INDEX(Data!$H$2:$H$5000,$J46),"")</f>
        <v>12</v>
      </c>
      <c r="F46" s="8" cm="1">
        <f t="array" ref="F46">IFERROR(INDEX(Data!$J$2:$J$5000,$J46),"")</f>
        <v>30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464</v>
      </c>
    </row>
    <row r="47" spans="1:10" x14ac:dyDescent="0.25">
      <c r="A47" s="7" t="str" cm="1">
        <f t="array" ref="A47">IFERROR(INDEX(Data!$A$2:$A$5000,$J47),IF(ROW()=2,"No data",""))</f>
        <v>PMS0109</v>
      </c>
      <c r="B47" s="7" t="str" cm="1">
        <f t="array" ref="B47">IFERROR(INDEX(Data!$B$2:$B$5000,$J47),"")</f>
        <v>Masterista Butterschot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12</v>
      </c>
      <c r="E47" s="8" cm="1">
        <f t="array" ref="E47">IFERROR(INDEX(Data!$H$2:$H$5000,$J47),"")</f>
        <v>6</v>
      </c>
      <c r="F47" s="8" cm="1">
        <f t="array" ref="F47">IFERROR(INDEX(Data!$J$2:$J$5000,$J47),"")</f>
        <v>60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485</v>
      </c>
    </row>
    <row r="48" spans="1:10" x14ac:dyDescent="0.25">
      <c r="A48" s="7" t="str" cm="1">
        <f t="array" ref="A48">IFERROR(INDEX(Data!$A$2:$A$5000,$J48),IF(ROW()=2,"No data",""))</f>
        <v>PMS0110</v>
      </c>
      <c r="B48" s="7" t="str" cm="1">
        <f t="array" ref="B48">IFERROR(INDEX(Data!$B$2:$B$5000,$J48),"")</f>
        <v>Masterista Japanese Koicha Powder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4.3333000000000004</v>
      </c>
      <c r="F48" s="8" cm="1">
        <f t="array" ref="F48">IFERROR(INDEX(Data!$J$2:$J$5000,$J48),"")</f>
        <v>83.102400000000003</v>
      </c>
      <c r="G48" s="8" cm="1">
        <f t="array" ref="G48">IFERROR(INDEX(Data!$N$2:$N$5000,$J48),"")</f>
        <v>1</v>
      </c>
      <c r="H48" s="8" cm="1">
        <f t="array" ref="H48">IFERROR(INDEX(Data!$P$2:$P$5000,$J48),"")</f>
        <v>168.06720000000001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486</v>
      </c>
    </row>
    <row r="49" spans="1:10" x14ac:dyDescent="0.25">
      <c r="A49" s="7" t="str" cm="1">
        <f t="array" ref="A49">IFERROR(INDEX(Data!$A$2:$A$5000,$J49),IF(ROW()=2,"No data",""))</f>
        <v>PMS0118</v>
      </c>
      <c r="B49" s="7" t="str" cm="1">
        <f t="array" ref="B49">IFERROR(INDEX(Data!$B$2:$B$5000,$J49),"")</f>
        <v>Masterista Sweet Sauce Butterscotch 500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12</v>
      </c>
      <c r="E49" s="8" cm="1">
        <f t="array" ref="E49">IFERROR(INDEX(Data!$H$2:$H$5000,$J49),"")</f>
        <v>1</v>
      </c>
      <c r="F49" s="8" cm="1">
        <f t="array" ref="F49">IFERROR(INDEX(Data!$J$2:$J$5000,$J49),"")</f>
        <v>360.3603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490</v>
      </c>
    </row>
    <row r="50" spans="1:10" x14ac:dyDescent="0.25">
      <c r="A50" s="7" t="str" cm="1">
        <f t="array" ref="A50">IFERROR(INDEX(Data!$A$2:$A$5000,$J50),IF(ROW()=2,"No data",""))</f>
        <v>PMS0138</v>
      </c>
      <c r="B50" s="7" t="str" cm="1">
        <f t="array" ref="B50">IFERROR(INDEX(Data!$B$2:$B$5000,$J50),"")</f>
        <v>Masterista Strawberry Cheese Cake Expecta 800 Ml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3</v>
      </c>
      <c r="F50" s="8" cm="1">
        <f t="array" ref="F50">IFERROR(INDEX(Data!$J$2:$J$5000,$J50),"")</f>
        <v>120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508</v>
      </c>
    </row>
    <row r="51" spans="1:10" x14ac:dyDescent="0.25">
      <c r="A51" s="7" t="str" cm="1">
        <f t="array" ref="A51">IFERROR(INDEX(Data!$A$2:$A$5000,$J51),IF(ROW()=2,"No data",""))</f>
        <v>PMS0172</v>
      </c>
      <c r="B51" s="7" t="str" cm="1">
        <f t="array" ref="B51">IFERROR(INDEX(Data!$B$2:$B$5000,$J51),"")</f>
        <v>Flavourista Syrup Blue Lagoon 1000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35.666600000000003</v>
      </c>
      <c r="F51" s="8" cm="1">
        <f t="array" ref="F51">IFERROR(INDEX(Data!$J$2:$J$5000,$J51),"")</f>
        <v>10.094200000000001</v>
      </c>
      <c r="G51" s="8" cm="1">
        <f t="array" ref="G51">IFERROR(INDEX(Data!$N$2:$N$5000,$J51),"")</f>
        <v>36</v>
      </c>
      <c r="H51" s="8" cm="1">
        <f t="array" ref="H51">IFERROR(INDEX(Data!$P$2:$P$5000,$J51),"")</f>
        <v>4.6666999999999996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539</v>
      </c>
    </row>
    <row r="52" spans="1:10" x14ac:dyDescent="0.25">
      <c r="A52" s="7" t="str" cm="1">
        <f t="array" ref="A52">IFERROR(INDEX(Data!$A$2:$A$5000,$J52),IF(ROW()=2,"No data",""))</f>
        <v>PMS0059</v>
      </c>
      <c r="B52" s="7" t="str" cm="1">
        <f t="array" ref="B52">IFERROR(INDEX(Data!$B$2:$B$5000,$J52),"")</f>
        <v>Flavour Artisan - Belgian Signature Dark Chocolate (80 Cocoa%)  500gr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11</v>
      </c>
      <c r="E52" s="8" cm="1">
        <f t="array" ref="E52">IFERROR(INDEX(Data!$H$2:$H$5000,$J52),"")</f>
        <v>33.333300000000001</v>
      </c>
      <c r="F52" s="8" cm="1">
        <f t="array" ref="F52">IFERROR(INDEX(Data!$J$2:$J$5000,$J52),"")</f>
        <v>9.9</v>
      </c>
      <c r="G52" s="8" cm="1">
        <f t="array" ref="G52">IFERROR(INDEX(Data!$N$2:$N$5000,$J52),"")</f>
        <v>13</v>
      </c>
      <c r="H52" s="8" cm="1">
        <f t="array" ref="H52">IFERROR(INDEX(Data!$P$2:$P$5000,$J52),"")</f>
        <v>11.847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439</v>
      </c>
    </row>
    <row r="53" spans="1:10" x14ac:dyDescent="0.25">
      <c r="A53" s="7" t="str" cm="1">
        <f t="array" ref="A53">IFERROR(INDEX(Data!$A$2:$A$5000,$J53),IF(ROW()=2,"No data",""))</f>
        <v>PMS0134</v>
      </c>
      <c r="B53" s="7" t="str" cm="1">
        <f t="array" ref="B53">IFERROR(INDEX(Data!$B$2:$B$5000,$J53),"")</f>
        <v>Masterista Syrup Salted Caramel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11</v>
      </c>
      <c r="E53" s="8" cm="1">
        <f t="array" ref="E53">IFERROR(INDEX(Data!$H$2:$H$5000,$J53),"")</f>
        <v>18</v>
      </c>
      <c r="F53" s="8" cm="1">
        <f t="array" ref="F53">IFERROR(INDEX(Data!$J$2:$J$5000,$J53),"")</f>
        <v>18.333300000000001</v>
      </c>
      <c r="G53" s="8" cm="1">
        <f t="array" ref="G53">IFERROR(INDEX(Data!$N$2:$N$5000,$J53),"")</f>
        <v>11</v>
      </c>
      <c r="H53" s="8" cm="1">
        <f t="array" ref="H53">IFERROR(INDEX(Data!$P$2:$P$5000,$J53),"")</f>
        <v>14.0002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506</v>
      </c>
    </row>
    <row r="54" spans="1:10" x14ac:dyDescent="0.25">
      <c r="A54" s="7" t="str" cm="1">
        <f t="array" ref="A54">IFERROR(INDEX(Data!$A$2:$A$5000,$J54),IF(ROW()=2,"No data",""))</f>
        <v>PMS0145</v>
      </c>
      <c r="B54" s="7" t="str" cm="1">
        <f t="array" ref="B54">IFERROR(INDEX(Data!$B$2:$B$5000,$J54),"")</f>
        <v>Masterista Syrup Green Apple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11</v>
      </c>
      <c r="E54" s="8" cm="1">
        <f t="array" ref="E54">IFERROR(INDEX(Data!$H$2:$H$5000,$J54),"")</f>
        <v>3</v>
      </c>
      <c r="F54" s="8" cm="1">
        <f t="array" ref="F54">IFERROR(INDEX(Data!$J$2:$J$5000,$J54),"")</f>
        <v>110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514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10</v>
      </c>
      <c r="E55" s="8" cm="1">
        <f t="array" ref="E55">IFERROR(INDEX(Data!$H$2:$H$5000,$J55),"")</f>
        <v>41</v>
      </c>
      <c r="F55" s="8" cm="1">
        <f t="array" ref="F55">IFERROR(INDEX(Data!$J$2:$J$5000,$J55),"")</f>
        <v>7.3174000000000001</v>
      </c>
      <c r="G55" s="8" cm="1">
        <f t="array" ref="G55">IFERROR(INDEX(Data!$N$2:$N$5000,$J55),"")</f>
        <v>18</v>
      </c>
      <c r="H55" s="8" cm="1">
        <f t="array" ref="H55">IFERROR(INDEX(Data!$P$2:$P$5000,$J55),"")</f>
        <v>7.7778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418</v>
      </c>
    </row>
    <row r="56" spans="1:10" x14ac:dyDescent="0.25">
      <c r="A56" s="7" t="str" cm="1">
        <f t="array" ref="A56">IFERROR(INDEX(Data!$A$2:$A$5000,$J56),IF(ROW()=2,"No data",""))</f>
        <v>PMS0054</v>
      </c>
      <c r="B56" s="7" t="str" cm="1">
        <f t="array" ref="B56">IFERROR(INDEX(Data!$B$2:$B$5000,$J56),"")</f>
        <v>Masterista Signature Koicha Frappe 800gr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434</v>
      </c>
    </row>
    <row r="57" spans="1:10" x14ac:dyDescent="0.25">
      <c r="A57" s="7" t="str" cm="1">
        <f t="array" ref="A57">IFERROR(INDEX(Data!$A$2:$A$5000,$J57),IF(ROW()=2,"No data",""))</f>
        <v>PMS0150</v>
      </c>
      <c r="B57" s="7" t="str" cm="1">
        <f t="array" ref="B57">IFERROR(INDEX(Data!$B$2:$B$5000,$J57),"")</f>
        <v>Masterista Syrup Natural Mint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10</v>
      </c>
      <c r="E57" s="8" cm="1">
        <f t="array" ref="E57">IFERROR(INDEX(Data!$H$2:$H$5000,$J57),"")</f>
        <v>14</v>
      </c>
      <c r="F57" s="8" cm="1">
        <f t="array" ref="F57">IFERROR(INDEX(Data!$J$2:$J$5000,$J57),"")</f>
        <v>21.4316</v>
      </c>
      <c r="G57" s="8" cm="1">
        <f t="array" ref="G57">IFERROR(INDEX(Data!$N$2:$N$5000,$J57),"")</f>
        <v>2</v>
      </c>
      <c r="H57" s="8" cm="1">
        <f t="array" ref="H57">IFERROR(INDEX(Data!$P$2:$P$5000,$J57),"")</f>
        <v>70.028000000000006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518</v>
      </c>
    </row>
    <row r="58" spans="1:10" x14ac:dyDescent="0.25">
      <c r="A58" s="7" t="str" cm="1">
        <f t="array" ref="A58">IFERROR(INDEX(Data!$A$2:$A$5000,$J58),IF(ROW()=2,"No data",""))</f>
        <v>PMS0034</v>
      </c>
      <c r="B58" s="7" t="str" cm="1">
        <f t="array" ref="B58">IFERROR(INDEX(Data!$B$2:$B$5000,$J58),"")</f>
        <v>Masterista Ice Shaken Lychee Tea 1000Gr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9</v>
      </c>
      <c r="E58" s="8" cm="1">
        <f t="array" ref="E58">IFERROR(INDEX(Data!$H$2:$H$5000,$J58),"")</f>
        <v>40</v>
      </c>
      <c r="F58" s="8" cm="1">
        <f t="array" ref="F58">IFERROR(INDEX(Data!$J$2:$J$5000,$J58),"")</f>
        <v>6.7500999999999998</v>
      </c>
      <c r="G58" s="8" cm="1">
        <f t="array" ref="G58">IFERROR(INDEX(Data!$N$2:$N$5000,$J58),"")</f>
        <v>30</v>
      </c>
      <c r="H58" s="8" cm="1">
        <f t="array" ref="H58">IFERROR(INDEX(Data!$P$2:$P$5000,$J58),"")</f>
        <v>4.2000999999999999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414</v>
      </c>
    </row>
    <row r="59" spans="1:10" x14ac:dyDescent="0.25">
      <c r="A59" s="7" t="str" cm="1">
        <f t="array" ref="A59">IFERROR(INDEX(Data!$A$2:$A$5000,$J59),IF(ROW()=2,"No data",""))</f>
        <v>PMS0041</v>
      </c>
      <c r="B59" s="7" t="str" cm="1">
        <f t="array" ref="B59">IFERROR(INDEX(Data!$B$2:$B$5000,$J59),"")</f>
        <v>Flavorista Chocolate Malt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9</v>
      </c>
      <c r="E59" s="8" cm="1">
        <f t="array" ref="E59">IFERROR(INDEX(Data!$H$2:$H$5000,$J59),"")</f>
        <v>12</v>
      </c>
      <c r="F59" s="8" cm="1">
        <f t="array" ref="F59">IFERROR(INDEX(Data!$J$2:$J$5000,$J59),"")</f>
        <v>22.5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421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9</v>
      </c>
      <c r="E60" s="8" cm="1">
        <f t="array" ref="E60">IFERROR(INDEX(Data!$H$2:$H$5000,$J60),"")</f>
        <v>2.3332999999999999</v>
      </c>
      <c r="F60" s="8" cm="1">
        <f t="array" ref="F60">IFERROR(INDEX(Data!$J$2:$J$5000,$J60),"")</f>
        <v>115.8301</v>
      </c>
      <c r="G60" s="8" cm="1">
        <f t="array" ref="G60">IFERROR(INDEX(Data!$N$2:$N$5000,$J60),"")</f>
        <v>3</v>
      </c>
      <c r="H60" s="8" cm="1">
        <f t="array" ref="H60">IFERROR(INDEX(Data!$P$2:$P$5000,$J60),"")</f>
        <v>42.016800000000003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444</v>
      </c>
    </row>
    <row r="61" spans="1:10" x14ac:dyDescent="0.25">
      <c r="A61" s="7" t="str" cm="1">
        <f t="array" ref="A61">IFERROR(INDEX(Data!$A$2:$A$5000,$J61),IF(ROW()=2,"No data",""))</f>
        <v>PMS0095</v>
      </c>
      <c r="B61" s="7" t="str" cm="1">
        <f t="array" ref="B61">IFERROR(INDEX(Data!$B$2:$B$5000,$J61),"")</f>
        <v>Masterista Syrup Tropical Mango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9</v>
      </c>
      <c r="E61" s="8" cm="1">
        <f t="array" ref="E61">IFERROR(INDEX(Data!$H$2:$H$5000,$J61),"")</f>
        <v>5.6665999999999999</v>
      </c>
      <c r="F61" s="8" cm="1">
        <f t="array" ref="F61">IFERROR(INDEX(Data!$J$2:$J$5000,$J61),"")</f>
        <v>47.669400000000003</v>
      </c>
      <c r="G61" s="8" cm="1">
        <f t="array" ref="G61">IFERROR(INDEX(Data!$N$2:$N$5000,$J61),"")</f>
        <v>1</v>
      </c>
      <c r="H61" s="8" cm="1">
        <f t="array" ref="H61">IFERROR(INDEX(Data!$P$2:$P$5000,$J61),"")</f>
        <v>126.0504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473</v>
      </c>
    </row>
    <row r="62" spans="1:10" x14ac:dyDescent="0.25">
      <c r="A62" s="7" t="str" cm="1">
        <f t="array" ref="A62">IFERROR(INDEX(Data!$A$2:$A$5000,$J62),IF(ROW()=2,"No data",""))</f>
        <v>PMS0027</v>
      </c>
      <c r="B62" s="7" t="str" cm="1">
        <f t="array" ref="B62">IFERROR(INDEX(Data!$B$2:$B$5000,$J62),"")</f>
        <v>Masterista Red Velvet Expecta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8</v>
      </c>
      <c r="E62" s="8" cm="1">
        <f t="array" ref="E62">IFERROR(INDEX(Data!$H$2:$H$5000,$J62),"")</f>
        <v>17.666599999999999</v>
      </c>
      <c r="F62" s="8" cm="1">
        <f t="array" ref="F62">IFERROR(INDEX(Data!$J$2:$J$5000,$J62),"")</f>
        <v>13.5869</v>
      </c>
      <c r="G62" s="8" cm="1">
        <f t="array" ref="G62">IFERROR(INDEX(Data!$N$2:$N$5000,$J62),"")</f>
        <v>16</v>
      </c>
      <c r="H62" s="8" cm="1">
        <f t="array" ref="H62">IFERROR(INDEX(Data!$P$2:$P$5000,$J62),"")</f>
        <v>7.0003000000000002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407</v>
      </c>
    </row>
    <row r="63" spans="1:10" x14ac:dyDescent="0.25">
      <c r="A63" s="7" t="str" cm="1">
        <f t="array" ref="A63">IFERROR(INDEX(Data!$A$2:$A$5000,$J63),IF(ROW()=2,"No data",""))</f>
        <v>PMS0029</v>
      </c>
      <c r="B63" s="7" t="str" cm="1">
        <f t="array" ref="B63">IFERROR(INDEX(Data!$B$2:$B$5000,$J63),"")</f>
        <v>Masterista Avocado Base 800Gr</v>
      </c>
      <c r="C63" s="7" t="str" cm="1">
        <f t="array" ref="C63">IFERROR(INDEX(Data!$C$2:$C$5000,$J63),"")</f>
        <v>POU</v>
      </c>
      <c r="D63" s="8" cm="1">
        <f t="array" ref="D63">IFERROR(INDEX(Data!$D$2:$D$5000,$J63),"")</f>
        <v>8</v>
      </c>
      <c r="E63" s="8" cm="1">
        <f t="array" ref="E63">IFERROR(INDEX(Data!$H$2:$H$5000,$J63),"")</f>
        <v>1.3332999999999999</v>
      </c>
      <c r="F63" s="8" cm="1">
        <f t="array" ref="F63">IFERROR(INDEX(Data!$J$2:$J$5000,$J63),"")</f>
        <v>180.18010000000001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409</v>
      </c>
    </row>
    <row r="64" spans="1:10" x14ac:dyDescent="0.25">
      <c r="A64" s="7" t="str" cm="1">
        <f t="array" ref="A64">IFERROR(INDEX(Data!$A$2:$A$5000,$J64),IF(ROW()=2,"No data",""))</f>
        <v>PMS0050</v>
      </c>
      <c r="B64" s="7" t="str" cm="1">
        <f t="array" ref="B64">IFERROR(INDEX(Data!$B$2:$B$5000,$J64),"")</f>
        <v>Ice Shaken Mango Tea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8</v>
      </c>
      <c r="E64" s="8" cm="1">
        <f t="array" ref="E64">IFERROR(INDEX(Data!$H$2:$H$5000,$J64),"")</f>
        <v>3.3332999999999999</v>
      </c>
      <c r="F64" s="8" cm="1">
        <f t="array" ref="F64">IFERROR(INDEX(Data!$J$2:$J$5000,$J64),"")</f>
        <v>72.007199999999997</v>
      </c>
      <c r="G64" s="8" cm="1">
        <f t="array" ref="G64">IFERROR(INDEX(Data!$N$2:$N$5000,$J64),"")</f>
        <v>1</v>
      </c>
      <c r="H64" s="8" cm="1">
        <f t="array" ref="H64">IFERROR(INDEX(Data!$P$2:$P$5000,$J64),"")</f>
        <v>112.0448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430</v>
      </c>
    </row>
    <row r="65" spans="1:10" x14ac:dyDescent="0.25">
      <c r="A65" s="7" t="str" cm="1">
        <f t="array" ref="A65">IFERROR(INDEX(Data!$A$2:$A$5000,$J65),IF(ROW()=2,"No data",""))</f>
        <v>PMS0113</v>
      </c>
      <c r="B65" s="7" t="str" cm="1">
        <f t="array" ref="B65">IFERROR(INDEX(Data!$B$2:$B$5000,$J65),"")</f>
        <v>Nusantara Frappe Powder - Bajigur 1Kg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488</v>
      </c>
    </row>
    <row r="66" spans="1:10" x14ac:dyDescent="0.25">
      <c r="A66" s="7" t="str" cm="1">
        <f t="array" ref="A66">IFERROR(INDEX(Data!$A$2:$A$5000,$J66),IF(ROW()=2,"No data",""))</f>
        <v>PMS0125</v>
      </c>
      <c r="B66" s="7" t="str" cm="1">
        <f t="array" ref="B66">IFERROR(INDEX(Data!$B$2:$B$5000,$J66),"")</f>
        <v>Flavourista Syrup Butterscotch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8</v>
      </c>
      <c r="E66" s="8" cm="1">
        <f t="array" ref="E66">IFERROR(INDEX(Data!$H$2:$H$5000,$J66),"")</f>
        <v>9.6666000000000007</v>
      </c>
      <c r="F66" s="8" cm="1">
        <f t="array" ref="F66">IFERROR(INDEX(Data!$J$2:$J$5000,$J66),"")</f>
        <v>24.8292</v>
      </c>
      <c r="G66" s="8" cm="1">
        <f t="array" ref="G66">IFERROR(INDEX(Data!$N$2:$N$5000,$J66),"")</f>
        <v>7</v>
      </c>
      <c r="H66" s="8" cm="1">
        <f t="array" ref="H66">IFERROR(INDEX(Data!$P$2:$P$5000,$J66),"")</f>
        <v>16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497</v>
      </c>
    </row>
    <row r="67" spans="1:10" x14ac:dyDescent="0.25">
      <c r="A67" s="7" t="str" cm="1">
        <f t="array" ref="A67">IFERROR(INDEX(Data!$A$2:$A$5000,$J67),IF(ROW()=2,"No data",""))</f>
        <v>PMS0135</v>
      </c>
      <c r="B67" s="7" t="str" cm="1">
        <f t="array" ref="B67">IFERROR(INDEX(Data!$B$2:$B$5000,$J67),"")</f>
        <v>Masterista Syrup Mojito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8</v>
      </c>
      <c r="E67" s="8" cm="1">
        <f t="array" ref="E67">IFERROR(INDEX(Data!$H$2:$H$5000,$J67),"")</f>
        <v>8</v>
      </c>
      <c r="F67" s="8" cm="1">
        <f t="array" ref="F67">IFERROR(INDEX(Data!$J$2:$J$5000,$J67),"")</f>
        <v>30.0075</v>
      </c>
      <c r="G67" s="8" cm="1">
        <f t="array" ref="G67">IFERROR(INDEX(Data!$N$2:$N$5000,$J67),"")</f>
        <v>2</v>
      </c>
      <c r="H67" s="8" cm="1">
        <f t="array" ref="H67">IFERROR(INDEX(Data!$P$2:$P$5000,$J67),"")</f>
        <v>56.022399999999998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507</v>
      </c>
    </row>
    <row r="68" spans="1:10" x14ac:dyDescent="0.25">
      <c r="A68" s="7" t="str" cm="1">
        <f t="array" ref="A68">IFERROR(INDEX(Data!$A$2:$A$5000,$J68),IF(ROW()=2,"No data",""))</f>
        <v>PMS0126</v>
      </c>
      <c r="B68" s="7" t="str" cm="1">
        <f t="array" ref="B68">IFERROR(INDEX(Data!$B$2:$B$5000,$J68),"")</f>
        <v>Flavourista Syrup Tokyo Banana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6</v>
      </c>
      <c r="E68" s="8" cm="1">
        <f t="array" ref="E68">IFERROR(INDEX(Data!$H$2:$H$5000,$J68),"")</f>
        <v>1.5</v>
      </c>
      <c r="F68" s="8" cm="1">
        <f t="array" ref="F68">IFERROR(INDEX(Data!$J$2:$J$5000,$J68),"")</f>
        <v>120</v>
      </c>
      <c r="G68" s="8" cm="1">
        <f t="array" ref="G68">IFERROR(INDEX(Data!$N$2:$N$5000,$J68),"")</f>
        <v>1</v>
      </c>
      <c r="H68" s="8" cm="1">
        <f t="array" ref="H68">IFERROR(INDEX(Data!$P$2:$P$5000,$J68),"")</f>
        <v>84.033600000000007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498</v>
      </c>
    </row>
    <row r="69" spans="1:10" x14ac:dyDescent="0.25">
      <c r="A69" s="7" t="str" cm="1">
        <f t="array" ref="A69">IFERROR(INDEX(Data!$A$2:$A$5000,$J69),IF(ROW()=2,"No data",""))</f>
        <v>PMS0175</v>
      </c>
      <c r="B69" s="7" t="str" cm="1">
        <f t="array" ref="B69">IFERROR(INDEX(Data!$B$2:$B$5000,$J69),"")</f>
        <v>Masterista Syrup Brown Cinnamon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6</v>
      </c>
      <c r="E69" s="8" cm="1">
        <f t="array" ref="E69">IFERROR(INDEX(Data!$H$2:$H$5000,$J69),"")</f>
        <v>5</v>
      </c>
      <c r="F69" s="8" cm="1">
        <f t="array" ref="F69">IFERROR(INDEX(Data!$J$2:$J$5000,$J69),"")</f>
        <v>36.014400000000002</v>
      </c>
      <c r="G69" s="8" cm="1">
        <f t="array" ref="G69">IFERROR(INDEX(Data!$N$2:$N$5000,$J69),"")</f>
        <v>2</v>
      </c>
      <c r="H69" s="8" cm="1">
        <f t="array" ref="H69">IFERROR(INDEX(Data!$P$2:$P$5000,$J69),"")</f>
        <v>42.016800000000003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542</v>
      </c>
    </row>
    <row r="70" spans="1:10" x14ac:dyDescent="0.25">
      <c r="A70" s="7" t="str" cm="1">
        <f t="array" ref="A70">IFERROR(INDEX(Data!$A$2:$A$5000,$J70),IF(ROW()=2,"No data",""))</f>
        <v>PMS0179</v>
      </c>
      <c r="B70" s="7" t="str" cm="1">
        <f t="array" ref="B70">IFERROR(INDEX(Data!$B$2:$B$5000,$J70),"")</f>
        <v>Masterista Syrup Yuzu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6</v>
      </c>
      <c r="E70" s="8" cm="1">
        <f t="array" ref="E70">IFERROR(INDEX(Data!$H$2:$H$5000,$J70),"")</f>
        <v>3.3332999999999999</v>
      </c>
      <c r="F70" s="8" cm="1">
        <f t="array" ref="F70">IFERROR(INDEX(Data!$J$2:$J$5000,$J70),"")</f>
        <v>54.005400000000002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546</v>
      </c>
    </row>
    <row r="71" spans="1:10" x14ac:dyDescent="0.25">
      <c r="A71" s="7" t="str" cm="1">
        <f t="array" ref="A71">IFERROR(INDEX(Data!$A$2:$A$5000,$J71),IF(ROW()=2,"No data",""))</f>
        <v>PMS0133</v>
      </c>
      <c r="B71" s="7" t="str" cm="1">
        <f t="array" ref="B71">IFERROR(INDEX(Data!$B$2:$B$5000,$J71),"")</f>
        <v>Masterista Syrup Blue Lagoon 850ml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5</v>
      </c>
      <c r="E71" s="8" cm="1">
        <f t="array" ref="E71">IFERROR(INDEX(Data!$H$2:$H$5000,$J71),"")</f>
        <v>26.333300000000001</v>
      </c>
      <c r="F71" s="8" cm="1">
        <f t="array" ref="F71">IFERROR(INDEX(Data!$J$2:$J$5000,$J71),"")</f>
        <v>5.6966999999999999</v>
      </c>
      <c r="G71" s="8" cm="1">
        <f t="array" ref="G71">IFERROR(INDEX(Data!$N$2:$N$5000,$J71),"")</f>
        <v>43</v>
      </c>
      <c r="H71" s="8" cm="1">
        <f t="array" ref="H71">IFERROR(INDEX(Data!$P$2:$P$5000,$J71),"")</f>
        <v>1.6278999999999999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505</v>
      </c>
    </row>
    <row r="72" spans="1:10" x14ac:dyDescent="0.25">
      <c r="A72" s="7" t="str" cm="1">
        <f t="array" ref="A72">IFERROR(INDEX(Data!$A$2:$A$5000,$J72),IF(ROW()=2,"No data",""))</f>
        <v>PMS0146</v>
      </c>
      <c r="B72" s="7" t="str" cm="1">
        <f t="array" ref="B72">IFERROR(INDEX(Data!$B$2:$B$5000,$J72),"")</f>
        <v>Masterista Syrup Creme Brulee 850ml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5</v>
      </c>
      <c r="E72" s="8" cm="1">
        <f t="array" ref="E72">IFERROR(INDEX(Data!$H$2:$H$5000,$J72),"")</f>
        <v>3</v>
      </c>
      <c r="F72" s="8" cm="1">
        <f t="array" ref="F72">IFERROR(INDEX(Data!$J$2:$J$5000,$J72),"")</f>
        <v>50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515</v>
      </c>
    </row>
    <row r="73" spans="1:10" x14ac:dyDescent="0.25">
      <c r="A73" s="7" t="str" cm="1">
        <f t="array" ref="A73">IFERROR(INDEX(Data!$A$2:$A$5000,$J73),IF(ROW()=2,"No data",""))</f>
        <v>PMS0149</v>
      </c>
      <c r="B73" s="7" t="str" cm="1">
        <f t="array" ref="B73">IFERROR(INDEX(Data!$B$2:$B$5000,$J73),"")</f>
        <v>Masterista Syrup Irish Cream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5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1</v>
      </c>
      <c r="H73" s="8" cm="1">
        <f t="array" ref="H73">IFERROR(INDEX(Data!$P$2:$P$5000,$J73),"")</f>
        <v>70.028000000000006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517</v>
      </c>
    </row>
    <row r="74" spans="1:10" x14ac:dyDescent="0.25">
      <c r="A74" s="7" t="str" cm="1">
        <f t="array" ref="A74">IFERROR(INDEX(Data!$A$2:$A$5000,$J74),IF(ROW()=2,"No data",""))</f>
        <v>PMS0160</v>
      </c>
      <c r="B74" s="7" t="str" cm="1">
        <f t="array" ref="B74">IFERROR(INDEX(Data!$B$2:$B$5000,$J74),"")</f>
        <v>Masterista Syrup Blackcurrant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5</v>
      </c>
      <c r="E74" s="8" cm="1">
        <f t="array" ref="E74">IFERROR(INDEX(Data!$H$2:$H$5000,$J74),"")</f>
        <v>6.3333000000000004</v>
      </c>
      <c r="F74" s="8" cm="1">
        <f t="array" ref="F74">IFERROR(INDEX(Data!$J$2:$J$5000,$J74),"")</f>
        <v>23.685400000000001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527</v>
      </c>
    </row>
    <row r="75" spans="1:10" x14ac:dyDescent="0.25">
      <c r="A75" s="7" t="str" cm="1">
        <f t="array" ref="A75">IFERROR(INDEX(Data!$A$2:$A$5000,$J75),IF(ROW()=2,"No data",""))</f>
        <v>PMS0187</v>
      </c>
      <c r="B75" s="7" t="str" cm="1">
        <f t="array" ref="B75">IFERROR(INDEX(Data!$B$2:$B$5000,$J75),"")</f>
        <v>Masterista Syrup Tiramisu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4</v>
      </c>
      <c r="F75" s="8" cm="1">
        <f t="array" ref="F75">IFERROR(INDEX(Data!$J$2:$J$5000,$J75),"")</f>
        <v>37.509300000000003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554</v>
      </c>
    </row>
    <row r="76" spans="1:10" x14ac:dyDescent="0.25">
      <c r="A76" s="7" t="str" cm="1">
        <f t="array" ref="A76">IFERROR(INDEX(Data!$A$2:$A$5000,$J76),IF(ROW()=2,"No data",""))</f>
        <v>PMS0037</v>
      </c>
      <c r="B76" s="7" t="str" cm="1">
        <f t="array" ref="B76">IFERROR(INDEX(Data!$B$2:$B$5000,$J76),"")</f>
        <v>Flavorista Red Velvet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4</v>
      </c>
      <c r="E76" s="8" cm="1">
        <f t="array" ref="E76">IFERROR(INDEX(Data!$H$2:$H$5000,$J76),"")</f>
        <v>14</v>
      </c>
      <c r="F76" s="8" cm="1">
        <f t="array" ref="F76">IFERROR(INDEX(Data!$J$2:$J$5000,$J76),"")</f>
        <v>8.5725999999999996</v>
      </c>
      <c r="G76" s="8" cm="1">
        <f t="array" ref="G76">IFERROR(INDEX(Data!$N$2:$N$5000,$J76),"")</f>
        <v>13</v>
      </c>
      <c r="H76" s="8" cm="1">
        <f t="array" ref="H76">IFERROR(INDEX(Data!$P$2:$P$5000,$J76),"")</f>
        <v>4.3079999999999998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417</v>
      </c>
    </row>
    <row r="77" spans="1:10" x14ac:dyDescent="0.25">
      <c r="A77" s="7" t="str" cm="1">
        <f t="array" ref="A77">IFERROR(INDEX(Data!$A$2:$A$5000,$J77),IF(ROW()=2,"No data",""))</f>
        <v>PMS0080</v>
      </c>
      <c r="B77" s="7" t="str" cm="1">
        <f t="array" ref="B77">IFERROR(INDEX(Data!$B$2:$B$5000,$J77),"")</f>
        <v>Ice Shaken Mango Freeze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4</v>
      </c>
      <c r="E77" s="8" cm="1">
        <f t="array" ref="E77">IFERROR(INDEX(Data!$H$2:$H$5000,$J77),"")</f>
        <v>7</v>
      </c>
      <c r="F77" s="8" cm="1">
        <f t="array" ref="F77">IFERROR(INDEX(Data!$J$2:$J$5000,$J77),"")</f>
        <v>17.145299999999999</v>
      </c>
      <c r="G77" s="8" cm="1">
        <f t="array" ref="G77">IFERROR(INDEX(Data!$N$2:$N$5000,$J77),"")</f>
        <v>5</v>
      </c>
      <c r="H77" s="8" cm="1">
        <f t="array" ref="H77">IFERROR(INDEX(Data!$P$2:$P$5000,$J77),"")</f>
        <v>11.2013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460</v>
      </c>
    </row>
    <row r="78" spans="1:10" x14ac:dyDescent="0.25">
      <c r="A78" s="7" t="str" cm="1">
        <f t="array" ref="A78">IFERROR(INDEX(Data!$A$2:$A$5000,$J78),IF(ROW()=2,"No data",""))</f>
        <v>PMS0122</v>
      </c>
      <c r="B78" s="7" t="str" cm="1">
        <f t="array" ref="B78">IFERROR(INDEX(Data!$B$2:$B$5000,$J78),"")</f>
        <v>Flavourista Syrup Lemon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4</v>
      </c>
      <c r="E78" s="8" cm="1">
        <f t="array" ref="E78">IFERROR(INDEX(Data!$H$2:$H$5000,$J78),"")</f>
        <v>4.6665999999999999</v>
      </c>
      <c r="F78" s="8" cm="1">
        <f t="array" ref="F78">IFERROR(INDEX(Data!$J$2:$J$5000,$J78),"")</f>
        <v>25.723400000000002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494</v>
      </c>
    </row>
    <row r="79" spans="1:10" x14ac:dyDescent="0.25">
      <c r="A79" s="7" t="str" cm="1">
        <f t="array" ref="A79">IFERROR(INDEX(Data!$A$2:$A$5000,$J79),IF(ROW()=2,"No data",""))</f>
        <v>PMS0167</v>
      </c>
      <c r="B79" s="7" t="str" cm="1">
        <f t="array" ref="B79">IFERROR(INDEX(Data!$B$2:$B$5000,$J79),"")</f>
        <v>Ice Shaken Earl Grey Milk Tea 1000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3.5</v>
      </c>
      <c r="F79" s="8" cm="1">
        <f t="array" ref="F79">IFERROR(INDEX(Data!$J$2:$J$5000,$J79),"")</f>
        <v>34.305300000000003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534</v>
      </c>
    </row>
    <row r="80" spans="1:10" x14ac:dyDescent="0.25">
      <c r="A80" s="7" t="str" cm="1">
        <f t="array" ref="A80">IFERROR(INDEX(Data!$A$2:$A$5000,$J80),IF(ROW()=2,"No data",""))</f>
        <v>PMS0169</v>
      </c>
      <c r="B80" s="7" t="str" cm="1">
        <f t="array" ref="B80">IFERROR(INDEX(Data!$B$2:$B$5000,$J80),"")</f>
        <v>Masterista Cheese Cream Topping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2</v>
      </c>
      <c r="F80" s="8" cm="1">
        <f t="array" ref="F80">IFERROR(INDEX(Data!$J$2:$J$5000,$J80),"")</f>
        <v>60.06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536</v>
      </c>
    </row>
    <row r="81" spans="1:10" x14ac:dyDescent="0.25">
      <c r="A81" s="7" t="str" cm="1">
        <f t="array" ref="A81">IFERROR(INDEX(Data!$A$2:$A$5000,$J81),IF(ROW()=2,"No data",""))</f>
        <v>PMS0173</v>
      </c>
      <c r="B81" s="7" t="str" cm="1">
        <f t="array" ref="B81">IFERROR(INDEX(Data!$B$2:$B$5000,$J81),"")</f>
        <v>Masterista Syrup RUM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3</v>
      </c>
      <c r="F81" s="8" cm="1">
        <f t="array" ref="F81">IFERROR(INDEX(Data!$J$2:$J$5000,$J81),"")</f>
        <v>40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540</v>
      </c>
    </row>
    <row r="82" spans="1:10" x14ac:dyDescent="0.25">
      <c r="A82" s="7" t="str" cm="1">
        <f t="array" ref="A82">IFERROR(INDEX(Data!$A$2:$A$5000,$J82),IF(ROW()=2,"No data",""))</f>
        <v>PMS0086</v>
      </c>
      <c r="B82" s="7" t="str" cm="1">
        <f t="array" ref="B82">IFERROR(INDEX(Data!$B$2:$B$5000,$J82),"")</f>
        <v>Ice Shaken Blackcurrant Punch 1 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3</v>
      </c>
      <c r="E82" s="8" cm="1">
        <f t="array" ref="E82">IFERROR(INDEX(Data!$H$2:$H$5000,$J82),"")</f>
        <v>11.666600000000001</v>
      </c>
      <c r="F82" s="8" cm="1">
        <f t="array" ref="F82">IFERROR(INDEX(Data!$J$2:$J$5000,$J82),"")</f>
        <v>7.7160000000000002</v>
      </c>
      <c r="G82" s="8" cm="1">
        <f t="array" ref="G82">IFERROR(INDEX(Data!$N$2:$N$5000,$J82),"")</f>
        <v>6</v>
      </c>
      <c r="H82" s="8" cm="1">
        <f t="array" ref="H82">IFERROR(INDEX(Data!$P$2:$P$5000,$J82),"")</f>
        <v>7.0011000000000001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466</v>
      </c>
    </row>
    <row r="83" spans="1:10" x14ac:dyDescent="0.25">
      <c r="A83" s="7" t="str" cm="1">
        <f t="array" ref="A83">IFERROR(INDEX(Data!$A$2:$A$5000,$J83),IF(ROW()=2,"No data",""))</f>
        <v>PMS0090</v>
      </c>
      <c r="B83" s="7" t="str" cm="1">
        <f t="array" ref="B83">IFERROR(INDEX(Data!$B$2:$B$5000,$J83),"")</f>
        <v>Flavorista Coffee Classic 250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3</v>
      </c>
      <c r="E83" s="8" cm="1">
        <f t="array" ref="E83">IFERROR(INDEX(Data!$H$2:$H$5000,$J83),"")</f>
        <v>10</v>
      </c>
      <c r="F83" s="8" cm="1">
        <f t="array" ref="F83">IFERROR(INDEX(Data!$J$2:$J$5000,$J83),"")</f>
        <v>9.0008999999999997</v>
      </c>
      <c r="G83" s="8" cm="1">
        <f t="array" ref="G83">IFERROR(INDEX(Data!$N$2:$N$5000,$J83),"")</f>
        <v>5</v>
      </c>
      <c r="H83" s="8" cm="1">
        <f t="array" ref="H83">IFERROR(INDEX(Data!$P$2:$P$5000,$J83),"")</f>
        <v>8.4009999999999998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468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3</v>
      </c>
      <c r="E84" s="8" cm="1">
        <f t="array" ref="E84">IFERROR(INDEX(Data!$H$2:$H$5000,$J84),"")</f>
        <v>5.3333000000000004</v>
      </c>
      <c r="F84" s="8" cm="1">
        <f t="array" ref="F84">IFERROR(INDEX(Data!$J$2:$J$5000,$J84),"")</f>
        <v>16.882300000000001</v>
      </c>
      <c r="G84" s="8" cm="1">
        <f t="array" ref="G84">IFERROR(INDEX(Data!$N$2:$N$5000,$J84),"")</f>
        <v>3</v>
      </c>
      <c r="H84" s="8" cm="1">
        <f t="array" ref="H84">IFERROR(INDEX(Data!$P$2:$P$5000,$J84),"")</f>
        <v>14.005599999999999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519</v>
      </c>
    </row>
    <row r="85" spans="1:10" x14ac:dyDescent="0.25">
      <c r="A85" s="7" t="str" cm="1">
        <f t="array" ref="A85">IFERROR(INDEX(Data!$A$2:$A$5000,$J85),IF(ROW()=2,"No data",""))</f>
        <v>PMS0177</v>
      </c>
      <c r="B85" s="7" t="str" cm="1">
        <f t="array" ref="B85">IFERROR(INDEX(Data!$B$2:$B$5000,$J85),"")</f>
        <v>Masterista syrup watermelon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3</v>
      </c>
      <c r="E85" s="8" cm="1">
        <f t="array" ref="E85">IFERROR(INDEX(Data!$H$2:$H$5000,$J85),"")</f>
        <v>2</v>
      </c>
      <c r="F85" s="8" cm="1">
        <f t="array" ref="F85">IFERROR(INDEX(Data!$J$2:$J$5000,$J85),"")</f>
        <v>45.045000000000002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544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3</v>
      </c>
      <c r="F86" s="8" cm="1">
        <f t="array" ref="F86">IFERROR(INDEX(Data!$J$2:$J$5000,$J86),"")</f>
        <v>30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547</v>
      </c>
    </row>
    <row r="87" spans="1:10" x14ac:dyDescent="0.25">
      <c r="A87" s="7" t="str" cm="1">
        <f t="array" ref="A87">IFERROR(INDEX(Data!$A$2:$A$5000,$J87),IF(ROW()=2,"No data",""))</f>
        <v>PMS0075</v>
      </c>
      <c r="B87" s="7" t="str" cm="1">
        <f t="array" ref="B87">IFERROR(INDEX(Data!$B$2:$B$5000,$J87),"")</f>
        <v>ICE SHAKEN PEACH &amp; MANGO 1000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2</v>
      </c>
      <c r="E87" s="8" cm="1">
        <f t="array" ref="E87">IFERROR(INDEX(Data!$H$2:$H$5000,$J87),"")</f>
        <v>12</v>
      </c>
      <c r="F87" s="8" cm="1">
        <f t="array" ref="F87">IFERROR(INDEX(Data!$J$2:$J$5000,$J87),"")</f>
        <v>5</v>
      </c>
      <c r="G87" s="8" cm="1">
        <f t="array" ref="G87">IFERROR(INDEX(Data!$N$2:$N$5000,$J87),"")</f>
        <v>2</v>
      </c>
      <c r="H87" s="8" cm="1">
        <f t="array" ref="H87">IFERROR(INDEX(Data!$P$2:$P$5000,$J87),"")</f>
        <v>14.005599999999999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455</v>
      </c>
    </row>
    <row r="88" spans="1:10" x14ac:dyDescent="0.25">
      <c r="A88" s="7" t="str" cm="1">
        <f t="array" ref="A88">IFERROR(INDEX(Data!$A$2:$A$5000,$J88),IF(ROW()=2,"No data",""))</f>
        <v>PMS0081</v>
      </c>
      <c r="B88" s="7" t="str" cm="1">
        <f t="array" ref="B88">IFERROR(INDEX(Data!$B$2:$B$5000,$J88),"")</f>
        <v>Ice Shaken Strawberry Tea 1 Kg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2</v>
      </c>
      <c r="E88" s="8" cm="1">
        <f t="array" ref="E88">IFERROR(INDEX(Data!$H$2:$H$5000,$J88),"")</f>
        <v>1</v>
      </c>
      <c r="F88" s="8" cm="1">
        <f t="array" ref="F88">IFERROR(INDEX(Data!$J$2:$J$5000,$J88),"")</f>
        <v>60.06</v>
      </c>
      <c r="G88" s="8" cm="1">
        <f t="array" ref="G88">IFERROR(INDEX(Data!$N$2:$N$5000,$J88),"")</f>
        <v>1</v>
      </c>
      <c r="H88" s="8" cm="1">
        <f t="array" ref="H88">IFERROR(INDEX(Data!$P$2:$P$5000,$J88),"")</f>
        <v>28.011199999999999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461</v>
      </c>
    </row>
    <row r="89" spans="1:10" x14ac:dyDescent="0.25">
      <c r="A89" s="7" t="str" cm="1">
        <f t="array" ref="A89">IFERROR(INDEX(Data!$A$2:$A$5000,$J89),IF(ROW()=2,"No data",""))</f>
        <v>PMS0092</v>
      </c>
      <c r="B89" s="7" t="str" cm="1">
        <f t="array" ref="B89">IFERROR(INDEX(Data!$B$2:$B$5000,$J89),"")</f>
        <v>Master House Blend 04 (60:40) M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2</v>
      </c>
      <c r="E89" s="8" cm="1">
        <f t="array" ref="E89">IFERROR(INDEX(Data!$H$2:$H$5000,$J89),"")</f>
        <v>58.666600000000003</v>
      </c>
      <c r="F89" s="8" cm="1">
        <f t="array" ref="F89">IFERROR(INDEX(Data!$J$2:$J$5000,$J89),"")</f>
        <v>1.0226999999999999</v>
      </c>
      <c r="G89" s="8" cm="1">
        <f t="array" ref="G89">IFERROR(INDEX(Data!$N$2:$N$5000,$J89),"")</f>
        <v>34</v>
      </c>
      <c r="H89" s="8" cm="1">
        <f t="array" ref="H89">IFERROR(INDEX(Data!$P$2:$P$5000,$J89),"")</f>
        <v>0.82350000000000001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470</v>
      </c>
    </row>
    <row r="90" spans="1:10" x14ac:dyDescent="0.25">
      <c r="A90" s="7" t="str" cm="1">
        <f t="array" ref="A90">IFERROR(INDEX(Data!$A$2:$A$5000,$J90),IF(ROW()=2,"No data",""))</f>
        <v>PMS0120</v>
      </c>
      <c r="B90" s="7" t="str" cm="1">
        <f t="array" ref="B90">IFERROR(INDEX(Data!$B$2:$B$5000,$J90),"")</f>
        <v>Masterista Sweet Sauce Salted Caramel 500 Gr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2</v>
      </c>
      <c r="E90" s="8" cm="1">
        <f t="array" ref="E90">IFERROR(INDEX(Data!$H$2:$H$5000,$J90),"")</f>
        <v>4.6665999999999999</v>
      </c>
      <c r="F90" s="8" cm="1">
        <f t="array" ref="F90">IFERROR(INDEX(Data!$J$2:$J$5000,$J90),"")</f>
        <v>12.861700000000001</v>
      </c>
      <c r="G90" s="8" cm="1">
        <f t="array" ref="G90">IFERROR(INDEX(Data!$N$2:$N$5000,$J90),"")</f>
        <v>5</v>
      </c>
      <c r="H90" s="8" cm="1">
        <f t="array" ref="H90">IFERROR(INDEX(Data!$P$2:$P$5000,$J90),"")</f>
        <v>5.6006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492</v>
      </c>
    </row>
    <row r="91" spans="1:10" x14ac:dyDescent="0.25">
      <c r="A91" s="7" t="str" cm="1">
        <f t="array" ref="A91">IFERROR(INDEX(Data!$A$2:$A$5000,$J91),IF(ROW()=2,"No data",""))</f>
        <v>PMS0140</v>
      </c>
      <c r="B91" s="7" t="str" cm="1">
        <f t="array" ref="B91">IFERROR(INDEX(Data!$B$2:$B$5000,$J91),"")</f>
        <v>Masterista Japanese Matcha Powder Premium 500 Ml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2</v>
      </c>
      <c r="E91" s="8" cm="1">
        <f t="array" ref="E91">IFERROR(INDEX(Data!$H$2:$H$5000,$J91),"")</f>
        <v>41.333300000000001</v>
      </c>
      <c r="F91" s="8" cm="1">
        <f t="array" ref="F91">IFERROR(INDEX(Data!$J$2:$J$5000,$J91),"")</f>
        <v>1.4516</v>
      </c>
      <c r="G91" s="8" cm="1">
        <f t="array" ref="G91">IFERROR(INDEX(Data!$N$2:$N$5000,$J91),"")</f>
        <v>24</v>
      </c>
      <c r="H91" s="8" cm="1">
        <f t="array" ref="H91">IFERROR(INDEX(Data!$P$2:$P$5000,$J91),"")</f>
        <v>1.1667000000000001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509</v>
      </c>
    </row>
    <row r="92" spans="1:10" x14ac:dyDescent="0.25">
      <c r="A92" s="7" t="str" cm="1">
        <f t="array" ref="A92">IFERROR(INDEX(Data!$A$2:$A$5000,$J92),IF(ROW()=2,"No data",""))</f>
        <v>PMS0142</v>
      </c>
      <c r="B92" s="7" t="str" cm="1">
        <f t="array" ref="B92">IFERROR(INDEX(Data!$B$2:$B$5000,$J92),"")</f>
        <v>Flavourista Syrup Caramel 1.000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2</v>
      </c>
      <c r="E92" s="8" cm="1">
        <f t="array" ref="E92">IFERROR(INDEX(Data!$H$2:$H$5000,$J92),"")</f>
        <v>18</v>
      </c>
      <c r="F92" s="8" cm="1">
        <f t="array" ref="F92">IFERROR(INDEX(Data!$J$2:$J$5000,$J92),"")</f>
        <v>3.3332999999999999</v>
      </c>
      <c r="G92" s="8" cm="1">
        <f t="array" ref="G92">IFERROR(INDEX(Data!$N$2:$N$5000,$J92),"")</f>
        <v>19</v>
      </c>
      <c r="H92" s="8" cm="1">
        <f t="array" ref="H92">IFERROR(INDEX(Data!$P$2:$P$5000,$J92),"")</f>
        <v>1.4737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511</v>
      </c>
    </row>
    <row r="93" spans="1:10" x14ac:dyDescent="0.25">
      <c r="A93" s="7" t="str" cm="1">
        <f t="array" ref="A93">IFERROR(INDEX(Data!$A$2:$A$5000,$J93),IF(ROW()=2,"No data",""))</f>
        <v>PMS0170</v>
      </c>
      <c r="B93" s="7" t="str" cm="1">
        <f t="array" ref="B93">IFERROR(INDEX(Data!$B$2:$B$5000,$J93),"")</f>
        <v>Masterista Syrup Cranberries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16.366599999999998</v>
      </c>
      <c r="G93" s="8" cm="1">
        <f t="array" ref="G93">IFERROR(INDEX(Data!$N$2:$N$5000,$J93),"")</f>
        <v>3</v>
      </c>
      <c r="H93" s="8" cm="1">
        <f t="array" ref="H93">IFERROR(INDEX(Data!$P$2:$P$5000,$J93),"")</f>
        <v>9.3369999999999997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537</v>
      </c>
    </row>
    <row r="94" spans="1:10" x14ac:dyDescent="0.25">
      <c r="A94" s="7" t="str" cm="1">
        <f t="array" ref="A94">IFERROR(INDEX(Data!$A$2:$A$5000,$J94),IF(ROW()=2,"No data",""))</f>
        <v>PMS0053</v>
      </c>
      <c r="B94" s="7" t="str" cm="1">
        <f t="array" ref="B94">IFERROR(INDEX(Data!$B$2:$B$5000,$J94),"")</f>
        <v>Ice Shaken Strawberry Lemonade (1000Gr/Pack)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1</v>
      </c>
      <c r="E94" s="8" cm="1">
        <f t="array" ref="E94">IFERROR(INDEX(Data!$H$2:$H$5000,$J94),"")</f>
        <v>9</v>
      </c>
      <c r="F94" s="8" cm="1">
        <f t="array" ref="F94">IFERROR(INDEX(Data!$J$2:$J$5000,$J94),"")</f>
        <v>3.3332999999999999</v>
      </c>
      <c r="G94" s="8" cm="1">
        <f t="array" ref="G94">IFERROR(INDEX(Data!$N$2:$N$5000,$J94),"")</f>
        <v>5</v>
      </c>
      <c r="H94" s="8" cm="1">
        <f t="array" ref="H94">IFERROR(INDEX(Data!$P$2:$P$5000,$J94),"")</f>
        <v>2.8003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433</v>
      </c>
    </row>
    <row r="95" spans="1:10" x14ac:dyDescent="0.25">
      <c r="A95" s="7" t="str" cm="1">
        <f t="array" ref="A95">IFERROR(INDEX(Data!$A$2:$A$5000,$J95),IF(ROW()=2,"No data",""))</f>
        <v>PMS0121</v>
      </c>
      <c r="B95" s="7" t="str" cm="1">
        <f t="array" ref="B95">IFERROR(INDEX(Data!$B$2:$B$5000,$J95),"")</f>
        <v>Masterista Syrup Elderflower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2.5</v>
      </c>
      <c r="F95" s="8" cm="1">
        <f t="array" ref="F95">IFERROR(INDEX(Data!$J$2:$J$5000,$J95),"")</f>
        <v>12.004799999999999</v>
      </c>
      <c r="G95" s="8" cm="1">
        <f t="array" ref="G95">IFERROR(INDEX(Data!$N$2:$N$5000,$J95),"")</f>
        <v>6</v>
      </c>
      <c r="H95" s="8" cm="1">
        <f t="array" ref="H95">IFERROR(INDEX(Data!$P$2:$P$5000,$J95),"")</f>
        <v>2.3336999999999999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493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381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382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383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384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385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386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387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388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389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390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391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392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393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394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395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396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397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398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399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400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401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402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403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410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412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415</v>
      </c>
    </row>
    <row r="123" spans="1:10" x14ac:dyDescent="0.25">
      <c r="A123" s="7" t="str" cm="1">
        <f t="array" ref="A123">IFERROR(INDEX(Data!$A$2:$A$5000,$J123),IF(ROW()=2,"No data",""))</f>
        <v>PMS0043</v>
      </c>
      <c r="B123" s="7" t="str" cm="1">
        <f t="array" ref="B123">IFERROR(INDEX(Data!$B$2:$B$5000,$J123),"")</f>
        <v>Flavorista Cookies &amp; Cream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423</v>
      </c>
    </row>
    <row r="124" spans="1:10" x14ac:dyDescent="0.25">
      <c r="A124" s="7" t="str" cm="1">
        <f t="array" ref="A124">IFERROR(INDEX(Data!$A$2:$A$5000,$J124),IF(ROW()=2,"No data",""))</f>
        <v>PMS0044</v>
      </c>
      <c r="B124" s="7" t="str" cm="1">
        <f t="array" ref="B124">IFERROR(INDEX(Data!$B$2:$B$5000,$J124),"")</f>
        <v>Flavorista Mango Manise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424</v>
      </c>
    </row>
    <row r="125" spans="1:10" x14ac:dyDescent="0.25">
      <c r="A125" s="7" t="str" cm="1">
        <f t="array" ref="A125">IFERROR(INDEX(Data!$A$2:$A$5000,$J125),IF(ROW()=2,"No data",""))</f>
        <v>PMS0045</v>
      </c>
      <c r="B125" s="7" t="str" cm="1">
        <f t="array" ref="B125">IFERROR(INDEX(Data!$B$2:$B$5000,$J125),"")</f>
        <v>Flavorista Buttery Avocado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425</v>
      </c>
    </row>
    <row r="126" spans="1:10" x14ac:dyDescent="0.25">
      <c r="A126" s="7" t="str" cm="1">
        <f t="array" ref="A126">IFERROR(INDEX(Data!$A$2:$A$5000,$J126),IF(ROW()=2,"No data",""))</f>
        <v>PMS0046</v>
      </c>
      <c r="B126" s="7" t="str" cm="1">
        <f t="array" ref="B126">IFERROR(INDEX(Data!$B$2:$B$5000,$J126),"")</f>
        <v>Flavorista Vanilla Non Dairy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PMS0047</v>
      </c>
      <c r="B127" s="7" t="str" cm="1">
        <f t="array" ref="B127">IFERROR(INDEX(Data!$B$2:$B$5000,$J127),"")</f>
        <v>Flavorista Strawberry Joy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1.5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PMS0048</v>
      </c>
      <c r="B128" s="7" t="str" cm="1">
        <f t="array" ref="B128">IFERROR(INDEX(Data!$B$2:$B$5000,$J128),"")</f>
        <v>Flavorista Hokaido Banana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PMS0049</v>
      </c>
      <c r="B129" s="7" t="str" cm="1">
        <f t="array" ref="B129">IFERROR(INDEX(Data!$B$2:$B$5000,$J129),"")</f>
        <v>Flavorista Italian Tiramisu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PMS0055</v>
      </c>
      <c r="B130" s="7" t="str" cm="1">
        <f t="array" ref="B130">IFERROR(INDEX(Data!$B$2:$B$5000,$J130),"")</f>
        <v>Flavour Artisan - Bali Kuna Signature Pure Chocolate (80% Cocoa)*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435</v>
      </c>
    </row>
    <row r="131" spans="1:10" x14ac:dyDescent="0.25">
      <c r="A131" s="7" t="str" cm="1">
        <f t="array" ref="A131">IFERROR(INDEX(Data!$A$2:$A$5000,$J131),IF(ROW()=2,"No data",""))</f>
        <v>PMS0056</v>
      </c>
      <c r="B131" s="7" t="str" cm="1">
        <f t="array" ref="B131">IFERROR(INDEX(Data!$B$2:$B$5000,$J131),"")</f>
        <v>Flavour Artisan -  Jawadwipa Signature Pure Chocolate (70%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436</v>
      </c>
    </row>
    <row r="132" spans="1:10" x14ac:dyDescent="0.25">
      <c r="A132" s="7" t="str" cm="1">
        <f t="array" ref="A132">IFERROR(INDEX(Data!$A$2:$A$5000,$J132),IF(ROW()=2,"No data",""))</f>
        <v>PMS0057</v>
      </c>
      <c r="B132" s="7" t="str" cm="1">
        <f t="array" ref="B132">IFERROR(INDEX(Data!$B$2:$B$5000,$J132),"")</f>
        <v>Flavour Artisan - Suwarnadwipa Signature Pure Chocolate (70% Cocoa)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437</v>
      </c>
    </row>
    <row r="133" spans="1:10" x14ac:dyDescent="0.25">
      <c r="A133" s="7" t="str" cm="1">
        <f t="array" ref="A133">IFERROR(INDEX(Data!$A$2:$A$5000,$J133),IF(ROW()=2,"No data",""))</f>
        <v>PMS0058</v>
      </c>
      <c r="B133" s="7" t="str" cm="1">
        <f t="array" ref="B133">IFERROR(INDEX(Data!$B$2:$B$5000,$J133),"")</f>
        <v>Flavour Artisan - Finest Belgian Signature Pure Chocolate (80%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438</v>
      </c>
    </row>
    <row r="134" spans="1:10" x14ac:dyDescent="0.25">
      <c r="A134" s="7" t="str" cm="1">
        <f t="array" ref="A134">IFERROR(INDEX(Data!$A$2:$A$5000,$J134),IF(ROW()=2,"No data",""))</f>
        <v>PMS0060</v>
      </c>
      <c r="B134" s="7" t="str" cm="1">
        <f t="array" ref="B134">IFERROR(INDEX(Data!$B$2:$B$5000,$J134),"")</f>
        <v>Masterista Syrup Salted Caramel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PMS0061</v>
      </c>
      <c r="B135" s="7" t="str" cm="1">
        <f t="array" ref="B135">IFERROR(INDEX(Data!$B$2:$B$5000,$J135),"")</f>
        <v>Frappe Powder - Caramel Dark Chocolate 800gr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441</v>
      </c>
    </row>
    <row r="136" spans="1:10" x14ac:dyDescent="0.25">
      <c r="A136" s="7" t="str" cm="1">
        <f t="array" ref="A136">IFERROR(INDEX(Data!$A$2:$A$5000,$J136),IF(ROW()=2,"No data",""))</f>
        <v>PMS0065</v>
      </c>
      <c r="B136" s="7" t="str" cm="1">
        <f t="array" ref="B136">IFERROR(INDEX(Data!$B$2:$B$5000,$J136),"")</f>
        <v>Frappe Bubble Gum Expecta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445</v>
      </c>
    </row>
    <row r="137" spans="1:10" x14ac:dyDescent="0.25">
      <c r="A137" s="7" t="str" cm="1">
        <f t="array" ref="A137">IFERROR(INDEX(Data!$A$2:$A$5000,$J137),IF(ROW()=2,"No data",""))</f>
        <v>PMS0066</v>
      </c>
      <c r="B137" s="7" t="str" cm="1">
        <f t="array" ref="B137">IFERROR(INDEX(Data!$B$2:$B$5000,$J137),"")</f>
        <v>Masterista Fruit Base Orange Concentrate 1kg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446</v>
      </c>
    </row>
    <row r="138" spans="1:10" x14ac:dyDescent="0.25">
      <c r="A138" s="7" t="str" cm="1">
        <f t="array" ref="A138">IFERROR(INDEX(Data!$A$2:$A$5000,$J138),IF(ROW()=2,"No data",""))</f>
        <v>PMS0067</v>
      </c>
      <c r="B138" s="7" t="str" cm="1">
        <f t="array" ref="B138">IFERROR(INDEX(Data!$B$2:$B$5000,$J138),"")</f>
        <v>Masterista Fruit Base Manggo Concentrate 1kg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PMS0068</v>
      </c>
      <c r="B139" s="7" t="str" cm="1">
        <f t="array" ref="B139">IFERROR(INDEX(Data!$B$2:$B$5000,$J139),"")</f>
        <v>Masterista Fruit Base Lemon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PMS0069</v>
      </c>
      <c r="B140" s="7" t="str" cm="1">
        <f t="array" ref="B140">IFERROR(INDEX(Data!$B$2:$B$5000,$J140),"")</f>
        <v>Masterista Fruit Base Pineapple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PMS0070</v>
      </c>
      <c r="B141" s="7" t="str" cm="1">
        <f t="array" ref="B141">IFERROR(INDEX(Data!$B$2:$B$5000,$J141),"")</f>
        <v>Flavorista Super Matcha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PMS0071</v>
      </c>
      <c r="B142" s="7" t="str" cm="1">
        <f t="array" ref="B142">IFERROR(INDEX(Data!$B$2:$B$5000,$J142),"")</f>
        <v>MASTERISTA FRAPPE POWDER - VANILLA BUTTER CREAM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PMS0073</v>
      </c>
      <c r="B143" s="7" t="str" cm="1">
        <f t="array" ref="B143">IFERROR(INDEX(Data!$B$2:$B$5000,$J143),"")</f>
        <v>ICE SHAKEN JAPANESE STRAWBERRY YAK 1000 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453</v>
      </c>
    </row>
    <row r="144" spans="1:10" x14ac:dyDescent="0.25">
      <c r="A144" s="7" t="str" cm="1">
        <f t="array" ref="A144">IFERROR(INDEX(Data!$A$2:$A$5000,$J144),IF(ROW()=2,"No data",""))</f>
        <v>PMS0074</v>
      </c>
      <c r="B144" s="7" t="str" cm="1">
        <f t="array" ref="B144">IFERROR(INDEX(Data!$B$2:$B$5000,$J144),"")</f>
        <v>ICE SHAKEN STRAWBERRY &amp; PEACH 1000 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454</v>
      </c>
    </row>
    <row r="145" spans="1:10" x14ac:dyDescent="0.25">
      <c r="A145" s="7" t="str" cm="1">
        <f t="array" ref="A145">IFERROR(INDEX(Data!$A$2:$A$5000,$J145),IF(ROW()=2,"No data",""))</f>
        <v>PMS0077</v>
      </c>
      <c r="B145" s="7" t="str" cm="1">
        <f t="array" ref="B145">IFERROR(INDEX(Data!$B$2:$B$5000,$J145),"")</f>
        <v>Masterista Creamer Base (Ultra Creamy)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457</v>
      </c>
    </row>
    <row r="146" spans="1:10" x14ac:dyDescent="0.25">
      <c r="A146" s="7" t="str" cm="1">
        <f t="array" ref="A146">IFERROR(INDEX(Data!$A$2:$A$5000,$J146),IF(ROW()=2,"No data",""))</f>
        <v>PMS0078</v>
      </c>
      <c r="B146" s="7" t="str" cm="1">
        <f t="array" ref="B146">IFERROR(INDEX(Data!$B$2:$B$5000,$J146),"")</f>
        <v>Masterista Syrup Mojito 750 Ml</v>
      </c>
      <c r="C146" s="7" t="str" cm="1">
        <f t="array" ref="C146">IFERROR(INDEX(Data!$C$2:$C$5000,$J146),"")</f>
        <v>BTL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458</v>
      </c>
    </row>
    <row r="147" spans="1:10" x14ac:dyDescent="0.25">
      <c r="A147" s="7" t="str" cm="1">
        <f t="array" ref="A147">IFERROR(INDEX(Data!$A$2:$A$5000,$J147),IF(ROW()=2,"No data",""))</f>
        <v>PMS0085</v>
      </c>
      <c r="B147" s="7" t="str" cm="1">
        <f t="array" ref="B147">IFERROR(INDEX(Data!$B$2:$B$5000,$J147),"")</f>
        <v>Flavorista Dark Cocoa Drink 1 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465</v>
      </c>
    </row>
    <row r="148" spans="1:10" x14ac:dyDescent="0.25">
      <c r="A148" s="7" t="str" cm="1">
        <f t="array" ref="A148">IFERROR(INDEX(Data!$A$2:$A$5000,$J148),IF(ROW()=2,"No data",""))</f>
        <v>PMS0087</v>
      </c>
      <c r="B148" s="7" t="str" cm="1">
        <f t="array" ref="B148">IFERROR(INDEX(Data!$B$2:$B$5000,$J148),"")</f>
        <v>Flavorista Coffee Latte 1 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17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467</v>
      </c>
    </row>
    <row r="149" spans="1:10" x14ac:dyDescent="0.25">
      <c r="A149" s="7" t="str" cm="1">
        <f t="array" ref="A149">IFERROR(INDEX(Data!$A$2:$A$5000,$J149),IF(ROW()=2,"No data",""))</f>
        <v>PMS0091</v>
      </c>
      <c r="B149" s="7" t="str" cm="1">
        <f t="array" ref="B149">IFERROR(INDEX(Data!$B$2:$B$5000,$J149),"")</f>
        <v>Flavorista Coffee Mate Creamer 500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469</v>
      </c>
    </row>
    <row r="150" spans="1:10" x14ac:dyDescent="0.25">
      <c r="A150" s="7" t="str" cm="1">
        <f t="array" ref="A150">IFERROR(INDEX(Data!$A$2:$A$5000,$J150),IF(ROW()=2,"No data",""))</f>
        <v>PMS0093</v>
      </c>
      <c r="B150" s="7" t="str" cm="1">
        <f t="array" ref="B150">IFERROR(INDEX(Data!$B$2:$B$5000,$J150),"")</f>
        <v>Masterista Syrup Strawberry 850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33</v>
      </c>
      <c r="F150" s="8" cm="1">
        <f t="array" ref="F150">IFERROR(INDEX(Data!$J$2:$J$5000,$J150),"")</f>
        <v>0</v>
      </c>
      <c r="G150" s="8" cm="1">
        <f t="array" ref="G150">IFERROR(INDEX(Data!$N$2:$N$5000,$J150),"")</f>
        <v>29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471</v>
      </c>
    </row>
    <row r="151" spans="1:10" x14ac:dyDescent="0.25">
      <c r="A151" s="7" t="str" cm="1">
        <f t="array" ref="A151">IFERROR(INDEX(Data!$A$2:$A$5000,$J151),IF(ROW()=2,"No data",""))</f>
        <v>PMS0094</v>
      </c>
      <c r="B151" s="7" t="str" cm="1">
        <f t="array" ref="B151">IFERROR(INDEX(Data!$B$2:$B$5000,$J151),"")</f>
        <v>Masterista Syrup Butterscotch 850 Ml</v>
      </c>
      <c r="C151" s="7" t="str" cm="1">
        <f t="array" ref="C151">IFERROR(INDEX(Data!$C$2:$C$5000,$J151),"")</f>
        <v>BTL</v>
      </c>
      <c r="D151" s="8" cm="1">
        <f t="array" ref="D151">IFERROR(INDEX(Data!$D$2:$D$5000,$J151),"")</f>
        <v>0</v>
      </c>
      <c r="E151" s="8" cm="1">
        <f t="array" ref="E151">IFERROR(INDEX(Data!$H$2:$H$5000,$J151),"")</f>
        <v>43</v>
      </c>
      <c r="F151" s="8" cm="1">
        <f t="array" ref="F151">IFERROR(INDEX(Data!$J$2:$J$5000,$J151),"")</f>
        <v>0</v>
      </c>
      <c r="G151" s="8" cm="1">
        <f t="array" ref="G151">IFERROR(INDEX(Data!$N$2:$N$5000,$J151),"")</f>
        <v>35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472</v>
      </c>
    </row>
    <row r="152" spans="1:10" x14ac:dyDescent="0.25">
      <c r="A152" s="7" t="str" cm="1">
        <f t="array" ref="A152">IFERROR(INDEX(Data!$A$2:$A$5000,$J152),IF(ROW()=2,"No data",""))</f>
        <v>PMS0098</v>
      </c>
      <c r="B152" s="7" t="str" cm="1">
        <f t="array" ref="B152">IFERROR(INDEX(Data!$B$2:$B$5000,$J152),"")</f>
        <v>Masterista Frappe Base 800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15.333299999999999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12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475</v>
      </c>
    </row>
    <row r="153" spans="1:10" x14ac:dyDescent="0.25">
      <c r="A153" s="7" t="str" cm="1">
        <f t="array" ref="A153">IFERROR(INDEX(Data!$A$2:$A$5000,$J153),IF(ROW()=2,"No data",""))</f>
        <v>PMS0099</v>
      </c>
      <c r="B153" s="7" t="str" cm="1">
        <f t="array" ref="B153">IFERROR(INDEX(Data!$B$2:$B$5000,$J153),"")</f>
        <v>Flavourista Syrup Lychee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476</v>
      </c>
    </row>
    <row r="154" spans="1:10" x14ac:dyDescent="0.25">
      <c r="A154" s="7" t="str" cm="1">
        <f t="array" ref="A154">IFERROR(INDEX(Data!$A$2:$A$5000,$J154),IF(ROW()=2,"No data",""))</f>
        <v>PMS0100</v>
      </c>
      <c r="B154" s="7" t="str" cm="1">
        <f t="array" ref="B154">IFERROR(INDEX(Data!$B$2:$B$5000,$J154),"")</f>
        <v>Flavourista Syrup Strawberry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477</v>
      </c>
    </row>
    <row r="155" spans="1:10" x14ac:dyDescent="0.25">
      <c r="A155" s="7" t="str" cm="1">
        <f t="array" ref="A155">IFERROR(INDEX(Data!$A$2:$A$5000,$J155),IF(ROW()=2,"No data",""))</f>
        <v>PMS0101</v>
      </c>
      <c r="B155" s="7" t="str" cm="1">
        <f t="array" ref="B155">IFERROR(INDEX(Data!$B$2:$B$5000,$J155),"")</f>
        <v>Flavourista Syrup Mango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478</v>
      </c>
    </row>
    <row r="156" spans="1:10" x14ac:dyDescent="0.25">
      <c r="A156" s="7" t="str" cm="1">
        <f t="array" ref="A156">IFERROR(INDEX(Data!$A$2:$A$5000,$J156),IF(ROW()=2,"No data",""))</f>
        <v>PMS0102</v>
      </c>
      <c r="B156" s="7" t="str" cm="1">
        <f t="array" ref="B156">IFERROR(INDEX(Data!$B$2:$B$5000,$J156),"")</f>
        <v>Flavourista Syrup Vanilla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PMS0103</v>
      </c>
      <c r="B157" s="7" t="str" cm="1">
        <f t="array" ref="B157">IFERROR(INDEX(Data!$B$2:$B$5000,$J157),"")</f>
        <v>Flavourista Syrup Hazelnut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PMS0104</v>
      </c>
      <c r="B158" s="7" t="str" cm="1">
        <f t="array" ref="B158">IFERROR(INDEX(Data!$B$2:$B$5000,$J158),"")</f>
        <v>Flavourista Syrup Green Apple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PMS0106</v>
      </c>
      <c r="B159" s="7" t="str" cm="1">
        <f t="array" ref="B159">IFERROR(INDEX(Data!$B$2:$B$5000,$J159),"")</f>
        <v>Flavourista Syrup Blue Curacao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PMS0107</v>
      </c>
      <c r="B160" s="7" t="str" cm="1">
        <f t="array" ref="B160">IFERROR(INDEX(Data!$B$2:$B$5000,$J160),"")</f>
        <v>Flavourista Syrup Salted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PMS0108</v>
      </c>
      <c r="B161" s="7" t="str" cm="1">
        <f t="array" ref="B161">IFERROR(INDEX(Data!$B$2:$B$5000,$J161),"")</f>
        <v>Flavourista Syrup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PMS0111</v>
      </c>
      <c r="B162" s="7" t="str" cm="1">
        <f t="array" ref="B162">IFERROR(INDEX(Data!$B$2:$B$5000,$J162),"")</f>
        <v>Masterista Bitter Dark Chocolate 800gr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487</v>
      </c>
    </row>
    <row r="163" spans="1:10" x14ac:dyDescent="0.25">
      <c r="A163" s="7" t="str" cm="1">
        <f t="array" ref="A163">IFERROR(INDEX(Data!$A$2:$A$5000,$J163),IF(ROW()=2,"No data",""))</f>
        <v>PMS0124</v>
      </c>
      <c r="B163" s="7" t="str" cm="1">
        <f t="array" ref="B163">IFERROR(INDEX(Data!$B$2:$B$5000,$J163),"")</f>
        <v>Masterista Syrup Almond Roca 850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2.5</v>
      </c>
      <c r="F163" s="8" cm="1">
        <f t="array" ref="F163">IFERROR(INDEX(Data!$J$2:$J$5000,$J163),"")</f>
        <v>0</v>
      </c>
      <c r="G163" s="8" cm="1">
        <f t="array" ref="G163">IFERROR(INDEX(Data!$N$2:$N$5000,$J163),"")</f>
        <v>2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496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500</v>
      </c>
    </row>
    <row r="165" spans="1:10" x14ac:dyDescent="0.25">
      <c r="A165" s="7" t="str" cm="1">
        <f t="array" ref="A165">IFERROR(INDEX(Data!$A$2:$A$5000,$J165),IF(ROW()=2,"No data",""))</f>
        <v>PMS0152</v>
      </c>
      <c r="B165" s="7" t="str" cm="1">
        <f t="array" ref="B165">IFERROR(INDEX(Data!$B$2:$B$5000,$J165),"")</f>
        <v>Masterista Syrup Passion Fruit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23.333300000000001</v>
      </c>
      <c r="F165" s="8" cm="1">
        <f t="array" ref="F165">IFERROR(INDEX(Data!$J$2:$J$5000,$J165),"")</f>
        <v>0</v>
      </c>
      <c r="G165" s="8" cm="1">
        <f t="array" ref="G165">IFERROR(INDEX(Data!$N$2:$N$5000,$J165),"")</f>
        <v>28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520</v>
      </c>
    </row>
    <row r="166" spans="1:10" x14ac:dyDescent="0.25">
      <c r="A166" s="7" t="str" cm="1">
        <f t="array" ref="A166">IFERROR(INDEX(Data!$A$2:$A$5000,$J166),IF(ROW()=2,"No data",""))</f>
        <v>PMS0155</v>
      </c>
      <c r="B166" s="7" t="str" cm="1">
        <f t="array" ref="B166">IFERROR(INDEX(Data!$B$2:$B$5000,$J166),"")</f>
        <v>Flavourista Syrup Pandan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2.6665999999999999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3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523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29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535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541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25.5</v>
      </c>
      <c r="F173" s="8" cm="1">
        <f t="array" ref="F173">IFERROR(INDEX(Data!$J$2:$J$5000,$J173),"")</f>
        <v>0</v>
      </c>
      <c r="G173" s="8" cm="1">
        <f t="array" ref="G173">IFERROR(INDEX(Data!$N$2:$N$5000,$J173),"")</f>
        <v>13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1693</v>
      </c>
      <c r="E2" s="8" cm="1">
        <f t="array" ref="E2">IFERROR(INDEX(Data!$H$2:$H$5000,$J2),"")</f>
        <v>1553</v>
      </c>
      <c r="F2" s="8" cm="1">
        <f t="array" ref="F2">IFERROR(INDEX(Data!$J$2:$J$5000,$J2),"")</f>
        <v>32.7044</v>
      </c>
      <c r="G2" s="8" cm="1">
        <f t="array" ref="G2">IFERROR(INDEX(Data!$N$2:$N$5000,$J2),"")</f>
        <v>7</v>
      </c>
      <c r="H2" s="8" cm="1">
        <f t="array" ref="H2">IFERROR(INDEX(Data!$P$2:$P$5000,$J2),"")</f>
        <v>3386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1512</v>
      </c>
      <c r="E3" s="8" cm="1">
        <f t="array" ref="E3">IFERROR(INDEX(Data!$H$2:$H$5000,$J3),"")</f>
        <v>1302</v>
      </c>
      <c r="F3" s="8" cm="1">
        <f t="array" ref="F3">IFERROR(INDEX(Data!$J$2:$J$5000,$J3),"")</f>
        <v>34.838700000000003</v>
      </c>
      <c r="G3" s="8" cm="1">
        <f t="array" ref="G3">IFERROR(INDEX(Data!$N$2:$N$5000,$J3),"")</f>
        <v>259</v>
      </c>
      <c r="H3" s="8" cm="1">
        <f t="array" ref="H3">IFERROR(INDEX(Data!$P$2:$P$5000,$J3),"")</f>
        <v>81.729699999999994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763</v>
      </c>
      <c r="E4" s="8" cm="1">
        <f t="array" ref="E4">IFERROR(INDEX(Data!$H$2:$H$5000,$J4),"")</f>
        <v>228</v>
      </c>
      <c r="F4" s="8" cm="1">
        <f t="array" ref="F4">IFERROR(INDEX(Data!$J$2:$J$5000,$J4),"")</f>
        <v>100.3947</v>
      </c>
      <c r="G4" s="8" cm="1">
        <f t="array" ref="G4">IFERROR(INDEX(Data!$N$2:$N$5000,$J4),"")</f>
        <v>17</v>
      </c>
      <c r="H4" s="8" cm="1">
        <f t="array" ref="H4">IFERROR(INDEX(Data!$P$2:$P$5000,$J4),"")</f>
        <v>628.3972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604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23.250699999999998</v>
      </c>
      <c r="G5" s="8" cm="1">
        <f t="array" ref="G5">IFERROR(INDEX(Data!$N$2:$N$5000,$J5),"")</f>
        <v>215</v>
      </c>
      <c r="H5" s="8" cm="1">
        <f t="array" ref="H5">IFERROR(INDEX(Data!$P$2:$P$5000,$J5),"")</f>
        <v>39.330300000000001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333</v>
      </c>
      <c r="E6" s="8" cm="1">
        <f t="array" ref="E6">IFERROR(INDEX(Data!$H$2:$H$5000,$J6),"")</f>
        <v>444.5</v>
      </c>
      <c r="F6" s="8" cm="1">
        <f t="array" ref="F6">IFERROR(INDEX(Data!$J$2:$J$5000,$J6),"")</f>
        <v>22.474699999999999</v>
      </c>
      <c r="G6" s="8" cm="1">
        <f t="array" ref="G6">IFERROR(INDEX(Data!$N$2:$N$5000,$J6),"")</f>
        <v>17</v>
      </c>
      <c r="H6" s="8" cm="1">
        <f t="array" ref="H6">IFERROR(INDEX(Data!$P$2:$P$5000,$J6),"")</f>
        <v>274.25459999999998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330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17.563600000000001</v>
      </c>
      <c r="G7" s="8" cm="1">
        <f t="array" ref="G7">IFERROR(INDEX(Data!$N$2:$N$5000,$J7),"")</f>
        <v>159</v>
      </c>
      <c r="H7" s="8" cm="1">
        <f t="array" ref="H7">IFERROR(INDEX(Data!$P$2:$P$5000,$J7),"")</f>
        <v>29.056699999999999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136</v>
      </c>
      <c r="E8" s="8" cm="1">
        <f t="array" ref="E8">IFERROR(INDEX(Data!$H$2:$H$5000,$J8),"")</f>
        <v>155.33330000000001</v>
      </c>
      <c r="F8" s="8" cm="1">
        <f t="array" ref="F8">IFERROR(INDEX(Data!$J$2:$J$5000,$J8),"")</f>
        <v>26.266400000000001</v>
      </c>
      <c r="G8" s="8" cm="1">
        <f t="array" ref="G8">IFERROR(INDEX(Data!$N$2:$N$5000,$J8),"")</f>
        <v>40</v>
      </c>
      <c r="H8" s="8" cm="1">
        <f t="array" ref="H8">IFERROR(INDEX(Data!$P$2:$P$5000,$J8),"")</f>
        <v>47.600700000000003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45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5</v>
      </c>
      <c r="H10" s="8" cm="1">
        <f t="array" ref="H10">IFERROR(INDEX(Data!$P$2:$P$5000,$J10),"")</f>
        <v>126.0151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37</v>
      </c>
      <c r="E11" s="8" cm="1">
        <f t="array" ref="E11">IFERROR(INDEX(Data!$H$2:$H$5000,$J11),"")</f>
        <v>3.5</v>
      </c>
      <c r="F11" s="8" cm="1">
        <f t="array" ref="F11">IFERROR(INDEX(Data!$J$2:$J$5000,$J11),"")</f>
        <v>317.32409999999999</v>
      </c>
      <c r="G11" s="8" cm="1">
        <f t="array" ref="G11">IFERROR(INDEX(Data!$N$2:$N$5000,$J11),"")</f>
        <v>8</v>
      </c>
      <c r="H11" s="8" cm="1">
        <f t="array" ref="H11">IFERROR(INDEX(Data!$P$2:$P$5000,$J11),"")</f>
        <v>64.753200000000007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CKP1S-154</v>
      </c>
      <c r="B12" s="7" t="str" cm="1">
        <f t="array" ref="B12">IFERROR(INDEX(Data!$B$2:$B$5000,$J12),"")</f>
        <v>Jinro Chamisul Soju Plum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19</v>
      </c>
      <c r="E12" s="8" cm="1">
        <f t="array" ref="E12">IFERROR(INDEX(Data!$H$2:$H$5000,$J12),"")</f>
        <v>13</v>
      </c>
      <c r="F12" s="8" cm="1">
        <f t="array" ref="F12">IFERROR(INDEX(Data!$J$2:$J$5000,$J12),"")</f>
        <v>43.849499999999999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173</v>
      </c>
    </row>
    <row r="13" spans="1:10" x14ac:dyDescent="0.25">
      <c r="A13" s="7" t="str" cm="1">
        <f t="array" ref="A13">IFERROR(INDEX(Data!$A$2:$A$5000,$J13),IF(ROW()=2,"No data",""))</f>
        <v>CKP1S-020</v>
      </c>
      <c r="B13" s="7" t="str" cm="1">
        <f t="array" ref="B13">IFERROR(INDEX(Data!$B$2:$B$5000,$J13),"")</f>
        <v>Jinro Chamisul Soju 360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18</v>
      </c>
      <c r="E13" s="8" cm="1">
        <f t="array" ref="E13">IFERROR(INDEX(Data!$H$2:$H$5000,$J13),"")</f>
        <v>27.333300000000001</v>
      </c>
      <c r="F13" s="8" cm="1">
        <f t="array" ref="F13">IFERROR(INDEX(Data!$J$2:$J$5000,$J13),"")</f>
        <v>19.7563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133</v>
      </c>
    </row>
    <row r="14" spans="1:10" x14ac:dyDescent="0.25">
      <c r="A14" s="7" t="str" cm="1">
        <f t="array" ref="A14">IFERROR(INDEX(Data!$A$2:$A$5000,$J14),IF(ROW()=2,"No data",""))</f>
        <v>CKP1S-148</v>
      </c>
      <c r="B14" s="7" t="str" cm="1">
        <f t="array" ref="B14">IFERROR(INDEX(Data!$B$2:$B$5000,$J14),"")</f>
        <v>Seagram Gin 750ml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3</v>
      </c>
      <c r="F14" s="8" cm="1">
        <f t="array" ref="F14">IFERROR(INDEX(Data!$J$2:$J$5000,$J14),"")</f>
        <v>100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169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8</v>
      </c>
      <c r="E15" s="8" cm="1">
        <f t="array" ref="E15">IFERROR(INDEX(Data!$H$2:$H$5000,$J15),"")</f>
        <v>23.666599999999999</v>
      </c>
      <c r="F15" s="8" cm="1">
        <f t="array" ref="F15">IFERROR(INDEX(Data!$J$2:$J$5000,$J15),"")</f>
        <v>10.1419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CKPS014</v>
      </c>
      <c r="B16" s="7" t="str" cm="1">
        <f t="array" ref="B16">IFERROR(INDEX(Data!$B$2:$B$5000,$J16),"")</f>
        <v>Fashion Vodka Premium Quality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27.333300000000001</v>
      </c>
      <c r="F16" s="8" cm="1">
        <f t="array" ref="F16">IFERROR(INDEX(Data!$J$2:$J$5000,$J16),"")</f>
        <v>5.4878</v>
      </c>
      <c r="G16" s="8" cm="1">
        <f t="array" ref="G16">IFERROR(INDEX(Data!$N$2:$N$5000,$J16),"")</f>
        <v>17</v>
      </c>
      <c r="H16" s="8" cm="1">
        <f t="array" ref="H16">IFERROR(INDEX(Data!$P$2:$P$5000,$J16),"")</f>
        <v>4.1178999999999997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213</v>
      </c>
    </row>
    <row r="17" spans="1:10" x14ac:dyDescent="0.25">
      <c r="A17" s="7" t="str" cm="1">
        <f t="array" ref="A17">IFERROR(INDEX(Data!$A$2:$A$5000,$J17),IF(ROW()=2,"No data",""))</f>
        <v>POT0103</v>
      </c>
      <c r="B17" s="7" t="str" cm="1">
        <f t="array" ref="B17">IFERROR(INDEX(Data!$B$2:$B$5000,$J17),"")</f>
        <v>Selection et Compotoirs Grenache 3ltr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3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639</v>
      </c>
    </row>
    <row r="18" spans="1:10" x14ac:dyDescent="0.25">
      <c r="A18" s="7" t="str" cm="1">
        <f t="array" ref="A18">IFERROR(INDEX(Data!$A$2:$A$5000,$J18),IF(ROW()=2,"No data",""))</f>
        <v>CKP1S-185</v>
      </c>
      <c r="B18" s="7" t="str" cm="1">
        <f t="array" ref="B18">IFERROR(INDEX(Data!$B$2:$B$5000,$J18),"")</f>
        <v>Gold Trees Moscato 750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200</v>
      </c>
    </row>
    <row r="19" spans="1:10" x14ac:dyDescent="0.25">
      <c r="A19" s="7" t="str" cm="1">
        <f t="array" ref="A19">IFERROR(INDEX(Data!$A$2:$A$5000,$J19),IF(ROW()=2,"No data",""))</f>
        <v>010244</v>
      </c>
      <c r="B19" s="7" t="str" cm="1">
        <f t="array" ref="B19">IFERROR(INDEX(Data!$B$2:$B$5000,$J19),"")</f>
        <v>Beer Hoegaarden White 330ML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</v>
      </c>
    </row>
    <row r="20" spans="1:10" x14ac:dyDescent="0.25">
      <c r="A20" s="7" t="str" cm="1">
        <f t="array" ref="A20">IFERROR(INDEX(Data!$A$2:$A$5000,$J20),IF(ROW()=2,"No data",""))</f>
        <v>010245</v>
      </c>
      <c r="B20" s="7" t="str" cm="1">
        <f t="array" ref="B20">IFERROR(INDEX(Data!$B$2:$B$5000,$J20),"")</f>
        <v>Beer Hoegaarden Rosee 248ML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3</v>
      </c>
    </row>
    <row r="21" spans="1:10" x14ac:dyDescent="0.25">
      <c r="A21" s="7" t="str" cm="1">
        <f t="array" ref="A21">IFERROR(INDEX(Data!$A$2:$A$5000,$J21),IF(ROW()=2,"No data",""))</f>
        <v>CKP1S-032</v>
      </c>
      <c r="B21" s="7" t="str" cm="1">
        <f t="array" ref="B21">IFERROR(INDEX(Data!$B$2:$B$5000,$J21),"")</f>
        <v>Cointreau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134</v>
      </c>
    </row>
    <row r="22" spans="1:10" x14ac:dyDescent="0.25">
      <c r="A22" s="7" t="str" cm="1">
        <f t="array" ref="A22">IFERROR(INDEX(Data!$A$2:$A$5000,$J22),IF(ROW()=2,"No data",""))</f>
        <v>CKP1S-042</v>
      </c>
      <c r="B22" s="7" t="str" cm="1">
        <f t="array" ref="B22">IFERROR(INDEX(Data!$B$2:$B$5000,$J22),"")</f>
        <v>Chivas Regal 12 YO 700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135</v>
      </c>
    </row>
    <row r="23" spans="1:10" x14ac:dyDescent="0.25">
      <c r="A23" s="7" t="str" cm="1">
        <f t="array" ref="A23">IFERROR(INDEX(Data!$A$2:$A$5000,$J23),IF(ROW()=2,"No data",""))</f>
        <v>CKP1S-043</v>
      </c>
      <c r="B23" s="7" t="str" cm="1">
        <f t="array" ref="B23">IFERROR(INDEX(Data!$B$2:$B$5000,$J23),"")</f>
        <v>Absolute Blue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136</v>
      </c>
    </row>
    <row r="24" spans="1:10" x14ac:dyDescent="0.25">
      <c r="A24" s="7" t="str" cm="1">
        <f t="array" ref="A24">IFERROR(INDEX(Data!$A$2:$A$5000,$J24),IF(ROW()=2,"No data",""))</f>
        <v>CKP1S-051</v>
      </c>
      <c r="B24" s="7" t="str" cm="1">
        <f t="array" ref="B24">IFERROR(INDEX(Data!$B$2:$B$5000,$J24),"")</f>
        <v>Remy Martin XO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137</v>
      </c>
    </row>
    <row r="25" spans="1:10" x14ac:dyDescent="0.25">
      <c r="A25" s="7" t="str" cm="1">
        <f t="array" ref="A25">IFERROR(INDEX(Data!$A$2:$A$5000,$J25),IF(ROW()=2,"No data",""))</f>
        <v>CKP1S-053</v>
      </c>
      <c r="B25" s="7" t="str" cm="1">
        <f t="array" ref="B25">IFERROR(INDEX(Data!$B$2:$B$5000,$J25),"")</f>
        <v>Jose Cuervo Gold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138</v>
      </c>
    </row>
    <row r="26" spans="1:10" x14ac:dyDescent="0.25">
      <c r="A26" s="7" t="str" cm="1">
        <f t="array" ref="A26">IFERROR(INDEX(Data!$A$2:$A$5000,$J26),IF(ROW()=2,"No data",""))</f>
        <v>CKP1S-054</v>
      </c>
      <c r="B26" s="7" t="str" cm="1">
        <f t="array" ref="B26">IFERROR(INDEX(Data!$B$2:$B$5000,$J26),"")</f>
        <v>JW Black Label 750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139</v>
      </c>
    </row>
    <row r="27" spans="1:10" x14ac:dyDescent="0.25">
      <c r="A27" s="7" t="str" cm="1">
        <f t="array" ref="A27">IFERROR(INDEX(Data!$A$2:$A$5000,$J27),IF(ROW()=2,"No data",""))</f>
        <v>CKP1S-085</v>
      </c>
      <c r="B27" s="7" t="str" cm="1">
        <f t="array" ref="B27">IFERROR(INDEX(Data!$B$2:$B$5000,$J27),"")</f>
        <v>Martell NCF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140</v>
      </c>
    </row>
    <row r="28" spans="1:10" x14ac:dyDescent="0.25">
      <c r="A28" s="7" t="str" cm="1">
        <f t="array" ref="A28">IFERROR(INDEX(Data!$A$2:$A$5000,$J28),IF(ROW()=2,"No data",""))</f>
        <v>CKP1S-086</v>
      </c>
      <c r="B28" s="7" t="str" cm="1">
        <f t="array" ref="B28">IFERROR(INDEX(Data!$B$2:$B$5000,$J28),"")</f>
        <v>Chivas Regal Extra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141</v>
      </c>
    </row>
    <row r="29" spans="1:10" x14ac:dyDescent="0.25">
      <c r="A29" s="7" t="str" cm="1">
        <f t="array" ref="A29">IFERROR(INDEX(Data!$A$2:$A$5000,$J29),IF(ROW()=2,"No data",""))</f>
        <v>CKP1S-089</v>
      </c>
      <c r="B29" s="7" t="str" cm="1">
        <f t="array" ref="B29">IFERROR(INDEX(Data!$B$2:$B$5000,$J29),"")</f>
        <v>Martell Cordon Blue 700ml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142</v>
      </c>
    </row>
    <row r="30" spans="1:10" x14ac:dyDescent="0.25">
      <c r="A30" s="7" t="str" cm="1">
        <f t="array" ref="A30">IFERROR(INDEX(Data!$A$2:$A$5000,$J30),IF(ROW()=2,"No data",""))</f>
        <v>CKP1S-098</v>
      </c>
      <c r="B30" s="7" t="str" cm="1">
        <f t="array" ref="B30">IFERROR(INDEX(Data!$B$2:$B$5000,$J30),"")</f>
        <v>Chivas Regal 18 YO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143</v>
      </c>
    </row>
    <row r="31" spans="1:10" x14ac:dyDescent="0.25">
      <c r="A31" s="7" t="str" cm="1">
        <f t="array" ref="A31">IFERROR(INDEX(Data!$A$2:$A$5000,$J31),IF(ROW()=2,"No data",""))</f>
        <v>CKP1S-099</v>
      </c>
      <c r="B31" s="7" t="str" cm="1">
        <f t="array" ref="B31">IFERROR(INDEX(Data!$B$2:$B$5000,$J31),"")</f>
        <v>Absolute Citron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144</v>
      </c>
    </row>
    <row r="32" spans="1:10" x14ac:dyDescent="0.25">
      <c r="A32" s="7" t="str" cm="1">
        <f t="array" ref="A32">IFERROR(INDEX(Data!$A$2:$A$5000,$J32),IF(ROW()=2,"No data",""))</f>
        <v>CKP1S-100</v>
      </c>
      <c r="B32" s="7" t="str" cm="1">
        <f t="array" ref="B32">IFERROR(INDEX(Data!$B$2:$B$5000,$J32),"")</f>
        <v>Absolute Kurant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145</v>
      </c>
    </row>
    <row r="33" spans="1:10" x14ac:dyDescent="0.25">
      <c r="A33" s="7" t="str" cm="1">
        <f t="array" ref="A33">IFERROR(INDEX(Data!$A$2:$A$5000,$J33),IF(ROW()=2,"No data",""))</f>
        <v>CKP1S-101</v>
      </c>
      <c r="B33" s="7" t="str" cm="1">
        <f t="array" ref="B33">IFERROR(INDEX(Data!$B$2:$B$5000,$J33),"")</f>
        <v>Absolute Mandarin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146</v>
      </c>
    </row>
    <row r="34" spans="1:10" x14ac:dyDescent="0.25">
      <c r="A34" s="7" t="str" cm="1">
        <f t="array" ref="A34">IFERROR(INDEX(Data!$A$2:$A$5000,$J34),IF(ROW()=2,"No data",""))</f>
        <v>CKP1S-103</v>
      </c>
      <c r="B34" s="7" t="str" cm="1">
        <f t="array" ref="B34">IFERROR(INDEX(Data!$B$2:$B$5000,$J34),"")</f>
        <v>Glenlivet 12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147</v>
      </c>
    </row>
    <row r="35" spans="1:10" x14ac:dyDescent="0.25">
      <c r="A35" s="7" t="str" cm="1">
        <f t="array" ref="A35">IFERROR(INDEX(Data!$A$2:$A$5000,$J35),IF(ROW()=2,"No data",""))</f>
        <v>CKP1S-104</v>
      </c>
      <c r="B35" s="7" t="str" cm="1">
        <f t="array" ref="B35">IFERROR(INDEX(Data!$B$2:$B$5000,$J35),"")</f>
        <v>Glenlivet 15 YO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148</v>
      </c>
    </row>
    <row r="36" spans="1:10" x14ac:dyDescent="0.25">
      <c r="A36" s="7" t="str" cm="1">
        <f t="array" ref="A36">IFERROR(INDEX(Data!$A$2:$A$5000,$J36),IF(ROW()=2,"No data",""))</f>
        <v>CKP1S-105</v>
      </c>
      <c r="B36" s="7" t="str" cm="1">
        <f t="array" ref="B36">IFERROR(INDEX(Data!$B$2:$B$5000,$J36),"")</f>
        <v>Glenlivet 18 YO 700ml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149</v>
      </c>
    </row>
    <row r="37" spans="1:10" x14ac:dyDescent="0.25">
      <c r="A37" s="7" t="str" cm="1">
        <f t="array" ref="A37">IFERROR(INDEX(Data!$A$2:$A$5000,$J37),IF(ROW()=2,"No data",""))</f>
        <v>CKP1S-106</v>
      </c>
      <c r="B37" s="7" t="str" cm="1">
        <f t="array" ref="B37">IFERROR(INDEX(Data!$B$2:$B$5000,$J37),"")</f>
        <v>Ballantines Finest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150</v>
      </c>
    </row>
    <row r="38" spans="1:10" x14ac:dyDescent="0.25">
      <c r="A38" s="7" t="str" cm="1">
        <f t="array" ref="A38">IFERROR(INDEX(Data!$A$2:$A$5000,$J38),IF(ROW()=2,"No data",""))</f>
        <v>CKP1S-107</v>
      </c>
      <c r="B38" s="7" t="str" cm="1">
        <f t="array" ref="B38">IFERROR(INDEX(Data!$B$2:$B$5000,$J38),"")</f>
        <v>Jameson Irish Whisky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151</v>
      </c>
    </row>
    <row r="39" spans="1:10" x14ac:dyDescent="0.25">
      <c r="A39" s="7" t="str" cm="1">
        <f t="array" ref="A39">IFERROR(INDEX(Data!$A$2:$A$5000,$J39),IF(ROW()=2,"No data",""))</f>
        <v>CKP1S-109</v>
      </c>
      <c r="B39" s="7" t="str" cm="1">
        <f t="array" ref="B39">IFERROR(INDEX(Data!$B$2:$B$5000,$J39),"")</f>
        <v>JW Red Label 750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152</v>
      </c>
    </row>
    <row r="40" spans="1:10" x14ac:dyDescent="0.25">
      <c r="A40" s="7" t="str" cm="1">
        <f t="array" ref="A40">IFERROR(INDEX(Data!$A$2:$A$5000,$J40),IF(ROW()=2,"No data",""))</f>
        <v>CKP1S-112</v>
      </c>
      <c r="B40" s="7" t="str" cm="1">
        <f t="array" ref="B40">IFERROR(INDEX(Data!$B$2:$B$5000,$J40),"")</f>
        <v>Jacobs Creek Shiraz Cabernet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153</v>
      </c>
    </row>
    <row r="41" spans="1:10" x14ac:dyDescent="0.25">
      <c r="A41" s="7" t="str" cm="1">
        <f t="array" ref="A41">IFERROR(INDEX(Data!$A$2:$A$5000,$J41),IF(ROW()=2,"No data",""))</f>
        <v>CKP1S-113</v>
      </c>
      <c r="B41" s="7" t="str" cm="1">
        <f t="array" ref="B41">IFERROR(INDEX(Data!$B$2:$B$5000,$J41),"")</f>
        <v>Jacobs Creek Merlot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154</v>
      </c>
    </row>
    <row r="42" spans="1:10" x14ac:dyDescent="0.25">
      <c r="A42" s="7" t="str" cm="1">
        <f t="array" ref="A42">IFERROR(INDEX(Data!$A$2:$A$5000,$J42),IF(ROW()=2,"No data",""))</f>
        <v>CKP1S-115</v>
      </c>
      <c r="B42" s="7" t="str" cm="1">
        <f t="array" ref="B42">IFERROR(INDEX(Data!$B$2:$B$5000,$J42),"")</f>
        <v>Martell Vsop 700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155</v>
      </c>
    </row>
    <row r="43" spans="1:10" x14ac:dyDescent="0.25">
      <c r="A43" s="7" t="str" cm="1">
        <f t="array" ref="A43">IFERROR(INDEX(Data!$A$2:$A$5000,$J43),IF(ROW()=2,"No data",""))</f>
        <v>CKP1S-117</v>
      </c>
      <c r="B43" s="7" t="str" cm="1">
        <f t="array" ref="B43">IFERROR(INDEX(Data!$B$2:$B$5000,$J43),"")</f>
        <v>Absolute Vanilla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156</v>
      </c>
    </row>
    <row r="44" spans="1:10" x14ac:dyDescent="0.25">
      <c r="A44" s="7" t="str" cm="1">
        <f t="array" ref="A44">IFERROR(INDEX(Data!$A$2:$A$5000,$J44),IF(ROW()=2,"No data",""))</f>
        <v>CKP1S-119</v>
      </c>
      <c r="B44" s="7" t="str" cm="1">
        <f t="array" ref="B44">IFERROR(INDEX(Data!$B$2:$B$5000,$J44),"")</f>
        <v>Mumm Cordon Rouge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157</v>
      </c>
    </row>
    <row r="45" spans="1:10" x14ac:dyDescent="0.25">
      <c r="A45" s="7" t="str" cm="1">
        <f t="array" ref="A45">IFERROR(INDEX(Data!$A$2:$A$5000,$J45),IF(ROW()=2,"No data",""))</f>
        <v>CKP1S-122</v>
      </c>
      <c r="B45" s="7" t="str" cm="1">
        <f t="array" ref="B45">IFERROR(INDEX(Data!$B$2:$B$5000,$J45),"")</f>
        <v>JW Gold Label 750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158</v>
      </c>
    </row>
    <row r="46" spans="1:10" x14ac:dyDescent="0.25">
      <c r="A46" s="7" t="str" cm="1">
        <f t="array" ref="A46">IFERROR(INDEX(Data!$A$2:$A$5000,$J46),IF(ROW()=2,"No data",""))</f>
        <v>CKP1S-135</v>
      </c>
      <c r="B46" s="7" t="str" cm="1">
        <f t="array" ref="B46">IFERROR(INDEX(Data!$B$2:$B$5000,$J46),"")</f>
        <v>Jager Meister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159</v>
      </c>
    </row>
    <row r="47" spans="1:10" x14ac:dyDescent="0.25">
      <c r="A47" s="7" t="str" cm="1">
        <f t="array" ref="A47">IFERROR(INDEX(Data!$A$2:$A$5000,$J47),IF(ROW()=2,"No data",""))</f>
        <v>CKP1S-137</v>
      </c>
      <c r="B47" s="7" t="str" cm="1">
        <f t="array" ref="B47">IFERROR(INDEX(Data!$B$2:$B$5000,$J47),"")</f>
        <v>Martell Red Barrail VSOP 700ml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160</v>
      </c>
    </row>
    <row r="48" spans="1:10" x14ac:dyDescent="0.25">
      <c r="A48" s="7" t="str" cm="1">
        <f t="array" ref="A48">IFERROR(INDEX(Data!$A$2:$A$5000,$J48),IF(ROW()=2,"No data",""))</f>
        <v>CKP1S-138</v>
      </c>
      <c r="B48" s="7" t="str" cm="1">
        <f t="array" ref="B48">IFERROR(INDEX(Data!$B$2:$B$5000,$J48),"")</f>
        <v>Chivas Regal Ultis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161</v>
      </c>
    </row>
    <row r="49" spans="1:10" x14ac:dyDescent="0.25">
      <c r="A49" s="7" t="str" cm="1">
        <f t="array" ref="A49">IFERROR(INDEX(Data!$A$2:$A$5000,$J49),IF(ROW()=2,"No data",""))</f>
        <v>CKP1S-139</v>
      </c>
      <c r="B49" s="7" t="str" cm="1">
        <f t="array" ref="B49">IFERROR(INDEX(Data!$B$2:$B$5000,$J49),"")</f>
        <v>Absolute Elyx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162</v>
      </c>
    </row>
    <row r="50" spans="1:10" x14ac:dyDescent="0.25">
      <c r="A50" s="7" t="str" cm="1">
        <f t="array" ref="A50">IFERROR(INDEX(Data!$A$2:$A$5000,$J50),IF(ROW()=2,"No data",""))</f>
        <v>CKP1S-140</v>
      </c>
      <c r="B50" s="7" t="str" cm="1">
        <f t="array" ref="B50">IFERROR(INDEX(Data!$B$2:$B$5000,$J50),"")</f>
        <v>Havana Club Anejo 3 Anos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163</v>
      </c>
    </row>
    <row r="51" spans="1:10" x14ac:dyDescent="0.25">
      <c r="A51" s="7" t="str" cm="1">
        <f t="array" ref="A51">IFERROR(INDEX(Data!$A$2:$A$5000,$J51),IF(ROW()=2,"No data",""))</f>
        <v>CKP1S-141</v>
      </c>
      <c r="B51" s="7" t="str" cm="1">
        <f t="array" ref="B51">IFERROR(INDEX(Data!$B$2:$B$5000,$J51),"")</f>
        <v>Kahlua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164</v>
      </c>
    </row>
    <row r="52" spans="1:10" x14ac:dyDescent="0.25">
      <c r="A52" s="7" t="str" cm="1">
        <f t="array" ref="A52">IFERROR(INDEX(Data!$A$2:$A$5000,$J52),IF(ROW()=2,"No data",""))</f>
        <v>CKP1S-143</v>
      </c>
      <c r="B52" s="7" t="str" cm="1">
        <f t="array" ref="B52">IFERROR(INDEX(Data!$B$2:$B$5000,$J52),"")</f>
        <v>Remy Martin Club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165</v>
      </c>
    </row>
    <row r="53" spans="1:10" x14ac:dyDescent="0.25">
      <c r="A53" s="7" t="str" cm="1">
        <f t="array" ref="A53">IFERROR(INDEX(Data!$A$2:$A$5000,$J53),IF(ROW()=2,"No data",""))</f>
        <v>CKP1S-144</v>
      </c>
      <c r="B53" s="7" t="str" cm="1">
        <f t="array" ref="B53">IFERROR(INDEX(Data!$B$2:$B$5000,$J53),"")</f>
        <v>Remy Martin VSOP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166</v>
      </c>
    </row>
    <row r="54" spans="1:10" x14ac:dyDescent="0.25">
      <c r="A54" s="7" t="str" cm="1">
        <f t="array" ref="A54">IFERROR(INDEX(Data!$A$2:$A$5000,$J54),IF(ROW()=2,"No data",""))</f>
        <v>CKP1S-146</v>
      </c>
      <c r="B54" s="7" t="str" cm="1">
        <f t="array" ref="B54">IFERROR(INDEX(Data!$B$2:$B$5000,$J54),"")</f>
        <v>Olmeca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167</v>
      </c>
    </row>
    <row r="55" spans="1:10" x14ac:dyDescent="0.25">
      <c r="A55" s="7" t="str" cm="1">
        <f t="array" ref="A55">IFERROR(INDEX(Data!$A$2:$A$5000,$J55),IF(ROW()=2,"No data",""))</f>
        <v>CKP1S-147</v>
      </c>
      <c r="B55" s="7" t="str" cm="1">
        <f t="array" ref="B55">IFERROR(INDEX(Data!$B$2:$B$5000,$J55),"")</f>
        <v>Havana Club Anejo 7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168</v>
      </c>
    </row>
    <row r="56" spans="1:10" x14ac:dyDescent="0.25">
      <c r="A56" s="7" t="str" cm="1">
        <f t="array" ref="A56">IFERROR(INDEX(Data!$A$2:$A$5000,$J56),IF(ROW()=2,"No data",""))</f>
        <v>CKP1S-150</v>
      </c>
      <c r="B56" s="7" t="str" cm="1">
        <f t="array" ref="B56">IFERROR(INDEX(Data!$B$2:$B$5000,$J56),"")</f>
        <v>Seagrams Vodka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170</v>
      </c>
    </row>
    <row r="57" spans="1:10" x14ac:dyDescent="0.25">
      <c r="A57" s="7" t="str" cm="1">
        <f t="array" ref="A57">IFERROR(INDEX(Data!$A$2:$A$5000,$J57),IF(ROW()=2,"No data",""))</f>
        <v>CKP1S-152</v>
      </c>
      <c r="B57" s="7" t="str" cm="1">
        <f t="array" ref="B57">IFERROR(INDEX(Data!$B$2:$B$5000,$J57),"")</f>
        <v>Jinro Chamisul Soju Grapefruit 360ml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10.666600000000001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171</v>
      </c>
    </row>
    <row r="58" spans="1:10" x14ac:dyDescent="0.25">
      <c r="A58" s="7" t="str" cm="1">
        <f t="array" ref="A58">IFERROR(INDEX(Data!$A$2:$A$5000,$J58),IF(ROW()=2,"No data",""))</f>
        <v>CKP1S-153</v>
      </c>
      <c r="B58" s="7" t="str" cm="1">
        <f t="array" ref="B58">IFERROR(INDEX(Data!$B$2:$B$5000,$J58),"")</f>
        <v>Jinro Chamisul Soju Green Grape 360ml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52</v>
      </c>
      <c r="F58" s="8" cm="1">
        <f t="array" ref="F58">IFERROR(INDEX(Data!$J$2:$J$5000,$J58),"")</f>
        <v>0</v>
      </c>
      <c r="G58" s="8" cm="1">
        <f t="array" ref="G58">IFERROR(INDEX(Data!$N$2:$N$5000,$J58),"")</f>
        <v>8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172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Jul 2026</v>
      </c>
      <c r="H1" s="6" t="str">
        <f>Data!P1</f>
        <v>Buffer Day (Tgl 1 sd 14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42</v>
      </c>
      <c r="E2" s="8" cm="1">
        <f t="array" ref="E2">IFERROR(INDEX(Data!$H$2:$H$5000,$J2),"")</f>
        <v>45</v>
      </c>
      <c r="F2" s="8" cm="1">
        <f t="array" ref="F2">IFERROR(INDEX(Data!$J$2:$J$5000,$J2),"")</f>
        <v>28</v>
      </c>
      <c r="G2" s="8" cm="1">
        <f t="array" ref="G2">IFERROR(INDEX(Data!$N$2:$N$5000,$J2),"")</f>
        <v>13</v>
      </c>
      <c r="H2" s="8" cm="1">
        <f t="array" ref="H2">IFERROR(INDEX(Data!$P$2:$P$5000,$J2),"")</f>
        <v>45.234200000000001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13.222300000000001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26</v>
      </c>
      <c r="F4" s="8" cm="1">
        <f t="array" ref="F4">IFERROR(INDEX(Data!$J$2:$J$5000,$J4),"")</f>
        <v>34.618000000000002</v>
      </c>
      <c r="G4" s="8" cm="1">
        <f t="array" ref="G4">IFERROR(INDEX(Data!$N$2:$N$5000,$J4),"")</f>
        <v>10</v>
      </c>
      <c r="H4" s="8" cm="1">
        <f t="array" ref="H4">IFERROR(INDEX(Data!$P$2:$P$5000,$J4),"")</f>
        <v>42.005000000000003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261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30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34.180199999999999</v>
      </c>
      <c r="G5" s="8" cm="1">
        <f t="array" ref="G5">IFERROR(INDEX(Data!$N$2:$N$5000,$J5),"")</f>
        <v>11</v>
      </c>
      <c r="H5" s="8" cm="1">
        <f t="array" ref="H5">IFERROR(INDEX(Data!$P$2:$P$5000,$J5),"")</f>
        <v>38.182499999999997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25.202999999999999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16</v>
      </c>
      <c r="E7" s="8" cm="1">
        <f t="array" ref="E7">IFERROR(INDEX(Data!$H$2:$H$5000,$J7),"")</f>
        <v>4.5</v>
      </c>
      <c r="F7" s="8" cm="1">
        <f t="array" ref="F7">IFERROR(INDEX(Data!$J$2:$J$5000,$J7),"")</f>
        <v>106.6666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318</v>
      </c>
    </row>
    <row r="8" spans="1:10" x14ac:dyDescent="0.25">
      <c r="A8" s="7" t="str" cm="1">
        <f t="array" ref="A8">IFERROR(INDEX(Data!$A$2:$A$5000,$J8),IF(ROW()=2,"No data",""))</f>
        <v>PAS0067</v>
      </c>
      <c r="B8" s="7" t="str" cm="1">
        <f t="array" ref="B8">IFERROR(INDEX(Data!$B$2:$B$5000,$J8),"")</f>
        <v>Savis Bunaken Blue Tea 50 Gr</v>
      </c>
      <c r="C8" s="7" t="str" cm="1">
        <f t="array" ref="C8">IFERROR(INDEX(Data!$C$2:$C$5000,$J8),"")</f>
        <v>CAN</v>
      </c>
      <c r="D8" s="8" cm="1">
        <f t="array" ref="D8">IFERROR(INDEX(Data!$D$2:$D$5000,$J8),"")</f>
        <v>12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315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301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259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14 Jul 2026</v>
      </c>
      <c r="K1" s="6" t="str">
        <f>Data!P1</f>
        <v>Buffer Day (Tgl 1 sd 14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CKP1S-152</v>
      </c>
      <c r="B137" s="7" t="str" cm="1">
        <f t="array" ref="B137">IFERROR(INDEX(Data!$B$2:$B$5000,$M137),"")</f>
        <v>Jinro Chamisul Soju Grapefruit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4</v>
      </c>
      <c r="F137" s="8" cm="1">
        <f t="array" ref="F137">IFERROR(INDEX(Data!$F$2:$F$5000,$M137),"")</f>
        <v>8</v>
      </c>
      <c r="G137" s="8" cm="1">
        <f t="array" ref="G137">IFERROR(INDEX(Data!$G$2:$G$5000,$M137),"")</f>
        <v>20</v>
      </c>
      <c r="H137" s="8" cm="1">
        <f t="array" ref="H137">IFERROR(INDEX(Data!$H$2:$H$5000,$M137),"")</f>
        <v>10.666600000000001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171</v>
      </c>
    </row>
    <row r="138" spans="1:13" x14ac:dyDescent="0.25">
      <c r="A138" s="7" t="str" cm="1">
        <f t="array" ref="A138">IFERROR(INDEX(Data!$A$2:$A$5000,$M138),IF(ROW()=2,"No data",""))</f>
        <v>CKP1S-153</v>
      </c>
      <c r="B138" s="7" t="str" cm="1">
        <f t="array" ref="B138">IFERROR(INDEX(Data!$B$2:$B$5000,$M138),"")</f>
        <v>Jinro Chamisul Soju Green Grape 360ml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52</v>
      </c>
      <c r="H138" s="8" cm="1">
        <f t="array" ref="H138">IFERROR(INDEX(Data!$H$2:$H$5000,$M138),"")</f>
        <v>52</v>
      </c>
      <c r="I138" s="8" cm="1">
        <f t="array" ref="I138">IFERROR(INDEX(Data!$J$2:$J$5000,$M138),"")</f>
        <v>0</v>
      </c>
      <c r="J138" s="8" cm="1">
        <f t="array" ref="J138">IFERROR(INDEX(Data!$N$2:$N$5000,$M138),"")</f>
        <v>8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172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CKP1S-167</v>
      </c>
      <c r="B140" s="7" t="str" cm="1">
        <f t="array" ref="B140">IFERROR(INDEX(Data!$B$2:$B$5000,$M140),"")</f>
        <v>Cap Tikus Coffee 320ml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24</v>
      </c>
      <c r="F140" s="8" cm="1">
        <f t="array" ref="F140">IFERROR(INDEX(Data!$F$2:$F$5000,$M140),"")</f>
        <v>0</v>
      </c>
      <c r="G140" s="8" cm="1">
        <f t="array" ref="G140">IFERROR(INDEX(Data!$G$2:$G$5000,$M140),"")</f>
        <v>24</v>
      </c>
      <c r="H140" s="8" cm="1">
        <f t="array" ref="H140">IFERROR(INDEX(Data!$H$2:$H$5000,$M140),"")</f>
        <v>24</v>
      </c>
      <c r="I140" s="8" cm="1">
        <f t="array" ref="I140">IFERROR(INDEX(Data!$J$2:$J$5000,$M140),"")</f>
        <v>0</v>
      </c>
      <c r="J140" s="8" cm="1">
        <f t="array" ref="J140">IFERROR(INDEX(Data!$N$2:$N$5000,$M140),"")</f>
        <v>24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182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OPE0215</v>
      </c>
      <c r="B197" s="7" t="str" cm="1">
        <f t="array" ref="B197">IFERROR(INDEX(Data!$B$2:$B$5000,$M197),"")</f>
        <v>SECURITY CONTROL UNIT BFE1010080RC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PAA0001</v>
      </c>
      <c r="B198" s="7" t="str" cm="1">
        <f t="array" ref="B198">IFERROR(INDEX(Data!$B$2:$B$5000,$M198),"")</f>
        <v>Bergold Mozzarella Block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2934.1873999999998</v>
      </c>
      <c r="F198" s="8" cm="1">
        <f t="array" ref="F198">IFERROR(INDEX(Data!$F$2:$F$5000,$M198),"")</f>
        <v>2157.4481000000001</v>
      </c>
      <c r="G198" s="8" cm="1">
        <f t="array" ref="G198">IFERROR(INDEX(Data!$G$2:$G$5000,$M198),"")</f>
        <v>1261.5381</v>
      </c>
      <c r="H198" s="8" cm="1">
        <f t="array" ref="H198">IFERROR(INDEX(Data!$H$2:$H$5000,$M198),"")</f>
        <v>2117.7244999999998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246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2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2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248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249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250</v>
      </c>
    </row>
    <row r="202" spans="1:13" x14ac:dyDescent="0.25">
      <c r="A202" s="7" t="str" cm="1">
        <f t="array" ref="A202">IFERROR(INDEX(Data!$A$2:$A$5000,$M202),IF(ROW()=2,"No data",""))</f>
        <v>PAL0001</v>
      </c>
      <c r="B202" s="7" t="str" cm="1">
        <f t="array" ref="B202">IFERROR(INDEX(Data!$B$2:$B$5000,$M202),"")</f>
        <v>Traditional Smoked Salmon Slice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108</v>
      </c>
      <c r="F202" s="8" cm="1">
        <f t="array" ref="F202">IFERROR(INDEX(Data!$F$2:$F$5000,$M202),"")</f>
        <v>39</v>
      </c>
      <c r="G202" s="8" cm="1">
        <f t="array" ref="G202">IFERROR(INDEX(Data!$G$2:$G$5000,$M202),"")</f>
        <v>0</v>
      </c>
      <c r="H202" s="8" cm="1">
        <f t="array" ref="H202">IFERROR(INDEX(Data!$H$2:$H$5000,$M202),"")</f>
        <v>73.5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252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255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256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257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263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264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265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279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PAS0034</v>
      </c>
      <c r="B219" s="7" t="str" cm="1">
        <f t="array" ref="B219">IFERROR(INDEX(Data!$B$2:$B$5000,$M219),"")</f>
        <v>Crr Rock'n Simply Crrrrips Straight Cut Fries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</v>
      </c>
      <c r="G220" s="8" cm="1">
        <f t="array" ref="G220">IFERROR(INDEX(Data!$G$2:$G$5000,$M220),"")</f>
        <v>1</v>
      </c>
      <c r="H220" s="8" cm="1">
        <f t="array" ref="H220">IFERROR(INDEX(Data!$H$2:$H$5000,$M220),"")</f>
        <v>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1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285</v>
      </c>
    </row>
    <row r="221" spans="1:13" x14ac:dyDescent="0.25">
      <c r="A221" s="7" t="str" cm="1">
        <f t="array" ref="A221">IFERROR(INDEX(Data!$A$2:$A$5000,$M221),IF(ROW()=2,"No data",""))</f>
        <v>PAS0039</v>
      </c>
      <c r="B221" s="7" t="str" cm="1">
        <f t="array" ref="B221">IFERROR(INDEX(Data!$B$2:$B$5000,$M221),"")</f>
        <v>Crr Rock'n Simply Crrrrips Straight Cut Fries 2.5 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204</v>
      </c>
      <c r="G221" s="8" cm="1">
        <f t="array" ref="G221">IFERROR(INDEX(Data!$G$2:$G$5000,$M221),"")</f>
        <v>126</v>
      </c>
      <c r="H221" s="8" cm="1">
        <f t="array" ref="H221">IFERROR(INDEX(Data!$H$2:$H$5000,$M221),"")</f>
        <v>165</v>
      </c>
      <c r="I221" s="8" cm="1">
        <f t="array" ref="I221">IFERROR(INDEX(Data!$J$2:$J$5000,$M221),"")</f>
        <v>0</v>
      </c>
      <c r="J221" s="8" cm="1">
        <f t="array" ref="J221">IFERROR(INDEX(Data!$N$2:$N$5000,$M221),"")</f>
        <v>134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PAS0042</v>
      </c>
      <c r="B222" s="7" t="str" cm="1">
        <f t="array" ref="B222">IFERROR(INDEX(Data!$B$2:$B$5000,$M222),"")</f>
        <v>Maestro FF 10x10mm Straight Cut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2</v>
      </c>
      <c r="G222" s="8" cm="1">
        <f t="array" ref="G222">IFERROR(INDEX(Data!$G$2:$G$5000,$M222),"")</f>
        <v>0</v>
      </c>
      <c r="H222" s="8" cm="1">
        <f t="array" ref="H222">IFERROR(INDEX(Data!$H$2:$H$5000,$M222),"")</f>
        <v>2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291</v>
      </c>
    </row>
    <row r="223" spans="1:13" x14ac:dyDescent="0.25">
      <c r="A223" s="7" t="str" cm="1">
        <f t="array" ref="A223">IFERROR(INDEX(Data!$A$2:$A$5000,$M223),IF(ROW()=2,"No data",""))</f>
        <v>PAS0045</v>
      </c>
      <c r="B223" s="7" t="str" cm="1">
        <f t="array" ref="B223">IFERROR(INDEX(Data!$B$2:$B$5000,$M223),"")</f>
        <v>Savis Cold Infusions Vitalizing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PAS0046</v>
      </c>
      <c r="B224" s="7" t="str" cm="1">
        <f t="array" ref="B224">IFERROR(INDEX(Data!$B$2:$B$5000,$M224),"")</f>
        <v>Savis Cold Infusions Refreshing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295</v>
      </c>
    </row>
    <row r="225" spans="1:13" x14ac:dyDescent="0.25">
      <c r="A225" s="7" t="str" cm="1">
        <f t="array" ref="A225">IFERROR(INDEX(Data!$A$2:$A$5000,$M225),IF(ROW()=2,"No data",""))</f>
        <v>PAS0050</v>
      </c>
      <c r="B225" s="7" t="str" cm="1">
        <f t="array" ref="B225">IFERROR(INDEX(Data!$B$2:$B$5000,$M225),"")</f>
        <v>Maestro FF Shoestring 7x7mm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1</v>
      </c>
      <c r="G225" s="8" cm="1">
        <f t="array" ref="G225">IFERROR(INDEX(Data!$G$2:$G$5000,$M225),"")</f>
        <v>0</v>
      </c>
      <c r="H225" s="8" cm="1">
        <f t="array" ref="H225">IFERROR(INDEX(Data!$H$2:$H$5000,$M225),"")</f>
        <v>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299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303</v>
      </c>
    </row>
    <row r="227" spans="1:13" x14ac:dyDescent="0.25">
      <c r="A227" s="7" t="str" cm="1">
        <f t="array" ref="A227">IFERROR(INDEX(Data!$A$2:$A$5000,$M227),IF(ROW()=2,"No data",""))</f>
        <v>PAS0056</v>
      </c>
      <c r="B227" s="7" t="str" cm="1">
        <f t="array" ref="B227">IFERROR(INDEX(Data!$B$2:$B$5000,$M227),"")</f>
        <v>Savis Earl Grey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5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304</v>
      </c>
    </row>
    <row r="228" spans="1:13" x14ac:dyDescent="0.25">
      <c r="A228" s="7" t="str" cm="1">
        <f t="array" ref="A228">IFERROR(INDEX(Data!$A$2:$A$5000,$M228),IF(ROW()=2,"No data",""))</f>
        <v>PAS0057</v>
      </c>
      <c r="B228" s="7" t="str" cm="1">
        <f t="array" ref="B228">IFERROR(INDEX(Data!$B$2:$B$5000,$M228),"")</f>
        <v>Savis English Breakfast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24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305</v>
      </c>
    </row>
    <row r="229" spans="1:13" x14ac:dyDescent="0.25">
      <c r="A229" s="7" t="str" cm="1">
        <f t="array" ref="A229">IFERROR(INDEX(Data!$A$2:$A$5000,$M229),IF(ROW()=2,"No data",""))</f>
        <v>PAS0058</v>
      </c>
      <c r="B229" s="7" t="str" cm="1">
        <f t="array" ref="B229">IFERROR(INDEX(Data!$B$2:$B$5000,$M229),"")</f>
        <v>Savis Chamomile Dream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17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306</v>
      </c>
    </row>
    <row r="230" spans="1:13" x14ac:dyDescent="0.25">
      <c r="A230" s="7" t="str" cm="1">
        <f t="array" ref="A230">IFERROR(INDEX(Data!$A$2:$A$5000,$M230),IF(ROW()=2,"No data",""))</f>
        <v>PAS0059</v>
      </c>
      <c r="B230" s="7" t="str" cm="1">
        <f t="array" ref="B230">IFERROR(INDEX(Data!$B$2:$B$5000,$M230),"")</f>
        <v>Savis Peppermint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13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307</v>
      </c>
    </row>
    <row r="231" spans="1:13" x14ac:dyDescent="0.25">
      <c r="A231" s="7" t="str" cm="1">
        <f t="array" ref="A231">IFERROR(INDEX(Data!$A$2:$A$5000,$M231),IF(ROW()=2,"No data",""))</f>
        <v>PAS0061</v>
      </c>
      <c r="B231" s="7" t="str" cm="1">
        <f t="array" ref="B231">IFERROR(INDEX(Data!$B$2:$B$5000,$M231),"")</f>
        <v>Savis Cold Infusions Refreshing 50Pbx4g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2</v>
      </c>
      <c r="F231" s="8" cm="1">
        <f t="array" ref="F231">IFERROR(INDEX(Data!$F$2:$F$5000,$M231),"")</f>
        <v>3</v>
      </c>
      <c r="G231" s="8" cm="1">
        <f t="array" ref="G231">IFERROR(INDEX(Data!$G$2:$G$5000,$M231),"")</f>
        <v>2</v>
      </c>
      <c r="H231" s="8" cm="1">
        <f t="array" ref="H231">IFERROR(INDEX(Data!$H$2:$H$5000,$M231),"")</f>
        <v>2.3332999999999999</v>
      </c>
      <c r="I231" s="8" cm="1">
        <f t="array" ref="I231">IFERROR(INDEX(Data!$J$2:$J$5000,$M231),"")</f>
        <v>0</v>
      </c>
      <c r="J231" s="8" cm="1">
        <f t="array" ref="J231">IFERROR(INDEX(Data!$N$2:$N$5000,$M231),"")</f>
        <v>7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309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311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1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313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319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320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321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334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335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344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345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346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352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6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6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19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19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PJS0004</v>
      </c>
      <c r="B260" s="7" t="str" cm="1">
        <f t="array" ref="B260">IFERROR(INDEX(Data!$B$2:$B$5000,$M260),"")</f>
        <v>Daebak Soju Strawberry @360ml/btl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440</v>
      </c>
      <c r="F260" s="8" cm="1">
        <f t="array" ref="F260">IFERROR(INDEX(Data!$F$2:$F$5000,$M260),"")</f>
        <v>307</v>
      </c>
      <c r="G260" s="8" cm="1">
        <f t="array" ref="G260">IFERROR(INDEX(Data!$G$2:$G$5000,$M260),"")</f>
        <v>413</v>
      </c>
      <c r="H260" s="8" cm="1">
        <f t="array" ref="H260">IFERROR(INDEX(Data!$H$2:$H$5000,$M260),"")</f>
        <v>386.66660000000002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PJS0009</v>
      </c>
      <c r="B261" s="7" t="str" cm="1">
        <f t="array" ref="B261">IFERROR(INDEX(Data!$B$2:$B$5000,$M261),"")</f>
        <v>ANI Merah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37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37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370</v>
      </c>
    </row>
    <row r="262" spans="1:13" x14ac:dyDescent="0.25">
      <c r="A262" s="7" t="str" cm="1">
        <f t="array" ref="A262">IFERROR(INDEX(Data!$A$2:$A$5000,$M262),IF(ROW()=2,"No data",""))</f>
        <v>PJS0010</v>
      </c>
      <c r="B262" s="7" t="str" cm="1">
        <f t="array" ref="B262">IFERROR(INDEX(Data!$B$2:$B$5000,$M262),"")</f>
        <v>ANI Pink 580 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45</v>
      </c>
      <c r="F262" s="8" cm="1">
        <f t="array" ref="F262">IFERROR(INDEX(Data!$F$2:$F$5000,$M262),"")</f>
        <v>60</v>
      </c>
      <c r="G262" s="8" cm="1">
        <f t="array" ref="G262">IFERROR(INDEX(Data!$G$2:$G$5000,$M262),"")</f>
        <v>24</v>
      </c>
      <c r="H262" s="8" cm="1">
        <f t="array" ref="H262">IFERROR(INDEX(Data!$H$2:$H$5000,$M262),"")</f>
        <v>43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371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375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381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382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383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384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387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388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389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390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391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392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393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394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395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396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397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398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399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400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401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402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403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412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423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424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1</v>
      </c>
      <c r="F295" s="8" cm="1">
        <f t="array" ref="F295">IFERROR(INDEX(Data!$F$2:$F$5000,$M295),"")</f>
        <v>2</v>
      </c>
      <c r="G295" s="8" cm="1">
        <f t="array" ref="G295">IFERROR(INDEX(Data!$G$2:$G$5000,$M295),"")</f>
        <v>0</v>
      </c>
      <c r="H295" s="8" cm="1">
        <f t="array" ref="H295">IFERROR(INDEX(Data!$H$2:$H$5000,$M295),"")</f>
        <v>1.5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435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436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445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446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PMS0087</v>
      </c>
      <c r="B316" s="7" t="str" cm="1">
        <f t="array" ref="B316">IFERROR(INDEX(Data!$B$2:$B$5000,$M316),"")</f>
        <v>Flavorista Coffee Latte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12</v>
      </c>
      <c r="G316" s="8" cm="1">
        <f t="array" ref="G316">IFERROR(INDEX(Data!$G$2:$G$5000,$M316),"")</f>
        <v>22</v>
      </c>
      <c r="H316" s="8" cm="1">
        <f t="array" ref="H316">IFERROR(INDEX(Data!$H$2:$H$5000,$M316),"")</f>
        <v>17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467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469</v>
      </c>
    </row>
    <row r="318" spans="1:13" x14ac:dyDescent="0.25">
      <c r="A318" s="7" t="str" cm="1">
        <f t="array" ref="A318">IFERROR(INDEX(Data!$A$2:$A$5000,$M318),IF(ROW()=2,"No data",""))</f>
        <v>PMS0093</v>
      </c>
      <c r="B318" s="7" t="str" cm="1">
        <f t="array" ref="B318">IFERROR(INDEX(Data!$B$2:$B$5000,$M318),"")</f>
        <v>Masterista Syrup Strawberry 850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16</v>
      </c>
      <c r="F318" s="8" cm="1">
        <f t="array" ref="F318">IFERROR(INDEX(Data!$F$2:$F$5000,$M318),"")</f>
        <v>17</v>
      </c>
      <c r="G318" s="8" cm="1">
        <f t="array" ref="G318">IFERROR(INDEX(Data!$G$2:$G$5000,$M318),"")</f>
        <v>66</v>
      </c>
      <c r="H318" s="8" cm="1">
        <f t="array" ref="H318">IFERROR(INDEX(Data!$H$2:$H$5000,$M318),"")</f>
        <v>33</v>
      </c>
      <c r="I318" s="8" cm="1">
        <f t="array" ref="I318">IFERROR(INDEX(Data!$J$2:$J$5000,$M318),"")</f>
        <v>0</v>
      </c>
      <c r="J318" s="8" cm="1">
        <f t="array" ref="J318">IFERROR(INDEX(Data!$N$2:$N$5000,$M318),"")</f>
        <v>29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471</v>
      </c>
    </row>
    <row r="319" spans="1:13" x14ac:dyDescent="0.25">
      <c r="A319" s="7" t="str" cm="1">
        <f t="array" ref="A319">IFERROR(INDEX(Data!$A$2:$A$5000,$M319),IF(ROW()=2,"No data",""))</f>
        <v>PMS0094</v>
      </c>
      <c r="B319" s="7" t="str" cm="1">
        <f t="array" ref="B319">IFERROR(INDEX(Data!$B$2:$B$5000,$M319),"")</f>
        <v>Masterista Syrup Butterscotch 850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53</v>
      </c>
      <c r="F319" s="8" cm="1">
        <f t="array" ref="F319">IFERROR(INDEX(Data!$F$2:$F$5000,$M319),"")</f>
        <v>30</v>
      </c>
      <c r="G319" s="8" cm="1">
        <f t="array" ref="G319">IFERROR(INDEX(Data!$G$2:$G$5000,$M319),"")</f>
        <v>46</v>
      </c>
      <c r="H319" s="8" cm="1">
        <f t="array" ref="H319">IFERROR(INDEX(Data!$H$2:$H$5000,$M319),"")</f>
        <v>43</v>
      </c>
      <c r="I319" s="8" cm="1">
        <f t="array" ref="I319">IFERROR(INDEX(Data!$J$2:$J$5000,$M319),"")</f>
        <v>0</v>
      </c>
      <c r="J319" s="8" cm="1">
        <f t="array" ref="J319">IFERROR(INDEX(Data!$N$2:$N$5000,$M319),"")</f>
        <v>35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PMS0098</v>
      </c>
      <c r="B320" s="7" t="str" cm="1">
        <f t="array" ref="B320">IFERROR(INDEX(Data!$B$2:$B$5000,$M320),"")</f>
        <v>Masterista Frappe Base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22</v>
      </c>
      <c r="F320" s="8" cm="1">
        <f t="array" ref="F320">IFERROR(INDEX(Data!$F$2:$F$5000,$M320),"")</f>
        <v>7</v>
      </c>
      <c r="G320" s="8" cm="1">
        <f t="array" ref="G320">IFERROR(INDEX(Data!$G$2:$G$5000,$M320),"")</f>
        <v>17</v>
      </c>
      <c r="H320" s="8" cm="1">
        <f t="array" ref="H320">IFERROR(INDEX(Data!$H$2:$H$5000,$M320),"")</f>
        <v>15.333299999999999</v>
      </c>
      <c r="I320" s="8" cm="1">
        <f t="array" ref="I320">IFERROR(INDEX(Data!$J$2:$J$5000,$M320),"")</f>
        <v>0</v>
      </c>
      <c r="J320" s="8" cm="1">
        <f t="array" ref="J320">IFERROR(INDEX(Data!$N$2:$N$5000,$M320),"")</f>
        <v>12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475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476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477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478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PMS0124</v>
      </c>
      <c r="B331" s="7" t="str" cm="1">
        <f t="array" ref="B331">IFERROR(INDEX(Data!$B$2:$B$5000,$M331),"")</f>
        <v>Masterista Syrup Almond Roca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0</v>
      </c>
      <c r="G331" s="8" cm="1">
        <f t="array" ref="G331">IFERROR(INDEX(Data!$G$2:$G$5000,$M331),"")</f>
        <v>4</v>
      </c>
      <c r="H331" s="8" cm="1">
        <f t="array" ref="H331">IFERROR(INDEX(Data!$H$2:$H$5000,$M331),"")</f>
        <v>2.5</v>
      </c>
      <c r="I331" s="8" cm="1">
        <f t="array" ref="I331">IFERROR(INDEX(Data!$J$2:$J$5000,$M331),"")</f>
        <v>0</v>
      </c>
      <c r="J331" s="8" cm="1">
        <f t="array" ref="J331">IFERROR(INDEX(Data!$N$2:$N$5000,$M331),"")</f>
        <v>2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496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500</v>
      </c>
    </row>
    <row r="333" spans="1:13" x14ac:dyDescent="0.25">
      <c r="A333" s="7" t="str" cm="1">
        <f t="array" ref="A333">IFERROR(INDEX(Data!$A$2:$A$5000,$M333),IF(ROW()=2,"No data",""))</f>
        <v>PMS0152</v>
      </c>
      <c r="B333" s="7" t="str" cm="1">
        <f t="array" ref="B333">IFERROR(INDEX(Data!$B$2:$B$5000,$M333),"")</f>
        <v>Masterista Syrup Passion Fruit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27</v>
      </c>
      <c r="F333" s="8" cm="1">
        <f t="array" ref="F333">IFERROR(INDEX(Data!$F$2:$F$5000,$M333),"")</f>
        <v>25</v>
      </c>
      <c r="G333" s="8" cm="1">
        <f t="array" ref="G333">IFERROR(INDEX(Data!$G$2:$G$5000,$M333),"")</f>
        <v>18</v>
      </c>
      <c r="H333" s="8" cm="1">
        <f t="array" ref="H333">IFERROR(INDEX(Data!$H$2:$H$5000,$M333),"")</f>
        <v>23.333300000000001</v>
      </c>
      <c r="I333" s="8" cm="1">
        <f t="array" ref="I333">IFERROR(INDEX(Data!$J$2:$J$5000,$M333),"")</f>
        <v>0</v>
      </c>
      <c r="J333" s="8" cm="1">
        <f t="array" ref="J333">IFERROR(INDEX(Data!$N$2:$N$5000,$M333),"")</f>
        <v>28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520</v>
      </c>
    </row>
    <row r="334" spans="1:13" x14ac:dyDescent="0.25">
      <c r="A334" s="7" t="str" cm="1">
        <f t="array" ref="A334">IFERROR(INDEX(Data!$A$2:$A$5000,$M334),IF(ROW()=2,"No data",""))</f>
        <v>PMS0155</v>
      </c>
      <c r="B334" s="7" t="str" cm="1">
        <f t="array" ref="B334">IFERROR(INDEX(Data!$B$2:$B$5000,$M334),"")</f>
        <v>Flavourista Syrup Pandan 1000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5</v>
      </c>
      <c r="F334" s="8" cm="1">
        <f t="array" ref="F334">IFERROR(INDEX(Data!$F$2:$F$5000,$M334),"")</f>
        <v>2</v>
      </c>
      <c r="G334" s="8" cm="1">
        <f t="array" ref="G334">IFERROR(INDEX(Data!$G$2:$G$5000,$M334),"")</f>
        <v>1</v>
      </c>
      <c r="H334" s="8" cm="1">
        <f t="array" ref="H334">IFERROR(INDEX(Data!$H$2:$H$5000,$M334),"")</f>
        <v>2.6665999999999999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3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523</v>
      </c>
    </row>
    <row r="335" spans="1:13" x14ac:dyDescent="0.25">
      <c r="A335" s="7" t="str" cm="1">
        <f t="array" ref="A335">IFERROR(INDEX(Data!$A$2:$A$5000,$M335),IF(ROW()=2,"No data",""))</f>
        <v>PMS0156</v>
      </c>
      <c r="B335" s="7" t="str" cm="1">
        <f t="array" ref="B335">IFERROR(INDEX(Data!$B$2:$B$5000,$M335),"")</f>
        <v>Flavourista Syrup Hazelnut 1000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32</v>
      </c>
      <c r="F335" s="8" cm="1">
        <f t="array" ref="F335">IFERROR(INDEX(Data!$F$2:$F$5000,$M335),"")</f>
        <v>31</v>
      </c>
      <c r="G335" s="8" cm="1">
        <f t="array" ref="G335">IFERROR(INDEX(Data!$G$2:$G$5000,$M335),"")</f>
        <v>25</v>
      </c>
      <c r="H335" s="8" cm="1">
        <f t="array" ref="H335">IFERROR(INDEX(Data!$H$2:$H$5000,$M335),"")</f>
        <v>29.333300000000001</v>
      </c>
      <c r="I335" s="8" cm="1">
        <f t="array" ref="I335">IFERROR(INDEX(Data!$J$2:$J$5000,$M335),"")</f>
        <v>0</v>
      </c>
      <c r="J335" s="8" cm="1">
        <f t="array" ref="J335">IFERROR(INDEX(Data!$N$2:$N$5000,$M335),"")</f>
        <v>29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524</v>
      </c>
    </row>
    <row r="336" spans="1:13" x14ac:dyDescent="0.25">
      <c r="A336" s="7" t="str" cm="1">
        <f t="array" ref="A336">IFERROR(INDEX(Data!$A$2:$A$5000,$M336),IF(ROW()=2,"No data",""))</f>
        <v>PMS0157</v>
      </c>
      <c r="B336" s="7" t="str" cm="1">
        <f t="array" ref="B336">IFERROR(INDEX(Data!$B$2:$B$5000,$M336),"")</f>
        <v>Masterista Syrup Spicy Ginger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12</v>
      </c>
      <c r="F336" s="8" cm="1">
        <f t="array" ref="F336">IFERROR(INDEX(Data!$F$2:$F$5000,$M336),"")</f>
        <v>2</v>
      </c>
      <c r="G336" s="8" cm="1">
        <f t="array" ref="G336">IFERROR(INDEX(Data!$G$2:$G$5000,$M336),"")</f>
        <v>0</v>
      </c>
      <c r="H336" s="8" cm="1">
        <f t="array" ref="H336">IFERROR(INDEX(Data!$H$2:$H$5000,$M336),"")</f>
        <v>7</v>
      </c>
      <c r="I336" s="8" cm="1">
        <f t="array" ref="I336">IFERROR(INDEX(Data!$J$2:$J$5000,$M336),"")</f>
        <v>0</v>
      </c>
      <c r="J336" s="8" cm="1">
        <f t="array" ref="J336">IFERROR(INDEX(Data!$N$2:$N$5000,$M336),"")</f>
        <v>6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525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526</v>
      </c>
    </row>
    <row r="338" spans="1:13" x14ac:dyDescent="0.25">
      <c r="A338" s="7" t="str" cm="1">
        <f t="array" ref="A338">IFERROR(INDEX(Data!$A$2:$A$5000,$M338),IF(ROW()=2,"No data",""))</f>
        <v>PMS0161</v>
      </c>
      <c r="B338" s="7" t="str" cm="1">
        <f t="array" ref="B338">IFERROR(INDEX(Data!$B$2:$B$5000,$M338),"")</f>
        <v>Cocofreo Soft Ice Cream Belgian Chocolate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2</v>
      </c>
      <c r="F338" s="8" cm="1">
        <f t="array" ref="F338">IFERROR(INDEX(Data!$F$2:$F$5000,$M338),"")</f>
        <v>6</v>
      </c>
      <c r="G338" s="8" cm="1">
        <f t="array" ref="G338">IFERROR(INDEX(Data!$G$2:$G$5000,$M338),"")</f>
        <v>10</v>
      </c>
      <c r="H338" s="8" cm="1">
        <f t="array" ref="H338">IFERROR(INDEX(Data!$H$2:$H$5000,$M338),"")</f>
        <v>6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528</v>
      </c>
    </row>
    <row r="339" spans="1:13" x14ac:dyDescent="0.25">
      <c r="A339" s="7" t="str" cm="1">
        <f t="array" ref="A339">IFERROR(INDEX(Data!$A$2:$A$5000,$M339),IF(ROW()=2,"No data",""))</f>
        <v>PMS0168</v>
      </c>
      <c r="B339" s="7" t="str" cm="1">
        <f t="array" ref="B339">IFERROR(INDEX(Data!$B$2:$B$5000,$M339),"")</f>
        <v>Flavourista Syrup Mur 1000 Gr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535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3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541</v>
      </c>
    </row>
    <row r="341" spans="1:13" x14ac:dyDescent="0.25">
      <c r="A341" s="7" t="str" cm="1">
        <f t="array" ref="A341">IFERROR(INDEX(Data!$A$2:$A$5000,$M341),IF(ROW()=2,"No data",""))</f>
        <v>PMS0176</v>
      </c>
      <c r="B341" s="7" t="str" cm="1">
        <f t="array" ref="B341">IFERROR(INDEX(Data!$B$2:$B$5000,$M341),"")</f>
        <v>Masterista Syrup Melon Cream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24</v>
      </c>
      <c r="G341" s="8" cm="1">
        <f t="array" ref="G341">IFERROR(INDEX(Data!$G$2:$G$5000,$M341),"")</f>
        <v>27</v>
      </c>
      <c r="H341" s="8" cm="1">
        <f t="array" ref="H341">IFERROR(INDEX(Data!$H$2:$H$5000,$M341),"")</f>
        <v>25.5</v>
      </c>
      <c r="I341" s="8" cm="1">
        <f t="array" ref="I341">IFERROR(INDEX(Data!$J$2:$J$5000,$M341),"")</f>
        <v>0</v>
      </c>
      <c r="J341" s="8" cm="1">
        <f t="array" ref="J341">IFERROR(INDEX(Data!$N$2:$N$5000,$M341),"")</f>
        <v>13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543</v>
      </c>
    </row>
    <row r="342" spans="1:13" x14ac:dyDescent="0.25">
      <c r="A342" s="7" t="str" cm="1">
        <f t="array" ref="A342">IFERROR(INDEX(Data!$A$2:$A$5000,$M342),IF(ROW()=2,"No data",""))</f>
        <v>PMS0182</v>
      </c>
      <c r="B342" s="7" t="str" cm="1">
        <f t="array" ref="B342">IFERROR(INDEX(Data!$B$2:$B$5000,$M342),"")</f>
        <v>Masterista Syrup Coffee &amp; Rootbeer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1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549</v>
      </c>
    </row>
    <row r="343" spans="1:13" x14ac:dyDescent="0.25">
      <c r="A343" s="7" t="str" cm="1">
        <f t="array" ref="A343">IFERROR(INDEX(Data!$A$2:$A$5000,$M343),IF(ROW()=2,"No data",""))</f>
        <v>PMS0183</v>
      </c>
      <c r="B343" s="7" t="str" cm="1">
        <f t="array" ref="B343">IFERROR(INDEX(Data!$B$2:$B$5000,$M343),"")</f>
        <v>Masterista Bitter Dark Chocolate (100% Pure Chocolate) 500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17</v>
      </c>
      <c r="F343" s="8" cm="1">
        <f t="array" ref="F343">IFERROR(INDEX(Data!$F$2:$F$5000,$M343),"")</f>
        <v>15</v>
      </c>
      <c r="G343" s="8" cm="1">
        <f t="array" ref="G343">IFERROR(INDEX(Data!$G$2:$G$5000,$M343),"")</f>
        <v>20</v>
      </c>
      <c r="H343" s="8" cm="1">
        <f t="array" ref="H343">IFERROR(INDEX(Data!$H$2:$H$5000,$M343),"")</f>
        <v>17.333300000000001</v>
      </c>
      <c r="I343" s="8" cm="1">
        <f t="array" ref="I343">IFERROR(INDEX(Data!$J$2:$J$5000,$M343),"")</f>
        <v>0</v>
      </c>
      <c r="J343" s="8" cm="1">
        <f t="array" ref="J343">IFERROR(INDEX(Data!$N$2:$N$5000,$M343),"")</f>
        <v>5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550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555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557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7</v>
      </c>
      <c r="F346" s="8" cm="1">
        <f t="array" ref="F346">IFERROR(INDEX(Data!$F$2:$F$5000,$M346),"")</f>
        <v>1</v>
      </c>
      <c r="G346" s="8" cm="1">
        <f t="array" ref="G346">IFERROR(INDEX(Data!$G$2:$G$5000,$M346),"")</f>
        <v>0</v>
      </c>
      <c r="H346" s="8" cm="1">
        <f t="array" ref="H346">IFERROR(INDEX(Data!$H$2:$H$5000,$M346),"")</f>
        <v>4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558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4</v>
      </c>
      <c r="F347" s="8" cm="1">
        <f t="array" ref="F347">IFERROR(INDEX(Data!$F$2:$F$5000,$M347),"")</f>
        <v>1</v>
      </c>
      <c r="G347" s="8" cm="1">
        <f t="array" ref="G347">IFERROR(INDEX(Data!$G$2:$G$5000,$M347),"")</f>
        <v>0</v>
      </c>
      <c r="H347" s="8" cm="1">
        <f t="array" ref="H347">IFERROR(INDEX(Data!$H$2:$H$5000,$M347),"")</f>
        <v>2.5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559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3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3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561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562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563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564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1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1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565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567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568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569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570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571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572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573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574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575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576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577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578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579</v>
      </c>
    </row>
    <row r="366" spans="1:13" x14ac:dyDescent="0.25">
      <c r="A366" s="7" t="str" cm="1">
        <f t="array" ref="A366">IFERROR(INDEX(Data!$A$2:$A$5000,$M366),IF(ROW()=2,"No data",""))</f>
        <v>POS0029</v>
      </c>
      <c r="B366" s="7" t="str" cm="1">
        <f t="array" ref="B366">IFERROR(INDEX(Data!$B$2:$B$5000,$M366),"")</f>
        <v>O Sole Pesto Di Pistacchio 560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585</v>
      </c>
    </row>
    <row r="367" spans="1:13" x14ac:dyDescent="0.25">
      <c r="A367" s="7" t="str" cm="1">
        <f t="array" ref="A367">IFERROR(INDEX(Data!$A$2:$A$5000,$M367),IF(ROW()=2,"No data",""))</f>
        <v>POS0030</v>
      </c>
      <c r="B367" s="7" t="str" cm="1">
        <f t="array" ref="B367">IFERROR(INDEX(Data!$B$2:$B$5000,$M367),"")</f>
        <v>O Sole Fettine Di Carciofi 2.65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586</v>
      </c>
    </row>
    <row r="368" spans="1:13" x14ac:dyDescent="0.25">
      <c r="A368" s="7" t="str" cm="1">
        <f t="array" ref="A368">IFERROR(INDEX(Data!$A$2:$A$5000,$M368),IF(ROW()=2,"No data",""))</f>
        <v>POS0032</v>
      </c>
      <c r="B368" s="7" t="str" cm="1">
        <f t="array" ref="B368">IFERROR(INDEX(Data!$B$2:$B$5000,$M368),"")</f>
        <v>O Sole Crema Chef Di Zucca 540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588</v>
      </c>
    </row>
    <row r="369" spans="1:13" x14ac:dyDescent="0.25">
      <c r="A369" s="7" t="str" cm="1">
        <f t="array" ref="A369">IFERROR(INDEX(Data!$A$2:$A$5000,$M369),IF(ROW()=2,"No data",""))</f>
        <v>POS0033</v>
      </c>
      <c r="B369" s="7" t="str" cm="1">
        <f t="array" ref="B369">IFERROR(INDEX(Data!$B$2:$B$5000,$M369),"")</f>
        <v>O Sole Olive Nere A Rondelle 4.1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589</v>
      </c>
    </row>
    <row r="370" spans="1:13" x14ac:dyDescent="0.25">
      <c r="A370" s="7" t="str" cm="1">
        <f t="array" ref="A370">IFERROR(INDEX(Data!$A$2:$A$5000,$M370),IF(ROW()=2,"No data",""))</f>
        <v>POS0034</v>
      </c>
      <c r="B370" s="7" t="str" cm="1">
        <f t="array" ref="B370">IFERROR(INDEX(Data!$B$2:$B$5000,$M370),"")</f>
        <v>O Sole Capperi Lacrimella 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590</v>
      </c>
    </row>
    <row r="371" spans="1:13" x14ac:dyDescent="0.25">
      <c r="A371" s="7" t="str" cm="1">
        <f t="array" ref="A371">IFERROR(INDEX(Data!$A$2:$A$5000,$M371),IF(ROW()=2,"No data",""))</f>
        <v>POS0035</v>
      </c>
      <c r="B371" s="7" t="str" cm="1">
        <f t="array" ref="B371">IFERROR(INDEX(Data!$B$2:$B$5000,$M371),"")</f>
        <v>O Sole Pomodori Secchi 600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591</v>
      </c>
    </row>
    <row r="372" spans="1:13" x14ac:dyDescent="0.25">
      <c r="A372" s="7" t="str" cm="1">
        <f t="array" ref="A372">IFERROR(INDEX(Data!$A$2:$A$5000,$M372),IF(ROW()=2,"No data",""))</f>
        <v>POS0036</v>
      </c>
      <c r="B372" s="7" t="str" cm="1">
        <f t="array" ref="B372">IFERROR(INDEX(Data!$B$2:$B$5000,$M372),"")</f>
        <v>O Sole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592</v>
      </c>
    </row>
    <row r="373" spans="1:13" x14ac:dyDescent="0.25">
      <c r="A373" s="7" t="str" cm="1">
        <f t="array" ref="A373">IFERROR(INDEX(Data!$A$2:$A$5000,$M373),IF(ROW()=2,"No data",""))</f>
        <v>POS0037</v>
      </c>
      <c r="B373" s="7" t="str" cm="1">
        <f t="array" ref="B373">IFERROR(INDEX(Data!$B$2:$B$5000,$M373),"")</f>
        <v>O Sole Pronto Pizza 4.05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593</v>
      </c>
    </row>
    <row r="374" spans="1:13" x14ac:dyDescent="0.25">
      <c r="A374" s="7" t="str" cm="1">
        <f t="array" ref="A374">IFERROR(INDEX(Data!$A$2:$A$5000,$M374),IF(ROW()=2,"No data",""))</f>
        <v>POS0038</v>
      </c>
      <c r="B374" s="7" t="str" cm="1">
        <f t="array" ref="B374">IFERROR(INDEX(Data!$B$2:$B$5000,$M374),"")</f>
        <v>O Sole Spacatella Di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594</v>
      </c>
    </row>
    <row r="375" spans="1:13" x14ac:dyDescent="0.25">
      <c r="A375" s="7" t="str" cm="1">
        <f t="array" ref="A375">IFERROR(INDEX(Data!$A$2:$A$5000,$M375),IF(ROW()=2,"No data",""))</f>
        <v>POS0039</v>
      </c>
      <c r="B375" s="7" t="str" cm="1">
        <f t="array" ref="B375">IFERROR(INDEX(Data!$B$2:$B$5000,$M375),"")</f>
        <v>O Sole Spacatella Di Datterino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595</v>
      </c>
    </row>
    <row r="376" spans="1:13" x14ac:dyDescent="0.25">
      <c r="A376" s="7" t="str" cm="1">
        <f t="array" ref="A376">IFERROR(INDEX(Data!$A$2:$A$5000,$M376),IF(ROW()=2,"No data",""))</f>
        <v>POT0001</v>
      </c>
      <c r="B376" s="7" t="str" cm="1">
        <f t="array" ref="B376">IFERROR(INDEX(Data!$B$2:$B$5000,$M376),"")</f>
        <v>Balvenie Double Wood 17 Y.O 700Ml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596</v>
      </c>
    </row>
    <row r="377" spans="1:13" x14ac:dyDescent="0.25">
      <c r="A377" s="7" t="str" cm="1">
        <f t="array" ref="A377">IFERROR(INDEX(Data!$A$2:$A$5000,$M377),IF(ROW()=2,"No data",""))</f>
        <v>POT0002</v>
      </c>
      <c r="B377" s="7" t="str" cm="1">
        <f t="array" ref="B377">IFERROR(INDEX(Data!$B$2:$B$5000,$M377),"")</f>
        <v>Levoni Parma Ham Boneless 14 months approx. 7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597</v>
      </c>
    </row>
    <row r="378" spans="1:13" x14ac:dyDescent="0.25">
      <c r="A378" s="7" t="str" cm="1">
        <f t="array" ref="A378">IFERROR(INDEX(Data!$A$2:$A$5000,$M378),IF(ROW()=2,"No data",""))</f>
        <v>POT0008</v>
      </c>
      <c r="B378" s="7" t="str" cm="1">
        <f t="array" ref="B378">IFERROR(INDEX(Data!$B$2:$B$5000,$M378),"")</f>
        <v>Salmon Whole 4-5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598</v>
      </c>
    </row>
    <row r="379" spans="1:13" x14ac:dyDescent="0.25">
      <c r="A379" s="7" t="str" cm="1">
        <f t="array" ref="A379">IFERROR(INDEX(Data!$A$2:$A$5000,$M379),IF(ROW()=2,"No data",""))</f>
        <v>POT0009</v>
      </c>
      <c r="B379" s="7" t="str" cm="1">
        <f t="array" ref="B379">IFERROR(INDEX(Data!$B$2:$B$5000,$M379),"")</f>
        <v>Fashion Prosecco Doc Extra Dry 750Ml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599</v>
      </c>
    </row>
    <row r="380" spans="1:13" x14ac:dyDescent="0.25">
      <c r="A380" s="7" t="str" cm="1">
        <f t="array" ref="A380">IFERROR(INDEX(Data!$A$2:$A$5000,$M380),IF(ROW()=2,"No data",""))</f>
        <v>POT0015</v>
      </c>
      <c r="B380" s="7" t="str" cm="1">
        <f t="array" ref="B380">IFERROR(INDEX(Data!$B$2:$B$5000,$M380),"")</f>
        <v>Spicy Baked Wedges 2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600</v>
      </c>
    </row>
    <row r="381" spans="1:13" x14ac:dyDescent="0.25">
      <c r="A381" s="7" t="str" cm="1">
        <f t="array" ref="A381">IFERROR(INDEX(Data!$A$2:$A$5000,$M381),IF(ROW()=2,"No data",""))</f>
        <v>POT0016</v>
      </c>
      <c r="B381" s="7" t="str" cm="1">
        <f t="array" ref="B381">IFERROR(INDEX(Data!$B$2:$B$5000,$M381),"")</f>
        <v>Dine Potato Wedges Zesty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601</v>
      </c>
    </row>
    <row r="382" spans="1:13" x14ac:dyDescent="0.25">
      <c r="A382" s="7" t="str" cm="1">
        <f t="array" ref="A382">IFERROR(INDEX(Data!$A$2:$A$5000,$M382),IF(ROW()=2,"No data",""))</f>
        <v>POT0017</v>
      </c>
      <c r="B382" s="7" t="str" cm="1">
        <f t="array" ref="B382">IFERROR(INDEX(Data!$B$2:$B$5000,$M382),"")</f>
        <v>Spicy Baked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602</v>
      </c>
    </row>
    <row r="383" spans="1:13" x14ac:dyDescent="0.25">
      <c r="A383" s="7" t="str" cm="1">
        <f t="array" ref="A383">IFERROR(INDEX(Data!$A$2:$A$5000,$M383),IF(ROW()=2,"No data",""))</f>
        <v>POT0030</v>
      </c>
      <c r="B383" s="7" t="str" cm="1">
        <f t="array" ref="B383">IFERROR(INDEX(Data!$B$2:$B$5000,$M383),"")</f>
        <v>Premium Hash Brown 5x2Kg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26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26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604</v>
      </c>
    </row>
    <row r="384" spans="1:13" x14ac:dyDescent="0.25">
      <c r="A384" s="7" t="str" cm="1">
        <f t="array" ref="A384">IFERROR(INDEX(Data!$A$2:$A$5000,$M384),IF(ROW()=2,"No data",""))</f>
        <v>POT0031</v>
      </c>
      <c r="B384" s="7" t="str" cm="1">
        <f t="array" ref="B384">IFERROR(INDEX(Data!$B$2:$B$5000,$M384),"")</f>
        <v>Premium Hash Brown 2Kg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87</v>
      </c>
      <c r="F384" s="8" cm="1">
        <f t="array" ref="F384">IFERROR(INDEX(Data!$F$2:$F$5000,$M384),"")</f>
        <v>1</v>
      </c>
      <c r="G384" s="8" cm="1">
        <f t="array" ref="G384">IFERROR(INDEX(Data!$G$2:$G$5000,$M384),"")</f>
        <v>0</v>
      </c>
      <c r="H384" s="8" cm="1">
        <f t="array" ref="H384">IFERROR(INDEX(Data!$H$2:$H$5000,$M384),"")</f>
        <v>44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605</v>
      </c>
    </row>
    <row r="385" spans="1:13" x14ac:dyDescent="0.25">
      <c r="A385" s="7" t="str" cm="1">
        <f t="array" ref="A385">IFERROR(INDEX(Data!$A$2:$A$5000,$M385),IF(ROW()=2,"No data",""))</f>
        <v>POT0032</v>
      </c>
      <c r="B385" s="7" t="str" cm="1">
        <f t="array" ref="B385">IFERROR(INDEX(Data!$B$2:$B$5000,$M385),"")</f>
        <v>Premium Shoestring 6x2Kg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606</v>
      </c>
    </row>
    <row r="386" spans="1:13" x14ac:dyDescent="0.25">
      <c r="A386" s="7" t="str" cm="1">
        <f t="array" ref="A386">IFERROR(INDEX(Data!$A$2:$A$5000,$M386),IF(ROW()=2,"No data",""))</f>
        <v>POT0035</v>
      </c>
      <c r="B386" s="7" t="str" cm="1">
        <f t="array" ref="B386">IFERROR(INDEX(Data!$B$2:$B$5000,$M386),"")</f>
        <v>Premium Batter Coated SS Fries 6x2 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609</v>
      </c>
    </row>
    <row r="387" spans="1:13" x14ac:dyDescent="0.25">
      <c r="A387" s="7" t="str" cm="1">
        <f t="array" ref="A387">IFERROR(INDEX(Data!$A$2:$A$5000,$M387),IF(ROW()=2,"No data",""))</f>
        <v>POT0036</v>
      </c>
      <c r="B387" s="7" t="str" cm="1">
        <f t="array" ref="B387">IFERROR(INDEX(Data!$B$2:$B$5000,$M387),"")</f>
        <v>Premium Spicy Wedges 4x2.5 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610</v>
      </c>
    </row>
    <row r="388" spans="1:13" x14ac:dyDescent="0.25">
      <c r="A388" s="7" t="str" cm="1">
        <f t="array" ref="A388">IFERROR(INDEX(Data!$A$2:$A$5000,$M388),IF(ROW()=2,"No data",""))</f>
        <v>POT0037</v>
      </c>
      <c r="B388" s="7" t="str" cm="1">
        <f t="array" ref="B388">IFERROR(INDEX(Data!$B$2:$B$5000,$M388),"")</f>
        <v>Black Tiger Size 21/25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611</v>
      </c>
    </row>
    <row r="389" spans="1:13" x14ac:dyDescent="0.25">
      <c r="A389" s="7" t="str" cm="1">
        <f t="array" ref="A389">IFERROR(INDEX(Data!$A$2:$A$5000,$M389),IF(ROW()=2,"No data",""))</f>
        <v>POT0038</v>
      </c>
      <c r="B389" s="7" t="str" cm="1">
        <f t="array" ref="B389">IFERROR(INDEX(Data!$B$2:$B$5000,$M389),"")</f>
        <v>Premium Straight Cut 2Kg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28</v>
      </c>
      <c r="F389" s="8" cm="1">
        <f t="array" ref="F389">IFERROR(INDEX(Data!$F$2:$F$5000,$M389),"")</f>
        <v>139</v>
      </c>
      <c r="G389" s="8" cm="1">
        <f t="array" ref="G389">IFERROR(INDEX(Data!$G$2:$G$5000,$M389),"")</f>
        <v>214</v>
      </c>
      <c r="H389" s="8" cm="1">
        <f t="array" ref="H389">IFERROR(INDEX(Data!$H$2:$H$5000,$M389),"")</f>
        <v>127</v>
      </c>
      <c r="I389" s="8" cm="1">
        <f t="array" ref="I389">IFERROR(INDEX(Data!$J$2:$J$5000,$M389),"")</f>
        <v>0</v>
      </c>
      <c r="J389" s="8" cm="1">
        <f t="array" ref="J389">IFERROR(INDEX(Data!$N$2:$N$5000,$M389),"")</f>
        <v>90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612</v>
      </c>
    </row>
    <row r="390" spans="1:13" x14ac:dyDescent="0.25">
      <c r="A390" s="7" t="str" cm="1">
        <f t="array" ref="A390">IFERROR(INDEX(Data!$A$2:$A$5000,$M390),IF(ROW()=2,"No data",""))</f>
        <v>POT0039</v>
      </c>
      <c r="B390" s="7" t="str" cm="1">
        <f t="array" ref="B390">IFERROR(INDEX(Data!$B$2:$B$5000,$M390),"")</f>
        <v>Premium Spicy Wedges 2.5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4</v>
      </c>
      <c r="H390" s="8" cm="1">
        <f t="array" ref="H390">IFERROR(INDEX(Data!$H$2:$H$5000,$M390),"")</f>
        <v>4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613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615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616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618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619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624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626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627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628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629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630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631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632</v>
      </c>
    </row>
    <row r="403" spans="1:13" x14ac:dyDescent="0.25">
      <c r="A403" s="7" t="str" cm="1">
        <f t="array" ref="A403">IFERROR(INDEX(Data!$A$2:$A$5000,$M403),IF(ROW()=2,"No data",""))</f>
        <v>POT0093</v>
      </c>
      <c r="B403" s="7" t="str" cm="1">
        <f t="array" ref="B403">IFERROR(INDEX(Data!$B$2:$B$5000,$M403),"")</f>
        <v>Bali Hai Quart 620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48</v>
      </c>
      <c r="F403" s="8" cm="1">
        <f t="array" ref="F403">IFERROR(INDEX(Data!$F$2:$F$5000,$M403),"")</f>
        <v>24</v>
      </c>
      <c r="G403" s="8" cm="1">
        <f t="array" ref="G403">IFERROR(INDEX(Data!$G$2:$G$5000,$M403),"")</f>
        <v>24</v>
      </c>
      <c r="H403" s="8" cm="1">
        <f t="array" ref="H403">IFERROR(INDEX(Data!$H$2:$H$5000,$M403),"")</f>
        <v>32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633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48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48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634</v>
      </c>
    </row>
    <row r="405" spans="1:13" x14ac:dyDescent="0.25">
      <c r="A405" s="7" t="str" cm="1">
        <f t="array" ref="A405">IFERROR(INDEX(Data!$A$2:$A$5000,$M405),IF(ROW()=2,"No data",""))</f>
        <v>POT0095</v>
      </c>
      <c r="B405" s="7" t="str" cm="1">
        <f t="array" ref="B405">IFERROR(INDEX(Data!$B$2:$B$5000,$M405),"")</f>
        <v>Bali Hai Draft Quart 620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635</v>
      </c>
    </row>
    <row r="406" spans="1:13" x14ac:dyDescent="0.25">
      <c r="A406" s="7" t="str" cm="1">
        <f t="array" ref="A406">IFERROR(INDEX(Data!$A$2:$A$5000,$M406),IF(ROW()=2,"No data",""))</f>
        <v>POT0096</v>
      </c>
      <c r="B406" s="7" t="str" cm="1">
        <f t="array" ref="B406">IFERROR(INDEX(Data!$B$2:$B$5000,$M406),"")</f>
        <v>Bali Hai Draft Pint 220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636</v>
      </c>
    </row>
    <row r="407" spans="1:13" x14ac:dyDescent="0.25">
      <c r="A407" s="7" t="str" cm="1">
        <f t="array" ref="A407">IFERROR(INDEX(Data!$A$2:$A$5000,$M407),IF(ROW()=2,"No data",""))</f>
        <v>POT0097</v>
      </c>
      <c r="B407" s="7" t="str" cm="1">
        <f t="array" ref="B407">IFERROR(INDEX(Data!$B$2:$B$5000,$M407),"")</f>
        <v>Bali Hai Draft Can 320 Ml</v>
      </c>
      <c r="C407" s="7" t="str" cm="1">
        <f t="array" ref="C407">IFERROR(INDEX(Data!$C$2:$C$5000,$M407),"")</f>
        <v>CAN</v>
      </c>
      <c r="D407" s="8" cm="1">
        <f t="array" ref="D407">IFERROR(INDEX(Data!$D$2:$D$5000,$M407),"")</f>
        <v>0</v>
      </c>
      <c r="E407" s="8" cm="1">
        <f t="array" ref="E407">IFERROR(INDEX(Data!$E$2:$E$5000,$M407),"")</f>
        <v>96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96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637</v>
      </c>
    </row>
    <row r="408" spans="1:13" x14ac:dyDescent="0.25">
      <c r="A408" s="7" t="str" cm="1">
        <f t="array" ref="A408">IFERROR(INDEX(Data!$A$2:$A$5000,$M408),IF(ROW()=2,"No data",""))</f>
        <v>POT0101</v>
      </c>
      <c r="B408" s="7" t="str" cm="1">
        <f t="array" ref="B408">IFERROR(INDEX(Data!$B$2:$B$5000,$M408),"")</f>
        <v>Selection et Compotoirs Cabernet Sauvignon 3ltr</v>
      </c>
      <c r="C408" s="7" t="str" cm="1">
        <f t="array" ref="C408">IFERROR(INDEX(Data!$C$2:$C$5000,$M408),"")</f>
        <v>BOX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638</v>
      </c>
    </row>
    <row r="409" spans="1:13" x14ac:dyDescent="0.25">
      <c r="A409" s="7" t="str" cm="1">
        <f t="array" ref="A409">IFERROR(INDEX(Data!$A$2:$A$5000,$M409),IF(ROW()=2,"No data",""))</f>
        <v>POT0109</v>
      </c>
      <c r="B409" s="7" t="str" cm="1">
        <f t="array" ref="B409">IFERROR(INDEX(Data!$B$2:$B$5000,$M409),"")</f>
        <v>Frozen Pork Belly Boneless Skin On Sheet Ribs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640</v>
      </c>
    </row>
    <row r="410" spans="1:13" x14ac:dyDescent="0.25">
      <c r="A410" s="7" t="str" cm="1">
        <f t="array" ref="A410">IFERROR(INDEX(Data!$A$2:$A$5000,$M410),IF(ROW()=2,"No data",""))</f>
        <v>POT0113</v>
      </c>
      <c r="B410" s="7" t="str" cm="1">
        <f t="array" ref="B410">IFERROR(INDEX(Data!$B$2:$B$5000,$M410),"")</f>
        <v>Filette Prime Water Sparkling (Abu)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642</v>
      </c>
    </row>
    <row r="411" spans="1:13" x14ac:dyDescent="0.25">
      <c r="A411" s="7" t="str" cm="1">
        <f t="array" ref="A411">IFERROR(INDEX(Data!$A$2:$A$5000,$M411),IF(ROW()=2,"No data",""))</f>
        <v>POT0114</v>
      </c>
      <c r="B411" s="7" t="str" cm="1">
        <f t="array" ref="B411">IFERROR(INDEX(Data!$B$2:$B$5000,$M411),"")</f>
        <v>Filette Prime Water Still (Putih) 375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643</v>
      </c>
    </row>
    <row r="412" spans="1:13" x14ac:dyDescent="0.25">
      <c r="A412" s="7" t="str" cm="1">
        <f t="array" ref="A412">IFERROR(INDEX(Data!$A$2:$A$5000,$M412),IF(ROW()=2,"No data",""))</f>
        <v>POT0115</v>
      </c>
      <c r="B412" s="7" t="str" cm="1">
        <f t="array" ref="B412">IFERROR(INDEX(Data!$B$2:$B$5000,$M412),"")</f>
        <v>Filette Prime Water Sparkling (Abu)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644</v>
      </c>
    </row>
    <row r="413" spans="1:13" x14ac:dyDescent="0.25">
      <c r="A413" s="7" t="str" cm="1">
        <f t="array" ref="A413">IFERROR(INDEX(Data!$A$2:$A$5000,$M413),IF(ROW()=2,"No data",""))</f>
        <v>POT0116</v>
      </c>
      <c r="B413" s="7" t="str" cm="1">
        <f t="array" ref="B413">IFERROR(INDEX(Data!$B$2:$B$5000,$M413),"")</f>
        <v>Filette Prime Water Still (Putih) 470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645</v>
      </c>
    </row>
    <row r="414" spans="1:13" x14ac:dyDescent="0.25">
      <c r="A414" s="7" t="str" cm="1">
        <f t="array" ref="A414">IFERROR(INDEX(Data!$A$2:$A$5000,$M414),IF(ROW()=2,"No data",""))</f>
        <v>POT0117</v>
      </c>
      <c r="B414" s="7" t="str" cm="1">
        <f t="array" ref="B414">IFERROR(INDEX(Data!$B$2:$B$5000,$M414),"")</f>
        <v>US Pork Spare Ribs Smithfield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110.9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110.9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646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48</v>
      </c>
      <c r="H415" s="8" cm="1">
        <f t="array" ref="H415">IFERROR(INDEX(Data!$H$2:$H$5000,$M415),"")</f>
        <v>48</v>
      </c>
      <c r="I415" s="8" cm="1">
        <f t="array" ref="I415">IFERROR(INDEX(Data!$J$2:$J$5000,$M415),"")</f>
        <v>0</v>
      </c>
      <c r="J415" s="8" cm="1">
        <f t="array" ref="J415">IFERROR(INDEX(Data!$N$2:$N$5000,$M415),"")</f>
        <v>28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649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11.76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651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31.87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652</v>
      </c>
    </row>
    <row r="418" spans="1:13" x14ac:dyDescent="0.25">
      <c r="A418" s="7" t="str" cm="1">
        <f t="array" ref="A418">IFERROR(INDEX(Data!$A$2:$A$5000,$M418),IF(ROW()=2,"No data",""))</f>
        <v>POT0138</v>
      </c>
      <c r="B418" s="7" t="str" cm="1">
        <f t="array" ref="B418">IFERROR(INDEX(Data!$B$2:$B$5000,$M418),"")</f>
        <v>FQ 85 CL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290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660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16.23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666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671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676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689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690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691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692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693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694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695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696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697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698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699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700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701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702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703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704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705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706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707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708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709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710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712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713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714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715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716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PSF0001</v>
      </c>
      <c r="B472" s="7" t="str" cm="1">
        <f t="array" ref="B472">IFERROR(INDEX(Data!$B$2:$B$5000,$M472),"")</f>
        <v>Tepung Tali Emas @1Kg - Sample</v>
      </c>
      <c r="C472" s="7" t="str" cm="1">
        <f t="array" ref="C472">IFERROR(INDEX(Data!$C$2:$C$5000,$M472),"")</f>
        <v>KG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PSI0001</v>
      </c>
      <c r="B473" s="7" t="str" cm="1">
        <f t="array" ref="B473">IFERROR(INDEX(Data!$B$2:$B$5000,$M473),"")</f>
        <v>Blue Ribbon 1/4" SS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PSI0002</v>
      </c>
      <c r="B474" s="7" t="str" cm="1">
        <f t="array" ref="B474">IFERROR(INDEX(Data!$B$2:$B$5000,$M474),"")</f>
        <v>Seasoned JR Buffalos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PSI0003</v>
      </c>
      <c r="B475" s="7" t="str" cm="1">
        <f t="array" ref="B475">IFERROR(INDEX(Data!$B$2:$B$5000,$M475),"")</f>
        <v>Seasoned Savory Wedge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PSI0005</v>
      </c>
      <c r="B476" s="7" t="str" cm="1">
        <f t="array" ref="B476">IFERROR(INDEX(Data!$B$2:$B$5000,$M476),"")</f>
        <v>Select Recipe Chunks 6/6 - Skn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PSI0006</v>
      </c>
      <c r="B477" s="7" t="str" cm="1">
        <f t="array" ref="B477">IFERROR(INDEX(Data!$B$2:$B$5000,$M477),"")</f>
        <v>Select Recipe Fries 1/4" SS 6/4.5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PSI0009</v>
      </c>
      <c r="B478" s="7" t="str" cm="1">
        <f t="array" ref="B478">IFERROR(INDEX(Data!$B$2:$B$5000,$M478),"")</f>
        <v>Simplot Blue Ribbon SC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PSI0010</v>
      </c>
      <c r="B479" s="7" t="str" cm="1">
        <f t="array" ref="B479">IFERROR(INDEX(Data!$B$2:$B$5000,$M479),"")</f>
        <v>Traditional Form Tiny Triangle 6/5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PSI0011</v>
      </c>
      <c r="B480" s="7" t="str" cm="1">
        <f t="array" ref="B480">IFERROR(INDEX(Data!$B$2:$B$5000,$M480),"")</f>
        <v>Simplot SeasonedCrisp Savory Loops 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PSI0012</v>
      </c>
      <c r="B481" s="7" t="str" cm="1">
        <f t="array" ref="B481">IFERROR(INDEX(Data!$B$2:$B$5000,$M481),"")</f>
        <v>Simplot SeasonedCrisp Savory Loops (1 Pack=2.266Kg)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730</v>
      </c>
    </row>
    <row r="482" spans="1:13" x14ac:dyDescent="0.25">
      <c r="A482" s="7" t="str" cm="1">
        <f t="array" ref="A482">IFERROR(INDEX(Data!$A$2:$A$5000,$M482),IF(ROW()=2,"No data",""))</f>
        <v>PSI0013</v>
      </c>
      <c r="B482" s="7" t="str" cm="1">
        <f t="array" ref="B482">IFERROR(INDEX(Data!$B$2:$B$5000,$M482),"")</f>
        <v>Simplot Harvest Fresh Avocado Pulp 450Gr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PSI0014</v>
      </c>
      <c r="B483" s="7" t="str" cm="1">
        <f t="array" ref="B483">IFERROR(INDEX(Data!$B$2:$B$5000,$M483),"")</f>
        <v>Simplot Conquest Straight Cut 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PSI0015</v>
      </c>
      <c r="B484" s="7" t="str" cm="1">
        <f t="array" ref="B484">IFERROR(INDEX(Data!$B$2:$B$5000,$M484),"")</f>
        <v>Simplot Conquest Straight Cut (2.26/Pack)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PSJ0002</v>
      </c>
      <c r="B485" s="7" t="str" cm="1">
        <f t="array" ref="B485">IFERROR(INDEX(Data!$B$2:$B$5000,$M485),"")</f>
        <v>Mamas Bacon Premium Sliced 500Gr/Pack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PSJ0003</v>
      </c>
      <c r="B486" s="7" t="str" cm="1">
        <f t="array" ref="B486">IFERROR(INDEX(Data!$B$2:$B$5000,$M486),"")</f>
        <v>Mamas beechwood Smoked Spek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PSJ0004</v>
      </c>
      <c r="B487" s="7" t="str" cm="1">
        <f t="array" ref="B487">IFERROR(INDEX(Data!$B$2:$B$5000,$M487),"")</f>
        <v>Mamas Italian Mortadella (1Kg/Pack)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736</v>
      </c>
    </row>
    <row r="488" spans="1:13" x14ac:dyDescent="0.25">
      <c r="A488" s="7" t="str" cm="1">
        <f t="array" ref="A488">IFERROR(INDEX(Data!$A$2:$A$5000,$M488),IF(ROW()=2,"No data",""))</f>
        <v>PSJ0005</v>
      </c>
      <c r="B488" s="7" t="str" cm="1">
        <f t="array" ref="B488">IFERROR(INDEX(Data!$B$2:$B$5000,$M488),"")</f>
        <v>Mamas Air Dried Pork Belly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737</v>
      </c>
    </row>
    <row r="489" spans="1:13" x14ac:dyDescent="0.25">
      <c r="A489" s="7" t="str" cm="1">
        <f t="array" ref="A489">IFERROR(INDEX(Data!$A$2:$A$5000,$M489),IF(ROW()=2,"No data",""))</f>
        <v>PSJ0006</v>
      </c>
      <c r="B489" s="7" t="str" cm="1">
        <f t="array" ref="B489">IFERROR(INDEX(Data!$B$2:$B$5000,$M489),"")</f>
        <v>Golden Duck Whole 2.5-2.6Kg/Pcs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738</v>
      </c>
    </row>
    <row r="490" spans="1:13" x14ac:dyDescent="0.25">
      <c r="A490" s="7" t="str" cm="1">
        <f t="array" ref="A490">IFERROR(INDEX(Data!$A$2:$A$5000,$M490),IF(ROW()=2,"No data",""))</f>
        <v>PSJ0007</v>
      </c>
      <c r="B490" s="7" t="str" cm="1">
        <f t="array" ref="B490">IFERROR(INDEX(Data!$B$2:$B$5000,$M490),"")</f>
        <v>Mamas Jamon Serrano Ham (4Kg/Pcs)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PSJ0008</v>
      </c>
      <c r="B491" s="7" t="str" cm="1">
        <f t="array" ref="B491">IFERROR(INDEX(Data!$B$2:$B$5000,$M491),"")</f>
        <v>Belly Skinless Premium (2.5Kg/Pack) - 200gr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PSJ0009</v>
      </c>
      <c r="B492" s="7" t="str" cm="1">
        <f t="array" ref="B492">IFERROR(INDEX(Data!$B$2:$B$5000,$M492),"")</f>
        <v>MAMAS BELLY RIND ON SB OUT (SKIN ON) 3-5KG/PACK - Sample 200gr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PSJ0011</v>
      </c>
      <c r="B493" s="7" t="str" cm="1">
        <f t="array" ref="B493">IFERROR(INDEX(Data!$B$2:$B$5000,$M493),"")</f>
        <v>Aust Sirloin -Kilcoy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742</v>
      </c>
    </row>
    <row r="494" spans="1:13" x14ac:dyDescent="0.25">
      <c r="A494" s="7" t="str" cm="1">
        <f t="array" ref="A494">IFERROR(INDEX(Data!$A$2:$A$5000,$M494),IF(ROW()=2,"No data",""))</f>
        <v>PSJ0012</v>
      </c>
      <c r="B494" s="7" t="str" cm="1">
        <f t="array" ref="B494">IFERROR(INDEX(Data!$B$2:$B$5000,$M494),"")</f>
        <v>Chuck Tenderloin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PSJ0013</v>
      </c>
      <c r="B495" s="7" t="str" cm="1">
        <f t="array" ref="B495">IFERROR(INDEX(Data!$B$2:$B$5000,$M495),"")</f>
        <v>Beef Shortplate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744</v>
      </c>
    </row>
    <row r="496" spans="1:13" x14ac:dyDescent="0.25">
      <c r="A496" s="7" t="str" cm="1">
        <f t="array" ref="A496">IFERROR(INDEX(Data!$A$2:$A$5000,$M496),IF(ROW()=2,"No data",""))</f>
        <v>PSJ0014</v>
      </c>
      <c r="B496" s="7" t="str" cm="1">
        <f t="array" ref="B496">IFERROR(INDEX(Data!$B$2:$B$5000,$M496),"")</f>
        <v>Halal Minced Beef 1Kg/Pack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745</v>
      </c>
    </row>
    <row r="497" spans="1:13" x14ac:dyDescent="0.25">
      <c r="A497" s="7" t="str" cm="1">
        <f t="array" ref="A497">IFERROR(INDEX(Data!$A$2:$A$5000,$M497),IF(ROW()=2,"No data",""))</f>
        <v>PSJ0015</v>
      </c>
      <c r="B497" s="7" t="str" cm="1">
        <f t="array" ref="B497">IFERROR(INDEX(Data!$B$2:$B$5000,$M497),"")</f>
        <v>Swift Sirloin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746</v>
      </c>
    </row>
    <row r="498" spans="1:13" x14ac:dyDescent="0.25">
      <c r="A498" s="7" t="str" cm="1">
        <f t="array" ref="A498">IFERROR(INDEX(Data!$A$2:$A$5000,$M498),IF(ROW()=2,"No data",""))</f>
        <v>PSJ0016</v>
      </c>
      <c r="B498" s="7" t="str" cm="1">
        <f t="array" ref="B498">IFERROR(INDEX(Data!$B$2:$B$5000,$M498),"")</f>
        <v>MAMAS cabanossi 60 Cm 720 Gr (2 Pcs/Pack)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747</v>
      </c>
    </row>
    <row r="499" spans="1:13" x14ac:dyDescent="0.25">
      <c r="A499" s="7" t="str" cm="1">
        <f t="array" ref="A499">IFERROR(INDEX(Data!$A$2:$A$5000,$M499),IF(ROW()=2,"No data",""))</f>
        <v>PSJ0017</v>
      </c>
      <c r="B499" s="7" t="str" cm="1">
        <f t="array" ref="B499">IFERROR(INDEX(Data!$B$2:$B$5000,$M499),"")</f>
        <v>Pork Spare Ribs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748</v>
      </c>
    </row>
    <row r="500" spans="1:13" x14ac:dyDescent="0.25">
      <c r="A500" s="7" t="str" cm="1">
        <f t="array" ref="A500">IFERROR(INDEX(Data!$A$2:$A$5000,$M500),IF(ROW()=2,"No data",""))</f>
        <v>PSJ0018</v>
      </c>
      <c r="B500" s="7" t="str" cm="1">
        <f t="array" ref="B500">IFERROR(INDEX(Data!$B$2:$B$5000,$M500),"")</f>
        <v>Mamas Baby Back Rib 1.5 kg (2pcs/pack)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749</v>
      </c>
    </row>
    <row r="501" spans="1:13" x14ac:dyDescent="0.25">
      <c r="A501" s="7" t="str" cm="1">
        <f t="array" ref="A501">IFERROR(INDEX(Data!$A$2:$A$5000,$M501),IF(ROW()=2,"No data",""))</f>
        <v>PSJ0026</v>
      </c>
      <c r="B501" s="7" t="str" cm="1">
        <f t="array" ref="B501">IFERROR(INDEX(Data!$B$2:$B$5000,$M501),"")</f>
        <v>Samcan Babi Tanpa Kulit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301.50970000000001</v>
      </c>
      <c r="F501" s="8" cm="1">
        <f t="array" ref="F501">IFERROR(INDEX(Data!$F$2:$F$5000,$M501),"")</f>
        <v>553.59950000000003</v>
      </c>
      <c r="G501" s="8" cm="1">
        <f t="array" ref="G501">IFERROR(INDEX(Data!$G$2:$G$5000,$M501),"")</f>
        <v>683.43970000000002</v>
      </c>
      <c r="H501" s="8" cm="1">
        <f t="array" ref="H501">IFERROR(INDEX(Data!$H$2:$H$5000,$M501),"")</f>
        <v>512.84960000000001</v>
      </c>
      <c r="I501" s="8" cm="1">
        <f t="array" ref="I501">IFERROR(INDEX(Data!$J$2:$J$5000,$M501),"")</f>
        <v>0</v>
      </c>
      <c r="J501" s="8" cm="1">
        <f t="array" ref="J501">IFERROR(INDEX(Data!$N$2:$N$5000,$M501),"")</f>
        <v>260.31990000000002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757</v>
      </c>
    </row>
    <row r="502" spans="1:13" x14ac:dyDescent="0.25">
      <c r="A502" s="7" t="str" cm="1">
        <f t="array" ref="A502">IFERROR(INDEX(Data!$A$2:$A$5000,$M502),IF(ROW()=2,"No data",""))</f>
        <v>PTS0001</v>
      </c>
      <c r="B502" s="7" t="str" cm="1">
        <f t="array" ref="B502">IFERROR(INDEX(Data!$B$2:$B$5000,$M502),"")</f>
        <v>Dolomia Sparkling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766</v>
      </c>
    </row>
    <row r="503" spans="1:13" x14ac:dyDescent="0.25">
      <c r="A503" s="7" t="str" cm="1">
        <f t="array" ref="A503">IFERROR(INDEX(Data!$A$2:$A$5000,$M503),IF(ROW()=2,"No data",""))</f>
        <v>PTS0002</v>
      </c>
      <c r="B503" s="7" t="str" cm="1">
        <f t="array" ref="B503">IFERROR(INDEX(Data!$B$2:$B$5000,$M503),"")</f>
        <v>Dolomia Sparkling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767</v>
      </c>
    </row>
    <row r="504" spans="1:13" x14ac:dyDescent="0.25">
      <c r="A504" s="7" t="str" cm="1">
        <f t="array" ref="A504">IFERROR(INDEX(Data!$A$2:$A$5000,$M504),IF(ROW()=2,"No data",""))</f>
        <v>PTS0006</v>
      </c>
      <c r="B504" s="7" t="str" cm="1">
        <f t="array" ref="B504">IFERROR(INDEX(Data!$B$2:$B$5000,$M504),"")</f>
        <v>Dolomia Still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768</v>
      </c>
    </row>
    <row r="505" spans="1:13" x14ac:dyDescent="0.25">
      <c r="A505" s="7" t="str" cm="1">
        <f t="array" ref="A505">IFERROR(INDEX(Data!$A$2:$A$5000,$M505),IF(ROW()=2,"No data",""))</f>
        <v>PTS0007</v>
      </c>
      <c r="B505" s="7" t="str" cm="1">
        <f t="array" ref="B505">IFERROR(INDEX(Data!$B$2:$B$5000,$M505),"")</f>
        <v>Dolomia Still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769</v>
      </c>
    </row>
    <row r="506" spans="1:13" x14ac:dyDescent="0.25">
      <c r="A506" s="7" t="str" cm="1">
        <f t="array" ref="A506">IFERROR(INDEX(Data!$A$2:$A$5000,$M506),IF(ROW()=2,"No data",""))</f>
        <v>PTS0008</v>
      </c>
      <c r="B506" s="7" t="str" cm="1">
        <f t="array" ref="B506">IFERROR(INDEX(Data!$B$2:$B$5000,$M506),"")</f>
        <v>Dolomia Still 500ml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770</v>
      </c>
    </row>
    <row r="507" spans="1:13" x14ac:dyDescent="0.25">
      <c r="A507" s="7" t="str" cm="1">
        <f t="array" ref="A507">IFERROR(INDEX(Data!$A$2:$A$5000,$M507),IF(ROW()=2,"No data",""))</f>
        <v>PTS0009</v>
      </c>
      <c r="B507" s="7" t="str" cm="1">
        <f t="array" ref="B507">IFERROR(INDEX(Data!$B$2:$B$5000,$M507),"")</f>
        <v>Dolomia Still 1L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771</v>
      </c>
    </row>
    <row r="508" spans="1:13" x14ac:dyDescent="0.25">
      <c r="A508" s="7" t="str" cm="1">
        <f t="array" ref="A508">IFERROR(INDEX(Data!$A$2:$A$5000,$M508),IF(ROW()=2,"No data",""))</f>
        <v>PTW0001</v>
      </c>
      <c r="B508" s="7" t="str" cm="1">
        <f t="array" ref="B508">IFERROR(INDEX(Data!$B$2:$B$5000,$M508),"")</f>
        <v>Canned Whole Peeled Tomato 2.85Kg/Tin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772</v>
      </c>
    </row>
    <row r="509" spans="1:13" x14ac:dyDescent="0.25">
      <c r="A509" s="7" t="str" cm="1">
        <f t="array" ref="A509">IFERROR(INDEX(Data!$A$2:$A$5000,$M509),IF(ROW()=2,"No data",""))</f>
        <v>PTW0002</v>
      </c>
      <c r="B509" s="7" t="str" cm="1">
        <f t="array" ref="B509">IFERROR(INDEX(Data!$B$2:$B$5000,$M509),"")</f>
        <v>Canned Tomato Paste 3Kg/Tin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773</v>
      </c>
    </row>
    <row r="510" spans="1:13" x14ac:dyDescent="0.25">
      <c r="A510" s="7" t="str" cm="1">
        <f t="array" ref="A510">IFERROR(INDEX(Data!$A$2:$A$5000,$M510),IF(ROW()=2,"No data",""))</f>
        <v>PVB0001</v>
      </c>
      <c r="B510" s="7" t="str" cm="1">
        <f t="array" ref="B510">IFERROR(INDEX(Data!$B$2:$B$5000,$M510),"")</f>
        <v>SLICER GL30 230/50/1 RED (BKRGLGB50100000B0R)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3</v>
      </c>
      <c r="F510" s="8" cm="1">
        <f t="array" ref="F510">IFERROR(INDEX(Data!$F$2:$F$5000,$M510),"")</f>
        <v>1</v>
      </c>
      <c r="G510" s="8" cm="1">
        <f t="array" ref="G510">IFERROR(INDEX(Data!$G$2:$G$5000,$M510),"")</f>
        <v>0</v>
      </c>
      <c r="H510" s="8" cm="1">
        <f t="array" ref="H510">IFERROR(INDEX(Data!$H$2:$H$5000,$M510),"")</f>
        <v>2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774</v>
      </c>
    </row>
    <row r="511" spans="1:13" x14ac:dyDescent="0.25">
      <c r="A511" s="7" t="str" cm="1">
        <f t="array" ref="A511">IFERROR(INDEX(Data!$A$2:$A$5000,$M511),IF(ROW()=2,"No data",""))</f>
        <v>PVB0002</v>
      </c>
      <c r="B511" s="7" t="str" cm="1">
        <f t="array" ref="B511">IFERROR(INDEX(Data!$B$2:$B$5000,$M511),"")</f>
        <v>VACCUM MAC INOX BV 400/20 230V 50HZ (BKBV40200100000000)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3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3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775</v>
      </c>
    </row>
    <row r="512" spans="1:13" x14ac:dyDescent="0.25">
      <c r="A512" s="7" t="str" cm="1">
        <f t="array" ref="A512">IFERROR(INDEX(Data!$A$2:$A$5000,$M512),IF(ROW()=2,"No data",""))</f>
        <v>PVB0005</v>
      </c>
      <c r="B512" s="7" t="str" cm="1">
        <f t="array" ref="B512">IFERROR(INDEX(Data!$B$2:$B$5000,$M512),"")</f>
        <v>BONE SAW BS+2400F THREE-PHASE (BB+DF2HC00000)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778</v>
      </c>
    </row>
    <row r="513" spans="1:13" x14ac:dyDescent="0.25">
      <c r="A513" s="7" t="str" cm="1">
        <f t="array" ref="A513">IFERROR(INDEX(Data!$A$2:$A$5000,$M513),IF(ROW()=2,"No data",""))</f>
        <v>PVB0006</v>
      </c>
      <c r="B513" s="7" t="str" cm="1">
        <f t="array" ref="B513">IFERROR(INDEX(Data!$B$2:$B$5000,$M513),"")</f>
        <v>BMM 42F HP7 TF+PS+P PED INOX SF (BMMDF2MA000000)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1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1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779</v>
      </c>
    </row>
    <row r="514" spans="1:13" x14ac:dyDescent="0.25">
      <c r="A514" s="7" t="str" cm="1">
        <f t="array" ref="A514">IFERROR(INDEX(Data!$A$2:$A$5000,$M514),IF(ROW()=2,"No data",""))</f>
        <v>PVB0007</v>
      </c>
      <c r="B514" s="7" t="str" cm="1">
        <f t="array" ref="B514">IFERROR(INDEX(Data!$B$2:$B$5000,$M514),"")</f>
        <v>PATTY MACHINE BT 10 (BKXBBT100000000000)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780</v>
      </c>
    </row>
    <row r="515" spans="1:13" x14ac:dyDescent="0.25">
      <c r="A515" s="7" t="str" cm="1">
        <f t="array" ref="A515">IFERROR(INDEX(Data!$A$2:$A$5000,$M515),IF(ROW()=2,"No data",""))</f>
        <v>PVB0009</v>
      </c>
      <c r="B515" s="7" t="str" cm="1">
        <f t="array" ref="B515">IFERROR(INDEX(Data!$B$2:$B$5000,$M515),"")</f>
        <v>SLICER XS30 230V-50HZ-1PH RED (BKPXSGB50100000B0R)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782</v>
      </c>
    </row>
    <row r="516" spans="1:13" x14ac:dyDescent="0.25">
      <c r="A516" s="7" t="str" cm="1">
        <f t="array" ref="A516">IFERROR(INDEX(Data!$A$2:$A$5000,$M516),IF(ROW()=2,"No data",""))</f>
        <v>PVB0010</v>
      </c>
      <c r="B516" s="7" t="str" cm="1">
        <f t="array" ref="B516">IFERROR(INDEX(Data!$B$2:$B$5000,$M516),"")</f>
        <v>SSSTRITACARNE BMM42 F 400V50HZ+PED (BMMCF2JA00000)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783</v>
      </c>
    </row>
    <row r="517" spans="1:13" x14ac:dyDescent="0.25">
      <c r="A517" s="7" t="str" cm="1">
        <f t="array" ref="A517">IFERROR(INDEX(Data!$A$2:$A$5000,$M517),IF(ROW()=2,"No data",""))</f>
        <v>PVB0011</v>
      </c>
      <c r="B517" s="7" t="str" cm="1">
        <f t="array" ref="B517">IFERROR(INDEX(Data!$B$2:$B$5000,$M517),"")</f>
        <v>Belt TB2 310/6 12MM (220/250) (KS0GF1117.RC)</v>
      </c>
      <c r="C517" s="7" t="str" cm="1">
        <f t="array" ref="C517">IFERROR(INDEX(Data!$C$2:$C$5000,$M517),"")</f>
        <v>PCS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784</v>
      </c>
    </row>
    <row r="518" spans="1:13" x14ac:dyDescent="0.25">
      <c r="A518" s="7" t="str" cm="1">
        <f t="array" ref="A518">IFERROR(INDEX(Data!$A$2:$A$5000,$M518),IF(ROW()=2,"No data",""))</f>
        <v>PVB0012</v>
      </c>
      <c r="B518" s="7" t="str" cm="1">
        <f t="array" ref="B518">IFERROR(INDEX(Data!$B$2:$B$5000,$M518),"")</f>
        <v>Slicer PEG370G 230/50/1 (BKPLEGGA0100000000)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785</v>
      </c>
    </row>
    <row r="519" spans="1:13" x14ac:dyDescent="0.25">
      <c r="A519" s="7" t="str" cm="1">
        <f t="array" ref="A519">IFERROR(INDEX(Data!$A$2:$A$5000,$M519),IF(ROW()=2,"No data",""))</f>
        <v>PVB0013</v>
      </c>
      <c r="B519" s="7" t="str" cm="1">
        <f t="array" ref="B519">IFERROR(INDEX(Data!$B$2:$B$5000,$M519),"")</f>
        <v>Knives Steriliser U.V.A 16W (02-9299-0130)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786</v>
      </c>
    </row>
    <row r="520" spans="1:13" x14ac:dyDescent="0.25">
      <c r="A520" s="7" t="str" cm="1">
        <f t="array" ref="A520">IFERROR(INDEX(Data!$A$2:$A$5000,$M520),IF(ROW()=2,"No data",""))</f>
        <v>PVB0016</v>
      </c>
      <c r="B520" s="7" t="str" cm="1">
        <f t="array" ref="B520">IFERROR(INDEX(Data!$B$2:$B$5000,$M520),"")</f>
        <v>Horiz Mixer Double Shaft BH+180F 4 (BH+EF2GC00000)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789</v>
      </c>
    </row>
    <row r="521" spans="1:13" x14ac:dyDescent="0.25">
      <c r="A521" s="7" t="str" cm="1">
        <f t="array" ref="A521">IFERROR(INDEX(Data!$A$2:$A$5000,$M521),IF(ROW()=2,"No data",""))</f>
        <v>PVB0017</v>
      </c>
      <c r="B521" s="7" t="str" cm="1">
        <f t="array" ref="B521">IFERROR(INDEX(Data!$B$2:$B$5000,$M521),"")</f>
        <v>SLICER XS25 230V-50Hz-1Ph (BKPXSGB20100000000)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1</v>
      </c>
      <c r="H521" s="8" cm="1">
        <f t="array" ref="H521">IFERROR(INDEX(Data!$H$2:$H$5000,$M521),"")</f>
        <v>1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790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791</v>
      </c>
    </row>
    <row r="523" spans="1:13" x14ac:dyDescent="0.25">
      <c r="A523" s="7" t="str" cm="1">
        <f t="array" ref="A523">IFERROR(INDEX(Data!$A$2:$A$5000,$M523),IF(ROW()=2,"No data",""))</f>
        <v>PVB0019</v>
      </c>
      <c r="B523" s="7" t="str" cm="1">
        <f t="array" ref="B523">IFERROR(INDEX(Data!$B$2:$B$5000,$M523),"")</f>
        <v>Flywheel Slicer B114 JOURNEY EDITION (BK114VC700000000FY)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PVB0020</v>
      </c>
      <c r="B524" s="7" t="str" cm="1">
        <f t="array" ref="B524">IFERROR(INDEX(Data!$B$2:$B$5000,$M524),"")</f>
        <v>Stand For B114 JOURNEY FLYWHEEL (BERKEL-STANDJY)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PVB0021</v>
      </c>
      <c r="B525" s="7" t="str" cm="1">
        <f t="array" ref="B525">IFERROR(INDEX(Data!$B$2:$B$5000,$M525),"")</f>
        <v>KNIFE MOD. 32 (C5221.RC)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PVB0022</v>
      </c>
      <c r="B526" s="7" t="str" cm="1">
        <f t="array" ref="B526">IFERROR(INDEX(Data!$B$2:$B$5000,$M526),"")</f>
        <v>PLATE 32 D.100 4.5 (P4103.RC)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798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799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800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801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802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803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807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808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809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810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811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812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813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814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815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816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817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818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819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820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822</v>
      </c>
    </row>
    <row r="551" spans="1:13" x14ac:dyDescent="0.25">
      <c r="A551" s="7" t="str" cm="1">
        <f t="array" ref="A551">IFERROR(INDEX(Data!$A$2:$A$5000,$M551),IF(ROW()=2,"No data",""))</f>
        <v>PVB0056</v>
      </c>
      <c r="B551" s="7" t="str" cm="1">
        <f t="array" ref="B551">IFERROR(INDEX(Data!$B$2:$B$5000,$M551),"")</f>
        <v>Flight Case Volano Berkel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823</v>
      </c>
    </row>
    <row r="552" spans="1:13" x14ac:dyDescent="0.25">
      <c r="A552" s="7" t="str" cm="1">
        <f t="array" ref="A552">IFERROR(INDEX(Data!$A$2:$A$5000,$M552),IF(ROW()=2,"No data",""))</f>
        <v>PVB0057</v>
      </c>
      <c r="B552" s="7" t="str" cm="1">
        <f t="array" ref="B552">IFERROR(INDEX(Data!$B$2:$B$5000,$M552),"")</f>
        <v>Flight Case Stand Berkel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824</v>
      </c>
    </row>
    <row r="553" spans="1:13" x14ac:dyDescent="0.25">
      <c r="A553" s="7" t="str" cm="1">
        <f t="array" ref="A553">IFERROR(INDEX(Data!$A$2:$A$5000,$M553),IF(ROW()=2,"No data",""))</f>
        <v>PVB0065</v>
      </c>
      <c r="B553" s="7" t="str" cm="1">
        <f t="array" ref="B553">IFERROR(INDEX(Data!$B$2:$B$5000,$M553),"")</f>
        <v>SLICER GL30 AUTO 230/50/1 (BKRGAGB50100000000)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PVB0066</v>
      </c>
      <c r="B554" s="7" t="str" cm="1">
        <f t="array" ref="B554">IFERROR(INDEX(Data!$B$2:$B$5000,$M554),"")</f>
        <v>SLICER XS25 230V-50Hz-1Ph - TG (BKPXSGB201000000T)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PVB0073</v>
      </c>
      <c r="B555" s="7" t="str" cm="1">
        <f t="array" ref="B555">IFERROR(INDEX(Data!$B$2:$B$5000,$M555),"")</f>
        <v>SAUSAGE FILLTER MANUAL VERTICAL BF12 (BFMBT00V00000)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1</v>
      </c>
      <c r="G555" s="8" cm="1">
        <f t="array" ref="G555">IFERROR(INDEX(Data!$G$2:$G$5000,$M555),"")</f>
        <v>0</v>
      </c>
      <c r="H555" s="8" cm="1">
        <f t="array" ref="H555">IFERROR(INDEX(Data!$H$2:$H$5000,$M555),"")</f>
        <v>1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831</v>
      </c>
    </row>
    <row r="556" spans="1:13" x14ac:dyDescent="0.25">
      <c r="A556" s="7" t="str" cm="1">
        <f t="array" ref="A556">IFERROR(INDEX(Data!$A$2:$A$5000,$M556),IF(ROW()=2,"No data",""))</f>
        <v>PVB0076</v>
      </c>
      <c r="B556" s="7" t="str" cm="1">
        <f t="array" ref="B556">IFERROR(INDEX(Data!$B$2:$B$5000,$M556),"")</f>
        <v>KIT ICON ALL IN ONE MINI VACUUM (BKICNMV00QVC00000R)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832</v>
      </c>
    </row>
    <row r="557" spans="1:13" x14ac:dyDescent="0.25">
      <c r="A557" s="7" t="str" cm="1">
        <f t="array" ref="A557">IFERROR(INDEX(Data!$A$2:$A$5000,$M557),IF(ROW()=2,"No data",""))</f>
        <v>PVB0077</v>
      </c>
      <c r="B557" s="7" t="str" cm="1">
        <f t="array" ref="B557">IFERROR(INDEX(Data!$B$2:$B$5000,$M557),"")</f>
        <v>HOME LINE PLUS 250 RED EU PLUG (BKHLCGB2010000000R)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833</v>
      </c>
    </row>
    <row r="558" spans="1:13" x14ac:dyDescent="0.25">
      <c r="A558" s="7" t="str" cm="1">
        <f t="array" ref="A558">IFERROR(INDEX(Data!$A$2:$A$5000,$M558),IF(ROW()=2,"No data",""))</f>
        <v>PVB0078</v>
      </c>
      <c r="B558" s="7" t="str" cm="1">
        <f t="array" ref="B558">IFERROR(INDEX(Data!$B$2:$B$5000,$M558),"")</f>
        <v>HL 200/250 CUTTING BOARD WOOD + INOX (TAG003FACAX)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834</v>
      </c>
    </row>
    <row r="559" spans="1:13" x14ac:dyDescent="0.25">
      <c r="A559" s="7" t="str" cm="1">
        <f t="array" ref="A559">IFERROR(INDEX(Data!$A$2:$A$5000,$M559),IF(ROW()=2,"No data",""))</f>
        <v>PVB0079</v>
      </c>
      <c r="B559" s="7" t="str" cm="1">
        <f t="array" ref="B559">IFERROR(INDEX(Data!$B$2:$B$5000,$M559),"")</f>
        <v>BERKEL JACKET MONTEBIANCO HEAVYEL XXL (BKACCCLTGBB2X0000N)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835</v>
      </c>
    </row>
    <row r="560" spans="1:13" x14ac:dyDescent="0.25">
      <c r="A560" s="7" t="str" cm="1">
        <f t="array" ref="A560">IFERROR(INDEX(Data!$A$2:$A$5000,$M560),IF(ROW()=2,"No data",""))</f>
        <v>PVB0080</v>
      </c>
      <c r="B560" s="7" t="str" cm="1">
        <f t="array" ref="B560">IFERROR(INDEX(Data!$B$2:$B$5000,$M560),"")</f>
        <v>BARBECUE SET - BARBECUE SHOVEL AND (AKTBQ02BL)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836</v>
      </c>
    </row>
    <row r="561" spans="1:13" x14ac:dyDescent="0.25">
      <c r="A561" s="7" t="str" cm="1">
        <f t="array" ref="A561">IFERROR(INDEX(Data!$A$2:$A$5000,$M561),IF(ROW()=2,"No data",""))</f>
        <v>PVB0081</v>
      </c>
      <c r="B561" s="7" t="str" cm="1">
        <f t="array" ref="B561">IFERROR(INDEX(Data!$B$2:$B$5000,$M561),"")</f>
        <v>ELEGANCE SET OF 6 TTEAK KNIVES RED (KEP6ST11SRRBL)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837</v>
      </c>
    </row>
    <row r="562" spans="1:13" x14ac:dyDescent="0.25">
      <c r="A562" s="7" t="str" cm="1">
        <f t="array" ref="A562">IFERROR(INDEX(Data!$A$2:$A$5000,$M562),IF(ROW()=2,"No data",""))</f>
        <v>PVB0102</v>
      </c>
      <c r="B562" s="7" t="str" cm="1">
        <f t="array" ref="B562">IFERROR(INDEX(Data!$B$2:$B$5000,$M562),"")</f>
        <v>Press Shoulder mesin XS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838</v>
      </c>
    </row>
    <row r="563" spans="1:13" x14ac:dyDescent="0.25">
      <c r="A563" s="7" t="str" cm="1">
        <f t="array" ref="A563">IFERROR(INDEX(Data!$A$2:$A$5000,$M563),IF(ROW()=2,"No data",""))</f>
        <v>SFM007</v>
      </c>
      <c r="B563" s="7" t="str" cm="1">
        <f t="array" ref="B563">IFERROR(INDEX(Data!$B$2:$B$5000,$M563),"")</f>
        <v>Tepung Double Zero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839</v>
      </c>
    </row>
    <row r="564" spans="1:13" x14ac:dyDescent="0.25">
      <c r="A564" s="7" t="str" cm="1">
        <f t="array" ref="A564">IFERROR(INDEX(Data!$A$2:$A$5000,$M564),IF(ROW()=2,"No data",""))</f>
        <v>SFM008</v>
      </c>
      <c r="B564" s="7" t="str" cm="1">
        <f t="array" ref="B564">IFERROR(INDEX(Data!$B$2:$B$5000,$M564),"")</f>
        <v>Tepung Double Zero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840</v>
      </c>
    </row>
    <row r="565" spans="1:13" x14ac:dyDescent="0.25">
      <c r="A565" s="7" t="str" cm="1">
        <f t="array" ref="A565">IFERROR(INDEX(Data!$A$2:$A$5000,$M565),IF(ROW()=2,"No data",""))</f>
        <v>SFM009</v>
      </c>
      <c r="B565" s="7" t="str" cm="1">
        <f t="array" ref="B565">IFERROR(INDEX(Data!$B$2:$B$5000,$M565),"")</f>
        <v>Tepung Hime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841</v>
      </c>
    </row>
    <row r="566" spans="1:13" x14ac:dyDescent="0.25">
      <c r="A566" s="7" t="str" cm="1">
        <f t="array" ref="A566">IFERROR(INDEX(Data!$A$2:$A$5000,$M566),IF(ROW()=2,"No data",""))</f>
        <v>SFM010</v>
      </c>
      <c r="B566" s="7" t="str" cm="1">
        <f t="array" ref="B566">IFERROR(INDEX(Data!$B$2:$B$5000,$M566),"")</f>
        <v>Tepung Hime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842</v>
      </c>
    </row>
    <row r="567" spans="1:13" x14ac:dyDescent="0.25">
      <c r="A567" s="7" t="str" cm="1">
        <f t="array" ref="A567">IFERROR(INDEX(Data!$A$2:$A$5000,$M567),IF(ROW()=2,"No data",""))</f>
        <v>SFM012</v>
      </c>
      <c r="B567" s="7" t="str" cm="1">
        <f t="array" ref="B567">IFERROR(INDEX(Data!$B$2:$B$5000,$M567),"")</f>
        <v>Tepung Japanese Tempura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843</v>
      </c>
    </row>
    <row r="568" spans="1:13" x14ac:dyDescent="0.25">
      <c r="A568" s="7" t="str" cm="1">
        <f t="array" ref="A568">IFERROR(INDEX(Data!$A$2:$A$5000,$M568),IF(ROW()=2,"No data",""))</f>
        <v>SFM013</v>
      </c>
      <c r="B568" s="7" t="str" cm="1">
        <f t="array" ref="B568">IFERROR(INDEX(Data!$B$2:$B$5000,$M568),"")</f>
        <v>Tepung Mix Fish n Chips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844</v>
      </c>
    </row>
    <row r="569" spans="1:13" x14ac:dyDescent="0.25">
      <c r="A569" s="7" t="str" cm="1">
        <f t="array" ref="A569">IFERROR(INDEX(Data!$A$2:$A$5000,$M569),IF(ROW()=2,"No data",""))</f>
        <v>SFM018</v>
      </c>
      <c r="B569" s="7" t="str" cm="1">
        <f t="array" ref="B569">IFERROR(INDEX(Data!$B$2:$B$5000,$M569),"")</f>
        <v>Tepung Ninja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845</v>
      </c>
    </row>
    <row r="570" spans="1:13" x14ac:dyDescent="0.25">
      <c r="A570" s="7" t="str" cm="1">
        <f t="array" ref="A570">IFERROR(INDEX(Data!$A$2:$A$5000,$M570),IF(ROW()=2,"No data",""))</f>
        <v>SFM019</v>
      </c>
      <c r="B570" s="7" t="str" cm="1">
        <f t="array" ref="B570">IFERROR(INDEX(Data!$B$2:$B$5000,$M570),"")</f>
        <v>Tepung ninja 1kg/pack (1dus=10kg)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846</v>
      </c>
    </row>
    <row r="571" spans="1:13" x14ac:dyDescent="0.25">
      <c r="A571" s="7" t="str" cm="1">
        <f t="array" ref="A571">IFERROR(INDEX(Data!$A$2:$A$5000,$M571),IF(ROW()=2,"No data",""))</f>
        <v>SFM020</v>
      </c>
      <c r="B571" s="7" t="str" cm="1">
        <f t="array" ref="B571">IFERROR(INDEX(Data!$B$2:$B$5000,$M571),"")</f>
        <v>Tepung Pao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847</v>
      </c>
    </row>
    <row r="572" spans="1:13" x14ac:dyDescent="0.25">
      <c r="A572" s="7" t="str" cm="1">
        <f t="array" ref="A572">IFERROR(INDEX(Data!$A$2:$A$5000,$M572),IF(ROW()=2,"No data",""))</f>
        <v>SFM023</v>
      </c>
      <c r="B572" s="7" t="str" cm="1">
        <f t="array" ref="B572">IFERROR(INDEX(Data!$B$2:$B$5000,$M572),"")</f>
        <v>Tepung Tali Emas New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848</v>
      </c>
    </row>
    <row r="573" spans="1:13" x14ac:dyDescent="0.25">
      <c r="A573" s="7" t="str" cm="1">
        <f t="array" ref="A573">IFERROR(INDEX(Data!$A$2:$A$5000,$M573),IF(ROW()=2,"No data",""))</f>
        <v>SFM024</v>
      </c>
      <c r="B573" s="7" t="str" cm="1">
        <f t="array" ref="B573">IFERROR(INDEX(Data!$B$2:$B$5000,$M573),"")</f>
        <v>Tepung Vanilla Sponge Cake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849</v>
      </c>
    </row>
    <row r="574" spans="1:13" x14ac:dyDescent="0.25">
      <c r="A574" s="7" t="str" cm="1">
        <f t="array" ref="A574">IFERROR(INDEX(Data!$A$2:$A$5000,$M574),IF(ROW()=2,"No data",""))</f>
        <v>SFM026</v>
      </c>
      <c r="B574" s="7" t="str" cm="1">
        <f t="array" ref="B574">IFERROR(INDEX(Data!$B$2:$B$5000,$M574),"")</f>
        <v>Tepung Mix Waffle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850</v>
      </c>
    </row>
    <row r="575" spans="1:13" x14ac:dyDescent="0.25">
      <c r="A575" s="7" t="str" cm="1">
        <f t="array" ref="A575">IFERROR(INDEX(Data!$A$2:$A$5000,$M575),IF(ROW()=2,"No data",""))</f>
        <v>SFM027</v>
      </c>
      <c r="B575" s="7" t="str" cm="1">
        <f t="array" ref="B575">IFERROR(INDEX(Data!$B$2:$B$5000,$M575),"")</f>
        <v>Tepung Crispy Ala Kentucky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851</v>
      </c>
    </row>
    <row r="576" spans="1:13" x14ac:dyDescent="0.25">
      <c r="A576" s="7" t="str" cm="1">
        <f t="array" ref="A576">IFERROR(INDEX(Data!$A$2:$A$5000,$M576),IF(ROW()=2,"No data",""))</f>
        <v>SFM031</v>
      </c>
      <c r="B576" s="7" t="str" cm="1">
        <f t="array" ref="B576">IFERROR(INDEX(Data!$B$2:$B$5000,$M576),"")</f>
        <v>Easymix Battermix JS 221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852</v>
      </c>
    </row>
    <row r="577" spans="1:13" x14ac:dyDescent="0.25">
      <c r="A577" s="7" t="str" cm="1">
        <f t="array" ref="A577">IFERROR(INDEX(Data!$A$2:$A$5000,$M577),IF(ROW()=2,"No data",""))</f>
        <v>SFM035</v>
      </c>
      <c r="B577" s="7" t="str" cm="1">
        <f t="array" ref="B577">IFERROR(INDEX(Data!$B$2:$B$5000,$M577),"")</f>
        <v>Easymix Serbaguna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853</v>
      </c>
    </row>
    <row r="578" spans="1:13" x14ac:dyDescent="0.25">
      <c r="A578" s="7" t="str" cm="1">
        <f t="array" ref="A578">IFERROR(INDEX(Data!$A$2:$A$5000,$M578),IF(ROW()=2,"No data",""))</f>
        <v>SFM036</v>
      </c>
      <c r="B578" s="7" t="str" cm="1">
        <f t="array" ref="B578">IFERROR(INDEX(Data!$B$2:$B$5000,$M578),"")</f>
        <v>Easymix Pisang Goreng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854</v>
      </c>
    </row>
    <row r="579" spans="1:13" x14ac:dyDescent="0.25">
      <c r="A579" s="7" t="str" cm="1">
        <f t="array" ref="A579">IFERROR(INDEX(Data!$A$2:$A$5000,$M579),IF(ROW()=2,"No data",""))</f>
        <v>SFM037</v>
      </c>
      <c r="B579" s="7" t="str" cm="1">
        <f t="array" ref="B579">IFERROR(INDEX(Data!$B$2:$B$5000,$M579),"")</f>
        <v>Easymix Pancake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855</v>
      </c>
    </row>
    <row r="580" spans="1:13" x14ac:dyDescent="0.25">
      <c r="A580" s="7" t="str" cm="1">
        <f t="array" ref="A580">IFERROR(INDEX(Data!$A$2:$A$5000,$M580),IF(ROW()=2,"No data",""))</f>
        <v>SFM043</v>
      </c>
      <c r="B580" s="7" t="str" cm="1">
        <f t="array" ref="B580">IFERROR(INDEX(Data!$B$2:$B$5000,$M580),"")</f>
        <v>Easymix Donut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856</v>
      </c>
    </row>
    <row r="581" spans="1:13" x14ac:dyDescent="0.25">
      <c r="A581" s="7" t="str" cm="1">
        <f t="array" ref="A581">IFERROR(INDEX(Data!$A$2:$A$5000,$M581),IF(ROW()=2,"No data",""))</f>
        <v>SFM049</v>
      </c>
      <c r="B581" s="7" t="str" cm="1">
        <f t="array" ref="B581">IFERROR(INDEX(Data!$B$2:$B$5000,$M581),"")</f>
        <v>Tepung Yokozuna@1kg/pack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857</v>
      </c>
    </row>
    <row r="582" spans="1:13" x14ac:dyDescent="0.25">
      <c r="A582" s="7" t="str" cm="1">
        <f t="array" ref="A582">IFERROR(INDEX(Data!$A$2:$A$5000,$M582),IF(ROW()=2,"No data",""))</f>
        <v>SFM052</v>
      </c>
      <c r="B582" s="7" t="str" cm="1">
        <f t="array" ref="B582">IFERROR(INDEX(Data!$B$2:$B$5000,$M582),"")</f>
        <v>Inofa Heat Treated Wheat Flour SF 346 @25kg/sack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858</v>
      </c>
    </row>
    <row r="583" spans="1:13" x14ac:dyDescent="0.25">
      <c r="A583" s="7" t="str" cm="1">
        <f t="array" ref="A583">IFERROR(INDEX(Data!$A$2:$A$5000,$M583),IF(ROW()=2,"No data",""))</f>
        <v>SFM053</v>
      </c>
      <c r="B583" s="7" t="str" cm="1">
        <f t="array" ref="B583">IFERROR(INDEX(Data!$B$2:$B$5000,$M583),"")</f>
        <v>Inofa Heat Treated Wheat Flour SF 346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859</v>
      </c>
    </row>
    <row r="584" spans="1:13" x14ac:dyDescent="0.25">
      <c r="A584" s="7" t="str" cm="1">
        <f t="array" ref="A584">IFERROR(INDEX(Data!$A$2:$A$5000,$M584),IF(ROW()=2,"No data",""))</f>
        <v>SFM054</v>
      </c>
      <c r="B584" s="7" t="str" cm="1">
        <f t="array" ref="B584">IFERROR(INDEX(Data!$B$2:$B$5000,$M584),"")</f>
        <v>Easymix Battermix JS 256 @25kg/Sak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860</v>
      </c>
    </row>
    <row r="585" spans="1:13" x14ac:dyDescent="0.25">
      <c r="A585" s="7" t="str" cm="1">
        <f t="array" ref="A585">IFERROR(INDEX(Data!$A$2:$A$5000,$M585),IF(ROW()=2,"No data",""))</f>
        <v>SIMP-0.5-0071179479024</v>
      </c>
      <c r="B585" s="7" t="str" cm="1">
        <f t="array" ref="B585">IFERROR(INDEX(Data!$B$2:$B$5000,$M585),"")</f>
        <v>Seasoned Savory Latice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861</v>
      </c>
    </row>
    <row r="586" spans="1:13" x14ac:dyDescent="0.25">
      <c r="A586" s="7" t="str" cm="1">
        <f t="array" ref="A586">IFERROR(INDEX(Data!$A$2:$A$5000,$M586),IF(ROW()=2,"No data",""))</f>
        <v>SIMP-0.5-10071179259336</v>
      </c>
      <c r="B586" s="7" t="str" cm="1">
        <f t="array" ref="B586">IFERROR(INDEX(Data!$B$2:$B$5000,$M586),"")</f>
        <v>Simplot Blue Ribbon CC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862</v>
      </c>
    </row>
    <row r="587" spans="1:13" x14ac:dyDescent="0.25">
      <c r="A587" s="7" t="str" cm="1">
        <f t="array" ref="A587">IFERROR(INDEX(Data!$A$2:$A$5000,$M587),IF(ROW()=2,"No data",""))</f>
        <v>SIMP-1-10071179259336</v>
      </c>
      <c r="B587" s="7" t="str" cm="1">
        <f t="array" ref="B587">IFERROR(INDEX(Data!$B$2:$B$5000,$M587),"")</f>
        <v>Simplot Blue Ribbon CC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863</v>
      </c>
    </row>
    <row r="588" spans="1:13" x14ac:dyDescent="0.25">
      <c r="A588" s="7" t="str" cm="1">
        <f t="array" ref="A588">IFERROR(INDEX(Data!$A$2:$A$5000,$M588),IF(ROW()=2,"No data",""))</f>
        <v>SIMP-1-10071179479024</v>
      </c>
      <c r="B588" s="7" t="str" cm="1">
        <f t="array" ref="B588">IFERROR(INDEX(Data!$B$2:$B$5000,$M588),"")</f>
        <v>Seasoned Savory Latice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864</v>
      </c>
    </row>
    <row r="589" spans="1:13" x14ac:dyDescent="0.25">
      <c r="A589" s="7" t="str" cm="1">
        <f t="array" ref="A589">IFERROR(INDEX(Data!$A$2:$A$5000,$M589),IF(ROW()=2,"No data",""))</f>
        <v>SIMP-10071179004172</v>
      </c>
      <c r="B589" s="7" t="str" cm="1">
        <f t="array" ref="B589">IFERROR(INDEX(Data!$B$2:$B$5000,$M589),"")</f>
        <v>Seasoned JR Buffalos (1 Ctn=12.24kg)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865</v>
      </c>
    </row>
    <row r="590" spans="1:13" x14ac:dyDescent="0.25">
      <c r="A590" s="7" t="str" cm="1">
        <f t="array" ref="A590">IFERROR(INDEX(Data!$A$2:$A$5000,$M590),IF(ROW()=2,"No data",""))</f>
        <v>SIMP-10071179022473</v>
      </c>
      <c r="B590" s="7" t="str" cm="1">
        <f t="array" ref="B590">IFERROR(INDEX(Data!$B$2:$B$5000,$M590),"")</f>
        <v>Select Recipe Chunks 6/6 - Skn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866</v>
      </c>
    </row>
    <row r="591" spans="1:13" x14ac:dyDescent="0.25">
      <c r="A591" s="7" t="str" cm="1">
        <f t="array" ref="A591">IFERROR(INDEX(Data!$A$2:$A$5000,$M591),IF(ROW()=2,"No data",""))</f>
        <v>SIMP-10071179023920</v>
      </c>
      <c r="B591" s="7" t="str" cm="1">
        <f t="array" ref="B591">IFERROR(INDEX(Data!$B$2:$B$5000,$M591),"")</f>
        <v>Select Recipe Fries 1/4" SS 6/4.5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867</v>
      </c>
    </row>
    <row r="592" spans="1:13" x14ac:dyDescent="0.25">
      <c r="A592" s="7" t="str" cm="1">
        <f t="array" ref="A592">IFERROR(INDEX(Data!$A$2:$A$5000,$M592),IF(ROW()=2,"No data",""))</f>
        <v>SIMP-10071179023937</v>
      </c>
      <c r="B592" s="7" t="str" cm="1">
        <f t="array" ref="B592">IFERROR(INDEX(Data!$B$2:$B$5000,$M592),"")</f>
        <v>Select Recipe Fries 3/8" SC 6/5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868</v>
      </c>
    </row>
    <row r="593" spans="1:13" x14ac:dyDescent="0.25">
      <c r="A593" s="7" t="str" cm="1">
        <f t="array" ref="A593">IFERROR(INDEX(Data!$A$2:$A$5000,$M593),IF(ROW()=2,"No data",""))</f>
        <v>SIMP-10071179259312</v>
      </c>
      <c r="B593" s="7" t="str" cm="1">
        <f t="array" ref="B593">IFERROR(INDEX(Data!$B$2:$B$5000,$M593),"")</f>
        <v>Simplot Blue Ribbon SC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869</v>
      </c>
    </row>
    <row r="594" spans="1:13" x14ac:dyDescent="0.25">
      <c r="A594" s="7" t="str" cm="1">
        <f t="array" ref="A594">IFERROR(INDEX(Data!$A$2:$A$5000,$M594),IF(ROW()=2,"No data",""))</f>
        <v>SIMP-10071179259336</v>
      </c>
      <c r="B594" s="7" t="str" cm="1">
        <f t="array" ref="B594">IFERROR(INDEX(Data!$B$2:$B$5000,$M594),"")</f>
        <v>Simplot Blue Ribbon CC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870</v>
      </c>
    </row>
    <row r="595" spans="1:13" x14ac:dyDescent="0.25">
      <c r="A595" s="7" t="str" cm="1">
        <f t="array" ref="A595">IFERROR(INDEX(Data!$A$2:$A$5000,$M595),IF(ROW()=2,"No data",""))</f>
        <v>SIMP-10071179283010</v>
      </c>
      <c r="B595" s="7" t="str" cm="1">
        <f t="array" ref="B595">IFERROR(INDEX(Data!$B$2:$B$5000,$M595),"")</f>
        <v>Traditional Form Tiny Triangle 6/5 (1 Ctn=13.6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871</v>
      </c>
    </row>
    <row r="596" spans="1:13" x14ac:dyDescent="0.25">
      <c r="A596" s="7" t="str" cm="1">
        <f t="array" ref="A596">IFERROR(INDEX(Data!$A$2:$A$5000,$M596),IF(ROW()=2,"No data",""))</f>
        <v>SIMP-10071179465201</v>
      </c>
      <c r="B596" s="7" t="str" cm="1">
        <f t="array" ref="B596">IFERROR(INDEX(Data!$B$2:$B$5000,$M596),"")</f>
        <v>Blue Ribbon 1/4" SS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872</v>
      </c>
    </row>
    <row r="597" spans="1:13" x14ac:dyDescent="0.25">
      <c r="A597" s="7" t="str" cm="1">
        <f t="array" ref="A597">IFERROR(INDEX(Data!$A$2:$A$5000,$M597),IF(ROW()=2,"No data",""))</f>
        <v>SIMP-10071179470144</v>
      </c>
      <c r="B597" s="7" t="str" cm="1">
        <f t="array" ref="B597">IFERROR(INDEX(Data!$B$2:$B$5000,$M597),"")</f>
        <v>Simplot SeasonedCrisp Savory Loops 13.6Kg/Ctn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873</v>
      </c>
    </row>
    <row r="598" spans="1:13" x14ac:dyDescent="0.25">
      <c r="A598" s="7" t="str" cm="1">
        <f t="array" ref="A598">IFERROR(INDEX(Data!$A$2:$A$5000,$M598),IF(ROW()=2,"No data",""))</f>
        <v>SIMP-10071179478010</v>
      </c>
      <c r="B598" s="7" t="str" cm="1">
        <f t="array" ref="B598">IFERROR(INDEX(Data!$B$2:$B$5000,$M598),"")</f>
        <v>Seasoned Savory Wedge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874</v>
      </c>
    </row>
    <row r="599" spans="1:13" x14ac:dyDescent="0.25">
      <c r="A599" s="7" t="str" cm="1">
        <f t="array" ref="A599">IFERROR(INDEX(Data!$A$2:$A$5000,$M599),IF(ROW()=2,"No data",""))</f>
        <v>SIMP-10071179479024</v>
      </c>
      <c r="B599" s="7" t="str" cm="1">
        <f t="array" ref="B599">IFERROR(INDEX(Data!$B$2:$B$5000,$M599),"")</f>
        <v>Seasoned Savory Latice (1 Ctn=12.2Kg)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875</v>
      </c>
    </row>
    <row r="600" spans="1:13" x14ac:dyDescent="0.25">
      <c r="A600" s="7" t="str" cm="1">
        <f t="array" ref="A600">IFERROR(INDEX(Data!$A$2:$A$5000,$M600),IF(ROW()=2,"No data",""))</f>
        <v>SIMP-10071179932260</v>
      </c>
      <c r="B600" s="7" t="str" cm="1">
        <f t="array" ref="B600">IFERROR(INDEX(Data!$B$2:$B$5000,$M600),"")</f>
        <v>Simplot Harvest Fresh Avocado Pulp 12/I lb (1 Ctn = 5.44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876</v>
      </c>
    </row>
    <row r="601" spans="1:13" x14ac:dyDescent="0.25">
      <c r="A601" s="7" t="str" cm="1">
        <f t="array" ref="A601">IFERROR(INDEX(Data!$A$2:$A$5000,$M601),IF(ROW()=2,"No data",""))</f>
        <v>SIMP0.5-10071179004172</v>
      </c>
      <c r="B601" s="7" t="str" cm="1">
        <f t="array" ref="B601">IFERROR(INDEX(Data!$B$2:$B$5000,$M601),"")</f>
        <v>Seasoned JR Buffalos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877</v>
      </c>
    </row>
    <row r="602" spans="1:13" x14ac:dyDescent="0.25">
      <c r="A602" s="7" t="str" cm="1">
        <f t="array" ref="A602">IFERROR(INDEX(Data!$A$2:$A$5000,$M602),IF(ROW()=2,"No data",""))</f>
        <v>SIMP0.5-10071179022473</v>
      </c>
      <c r="B602" s="7" t="str" cm="1">
        <f t="array" ref="B602">IFERROR(INDEX(Data!$B$2:$B$5000,$M602),"")</f>
        <v>Select Recipe Chunks 6/6 - Skn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878</v>
      </c>
    </row>
    <row r="603" spans="1:13" x14ac:dyDescent="0.25">
      <c r="A603" s="7" t="str" cm="1">
        <f t="array" ref="A603">IFERROR(INDEX(Data!$A$2:$A$5000,$M603),IF(ROW()=2,"No data",""))</f>
        <v>SIMP0.5-10071179023920</v>
      </c>
      <c r="B603" s="7" t="str" cm="1">
        <f t="array" ref="B603">IFERROR(INDEX(Data!$B$2:$B$5000,$M603),"")</f>
        <v>Select Recipe Fries 1/4" SS 6/4.5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879</v>
      </c>
    </row>
    <row r="604" spans="1:13" x14ac:dyDescent="0.25">
      <c r="A604" s="7" t="str" cm="1">
        <f t="array" ref="A604">IFERROR(INDEX(Data!$A$2:$A$5000,$M604),IF(ROW()=2,"No data",""))</f>
        <v>SIMP0.5-10071179023937</v>
      </c>
      <c r="B604" s="7" t="str" cm="1">
        <f t="array" ref="B604">IFERROR(INDEX(Data!$B$2:$B$5000,$M604),"")</f>
        <v>Select Recipe Fries 3/8" SC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880</v>
      </c>
    </row>
    <row r="605" spans="1:13" x14ac:dyDescent="0.25">
      <c r="A605" s="7" t="str" cm="1">
        <f t="array" ref="A605">IFERROR(INDEX(Data!$A$2:$A$5000,$M605),IF(ROW()=2,"No data",""))</f>
        <v>SIMP0.5-10071179259312</v>
      </c>
      <c r="B605" s="7" t="str" cm="1">
        <f t="array" ref="B605">IFERROR(INDEX(Data!$B$2:$B$5000,$M605),"")</f>
        <v>Simplot Blue Ribbon SC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881</v>
      </c>
    </row>
    <row r="606" spans="1:13" x14ac:dyDescent="0.25">
      <c r="A606" s="7" t="str" cm="1">
        <f t="array" ref="A606">IFERROR(INDEX(Data!$A$2:$A$5000,$M606),IF(ROW()=2,"No data",""))</f>
        <v>SIMP0.5-10071179283010</v>
      </c>
      <c r="B606" s="7" t="str" cm="1">
        <f t="array" ref="B606">IFERROR(INDEX(Data!$B$2:$B$5000,$M606),"")</f>
        <v>Traditional Form Tiny Triangle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882</v>
      </c>
    </row>
    <row r="607" spans="1:13" x14ac:dyDescent="0.25">
      <c r="A607" s="7" t="str" cm="1">
        <f t="array" ref="A607">IFERROR(INDEX(Data!$A$2:$A$5000,$M607),IF(ROW()=2,"No data",""))</f>
        <v>SIMP0.5-10071179465201</v>
      </c>
      <c r="B607" s="7" t="str" cm="1">
        <f t="array" ref="B607">IFERROR(INDEX(Data!$B$2:$B$5000,$M607),"")</f>
        <v>Blue Ribbon 1/4" SS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883</v>
      </c>
    </row>
    <row r="608" spans="1:13" x14ac:dyDescent="0.25">
      <c r="A608" s="7" t="str" cm="1">
        <f t="array" ref="A608">IFERROR(INDEX(Data!$A$2:$A$5000,$M608),IF(ROW()=2,"No data",""))</f>
        <v>SIMP0.5-10071179478010</v>
      </c>
      <c r="B608" s="7" t="str" cm="1">
        <f t="array" ref="B608">IFERROR(INDEX(Data!$B$2:$B$5000,$M608),"")</f>
        <v>Seasoned Savory Wedge @500g/Pack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884</v>
      </c>
    </row>
    <row r="609" spans="1:13" x14ac:dyDescent="0.25">
      <c r="A609" s="7" t="str" cm="1">
        <f t="array" ref="A609">IFERROR(INDEX(Data!$A$2:$A$5000,$M609),IF(ROW()=2,"No data",""))</f>
        <v>SIMP1-10071179004172</v>
      </c>
      <c r="B609" s="7" t="str" cm="1">
        <f t="array" ref="B609">IFERROR(INDEX(Data!$B$2:$B$5000,$M609),"")</f>
        <v>Seasoned JR Buffalos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885</v>
      </c>
    </row>
    <row r="610" spans="1:13" x14ac:dyDescent="0.25">
      <c r="A610" s="7" t="str" cm="1">
        <f t="array" ref="A610">IFERROR(INDEX(Data!$A$2:$A$5000,$M610),IF(ROW()=2,"No data",""))</f>
        <v>SIMP1-10071179022473</v>
      </c>
      <c r="B610" s="7" t="str" cm="1">
        <f t="array" ref="B610">IFERROR(INDEX(Data!$B$2:$B$5000,$M610),"")</f>
        <v>Select Recipe Chunks 6/6 - Skn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886</v>
      </c>
    </row>
    <row r="611" spans="1:13" x14ac:dyDescent="0.25">
      <c r="A611" s="7" t="str" cm="1">
        <f t="array" ref="A611">IFERROR(INDEX(Data!$A$2:$A$5000,$M611),IF(ROW()=2,"No data",""))</f>
        <v>SIMP1-10071179023920</v>
      </c>
      <c r="B611" s="7" t="str" cm="1">
        <f t="array" ref="B611">IFERROR(INDEX(Data!$B$2:$B$5000,$M611),"")</f>
        <v>Select Recipe Fries 1/4" SS 6/4.5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887</v>
      </c>
    </row>
    <row r="612" spans="1:13" x14ac:dyDescent="0.25">
      <c r="A612" s="7" t="str" cm="1">
        <f t="array" ref="A612">IFERROR(INDEX(Data!$A$2:$A$5000,$M612),IF(ROW()=2,"No data",""))</f>
        <v>SIMP1-10071179023937</v>
      </c>
      <c r="B612" s="7" t="str" cm="1">
        <f t="array" ref="B612">IFERROR(INDEX(Data!$B$2:$B$5000,$M612),"")</f>
        <v>Select Recipe Fries 3/8" SC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888</v>
      </c>
    </row>
    <row r="613" spans="1:13" x14ac:dyDescent="0.25">
      <c r="A613" s="7" t="str" cm="1">
        <f t="array" ref="A613">IFERROR(INDEX(Data!$A$2:$A$5000,$M613),IF(ROW()=2,"No data",""))</f>
        <v>SIMP1-10071179259312</v>
      </c>
      <c r="B613" s="7" t="str" cm="1">
        <f t="array" ref="B613">IFERROR(INDEX(Data!$B$2:$B$5000,$M613),"")</f>
        <v>Simplot Blue Ribbon SC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889</v>
      </c>
    </row>
    <row r="614" spans="1:13" x14ac:dyDescent="0.25">
      <c r="A614" s="7" t="str" cm="1">
        <f t="array" ref="A614">IFERROR(INDEX(Data!$A$2:$A$5000,$M614),IF(ROW()=2,"No data",""))</f>
        <v>SIMP1-10071179283010</v>
      </c>
      <c r="B614" s="7" t="str" cm="1">
        <f t="array" ref="B614">IFERROR(INDEX(Data!$B$2:$B$5000,$M614),"")</f>
        <v>Traditional Form Tiny Triangle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890</v>
      </c>
    </row>
    <row r="615" spans="1:13" x14ac:dyDescent="0.25">
      <c r="A615" s="7" t="str" cm="1">
        <f t="array" ref="A615">IFERROR(INDEX(Data!$A$2:$A$5000,$M615),IF(ROW()=2,"No data",""))</f>
        <v>SIMP1-10071179465201</v>
      </c>
      <c r="B615" s="7" t="str" cm="1">
        <f t="array" ref="B615">IFERROR(INDEX(Data!$B$2:$B$5000,$M615),"")</f>
        <v>Blue Ribbon 1/4" SS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891</v>
      </c>
    </row>
    <row r="616" spans="1:13" x14ac:dyDescent="0.25">
      <c r="A616" s="7" t="str" cm="1">
        <f t="array" ref="A616">IFERROR(INDEX(Data!$A$2:$A$5000,$M616),IF(ROW()=2,"No data",""))</f>
        <v>SIMP1-10071179478010</v>
      </c>
      <c r="B616" s="7" t="str" cm="1">
        <f t="array" ref="B616">IFERROR(INDEX(Data!$B$2:$B$5000,$M616),"")</f>
        <v>Seasoned Savory Wedge @1Kg/Pack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892</v>
      </c>
    </row>
    <row r="617" spans="1:13" x14ac:dyDescent="0.25">
      <c r="A617" s="7" t="str" cm="1">
        <f t="array" ref="A617">IFERROR(INDEX(Data!$A$2:$A$5000,$M617),IF(ROW()=2,"No data",""))</f>
        <v>SIMPB-10071179004172</v>
      </c>
      <c r="B617" s="7" t="str" cm="1">
        <f t="array" ref="B617">IFERROR(INDEX(Data!$B$2:$B$5000,$M617),"")</f>
        <v>Seasoned JR Buffalos (1 Pack=2.04kg)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893</v>
      </c>
    </row>
    <row r="618" spans="1:13" x14ac:dyDescent="0.25">
      <c r="A618" s="7" t="str" cm="1">
        <f t="array" ref="A618">IFERROR(INDEX(Data!$A$2:$A$5000,$M618),IF(ROW()=2,"No data",""))</f>
        <v>SIMPB-10071179022473</v>
      </c>
      <c r="B618" s="7" t="str" cm="1">
        <f t="array" ref="B618">IFERROR(INDEX(Data!$B$2:$B$5000,$M618),"")</f>
        <v>Select Recipe Chunks 6/6 - Skn (1 Kg = 2.7216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894</v>
      </c>
    </row>
    <row r="619" spans="1:13" x14ac:dyDescent="0.25">
      <c r="A619" s="7" t="str" cm="1">
        <f t="array" ref="A619">IFERROR(INDEX(Data!$A$2:$A$5000,$M619),IF(ROW()=2,"No data",""))</f>
        <v>SIMPB-10071179023920</v>
      </c>
      <c r="B619" s="7" t="str" cm="1">
        <f t="array" ref="B619">IFERROR(INDEX(Data!$B$2:$B$5000,$M619),"")</f>
        <v>Select Recipe Fries 1/4" SS 6/4.5 (1 Pack = 2.033333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895</v>
      </c>
    </row>
    <row r="620" spans="1:13" x14ac:dyDescent="0.25">
      <c r="A620" s="7" t="str" cm="1">
        <f t="array" ref="A620">IFERROR(INDEX(Data!$A$2:$A$5000,$M620),IF(ROW()=2,"No data",""))</f>
        <v>SIMPB-10071179023937</v>
      </c>
      <c r="B620" s="7" t="str" cm="1">
        <f t="array" ref="B620">IFERROR(INDEX(Data!$B$2:$B$5000,$M620),"")</f>
        <v>Select Recipe Fries 3/8" SC 6/5 (1 Ctn = 2.266666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896</v>
      </c>
    </row>
    <row r="621" spans="1:13" x14ac:dyDescent="0.25">
      <c r="A621" s="7" t="str" cm="1">
        <f t="array" ref="A621">IFERROR(INDEX(Data!$A$2:$A$5000,$M621),IF(ROW()=2,"No data",""))</f>
        <v>SIMPB-10071179259312</v>
      </c>
      <c r="B621" s="7" t="str" cm="1">
        <f t="array" ref="B621">IFERROR(INDEX(Data!$B$2:$B$5000,$M621),"")</f>
        <v>Simplot Blue Ribbon SC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897</v>
      </c>
    </row>
    <row r="622" spans="1:13" x14ac:dyDescent="0.25">
      <c r="A622" s="7" t="str" cm="1">
        <f t="array" ref="A622">IFERROR(INDEX(Data!$A$2:$A$5000,$M622),IF(ROW()=2,"No data",""))</f>
        <v>SIMPB-10071179259336</v>
      </c>
      <c r="B622" s="7" t="str" cm="1">
        <f t="array" ref="B622">IFERROR(INDEX(Data!$B$2:$B$5000,$M622),"")</f>
        <v>Simplot Blue Ribbon CC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898</v>
      </c>
    </row>
    <row r="623" spans="1:13" x14ac:dyDescent="0.25">
      <c r="A623" s="7" t="str" cm="1">
        <f t="array" ref="A623">IFERROR(INDEX(Data!$A$2:$A$5000,$M623),IF(ROW()=2,"No data",""))</f>
        <v>SIMPB-10071179283010</v>
      </c>
      <c r="B623" s="7" t="str" cm="1">
        <f t="array" ref="B623">IFERROR(INDEX(Data!$B$2:$B$5000,$M623),"")</f>
        <v>Traditional Form Tiny Triangle 6/5 (1 Pack = 2.26Kg)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899</v>
      </c>
    </row>
    <row r="624" spans="1:13" x14ac:dyDescent="0.25">
      <c r="A624" s="7" t="str" cm="1">
        <f t="array" ref="A624">IFERROR(INDEX(Data!$A$2:$A$5000,$M624),IF(ROW()=2,"No data",""))</f>
        <v>SIMPB-10071179465201</v>
      </c>
      <c r="B624" s="7" t="str" cm="1">
        <f t="array" ref="B624">IFERROR(INDEX(Data!$B$2:$B$5000,$M624),"")</f>
        <v>Blue Ribbon 1/4" SS (1 Pack=2.7216Kg)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900</v>
      </c>
    </row>
    <row r="625" spans="1:13" x14ac:dyDescent="0.25">
      <c r="A625" s="7" t="str" cm="1">
        <f t="array" ref="A625">IFERROR(INDEX(Data!$A$2:$A$5000,$M625),IF(ROW()=2,"No data",""))</f>
        <v>SIMPB-10071179478010</v>
      </c>
      <c r="B625" s="7" t="str" cm="1">
        <f t="array" ref="B625">IFERROR(INDEX(Data!$B$2:$B$5000,$M625),"")</f>
        <v>Seasoned Savory Wedge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901</v>
      </c>
    </row>
    <row r="626" spans="1:13" x14ac:dyDescent="0.25">
      <c r="A626" s="7" t="str" cm="1">
        <f t="array" ref="A626">IFERROR(INDEX(Data!$A$2:$A$5000,$M626),IF(ROW()=2,"No data",""))</f>
        <v>SIMPB-10071179479024</v>
      </c>
      <c r="B626" s="7" t="str" cm="1">
        <f t="array" ref="B626">IFERROR(INDEX(Data!$B$2:$B$5000,$M626),"")</f>
        <v>Seasoned Savory Latice (1 Pack=2.033Kg)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902</v>
      </c>
    </row>
    <row r="627" spans="1:13" x14ac:dyDescent="0.25">
      <c r="A627" s="7" t="str" cm="1">
        <f t="array" ref="A627">IFERROR(INDEX(Data!$A$2:$A$5000,$M627),IF(ROW()=2,"No data",""))</f>
        <v>VFR001</v>
      </c>
      <c r="B627" s="7" t="str" cm="1">
        <f t="array" ref="B627">IFERROR(INDEX(Data!$B$2:$B$5000,$M627),"")</f>
        <v>Edamame Asin/SLB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903</v>
      </c>
    </row>
    <row r="628" spans="1:13" x14ac:dyDescent="0.25">
      <c r="A628" s="7" t="str" cm="1">
        <f t="array" ref="A628">IFERROR(INDEX(Data!$A$2:$A$5000,$M628),IF(ROW()=2,"No data",""))</f>
        <v>VFR002</v>
      </c>
      <c r="B628" s="7" t="str" cm="1">
        <f t="array" ref="B628">IFERROR(INDEX(Data!$B$2:$B$5000,$M628),"")</f>
        <v>Edamame Natural/LB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904</v>
      </c>
    </row>
    <row r="629" spans="1:13" x14ac:dyDescent="0.25">
      <c r="A629" s="7" t="str" cm="1">
        <f t="array" ref="A629">IFERROR(INDEX(Data!$A$2:$A$5000,$M629),IF(ROW()=2,"No data",""))</f>
        <v>VFR004</v>
      </c>
      <c r="B629" s="7" t="str" cm="1">
        <f t="array" ref="B629">IFERROR(INDEX(Data!$B$2:$B$5000,$M629),"")</f>
        <v>Strawberry Frozen 1 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905</v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2026-07-14T01:09:54Z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