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58CC6DC-114B-4C8B-BC4B-27D2EE4EC4A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<sst xmlns="http://schemas.openxmlformats.org/spreadsheetml/2006/main" count="4264" uniqueCount="1947">
  <si>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</si>
  <si>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</si>
  <si>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</si>
  <si>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</si>
  <si>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</si>
  <si>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</si>
  <si>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</si>
  <si>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</si>
  <si>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</si>
  <si>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</si>
  <si>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</si>
  <si>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</si>
  <si>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</si>
  <si>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</si>
  <si>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</si>
  <si>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</si>
  <si>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</si>
  <si>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</si>
  <si>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</si>
  <si>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</si>
  <si>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</si>
  <si>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</si>
  <si>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</si>
  <si>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</si>
  <si>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</si>
  <si>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</si>
  <si>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</si>
  <si>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</si>
  <si>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</si>
  <si>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</si>
  <si>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</si>
  <si>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</si>
  <si>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</si>
  <si>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</si>
  <si>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</si>
  <si>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</si>
  <si>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</si>
  <si>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</si>
  <si>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</si>
  <si>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</si>
  <si>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</si>
  <si>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</si>
  <si>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</si>
  <si>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</si>
  <si>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</si>
  <si>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</si>
  <si>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</si>
  <si>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</si>
  <si>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</si>
  <si>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</si>
  <si>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</si>
  <si>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</si>
  <si>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</si>
  <si>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</si>
  <si>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</si>
  <si>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</si>
  <si>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</si>
  <si>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</si>
  <si>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</si>
  <si>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</si>
  <si>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</si>
  <si>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</si>
  <si>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</si>
  <si>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</si>
  <si>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</si>
  <si>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</si>
  <si>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</si>
  <si>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</si>
  <si>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</si>
  <si>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</si>
  <si>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</si>
  <si>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</si>
  <si>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</si>
  <si>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</si>
  <si>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</si>
  <si>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</si>
  <si>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</si>
  <si>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</si>
  <si>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</si>
  <si>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</si>
  <si>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</si>
  <si>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</si>
  <si>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</si>
  <si>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</si>
  <si>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</si>
  <si>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</si>
  <si>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</si>
  <si>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</si>
  <si>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</si>
  <si>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</si>
  <si>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</si>
  <si>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</si>
  <si>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</si>
  <si>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</si>
  <si>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</si>
  <si>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</si>
  <si>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</si>
  <si>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</si>
  <si>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</si>
  <si>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</si>
  <si>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</si>
  <si>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</si>
  <si>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</si>
  <si>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</si>
  <si>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</si>
  <si>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</si>
  <si>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</si>
  <si>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</si>
  <si>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</si>
  <si>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</si>
  <si>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</si>
  <si>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</si>
  <si>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</si>
  <si>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</si>
  <si>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</si>
  <si>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</si>
  <si>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</si>
  <si>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</si>
  <si>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</si>
  <si>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</si>
  <si>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</si>
  <si>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</si>
  <si>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</si>
  <si>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</si>
  <si>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</si>
  <si>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</si>
  <si>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</si>
  <si>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</si>
  <si>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</si>
  <si>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</si>
  <si>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</si>
  <si>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</si>
  <si>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</si>
  <si>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</si>
  <si>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</si>
  <si>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</si>
  <si>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</si>
  <si>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</si>
  <si>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</si>
  <si>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</si>
  <si>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</si>
  <si>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</si>
  <si>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</si>
  <si>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</si>
  <si>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</si>
  <si>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</si>
  <si>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</si>
  <si>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</si>
  <si>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</si>
  <si>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</si>
  <si>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</si>
  <si>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</si>
  <si>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</si>
  <si>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</si>
  <si>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</si>
  <si>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</si>
  <si>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</si>
  <si>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</si>
  <si>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</si>
  <si>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</si>
  <si>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</si>
  <si>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</si>
  <si>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</si>
  <si>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</si>
  <si>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</si>
  <si>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</si>
  <si>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</si>
  <si>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</si>
  <si>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</si>
  <si>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</si>
  <si>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</si>
  <si>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</si>
  <si>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</si>
  <si>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</si>
  <si>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</si>
  <si>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</si>
  <si>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</si>
  <si>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</si>
  <si>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</si>
  <si>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</si>
  <si>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</si>
  <si>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</si>
  <si>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</si>
  <si>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</si>
  <si>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</si>
  <si>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</si>
  <si>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</si>
  <si>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</si>
  <si>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</si>
  <si>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</si>
  <si>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</si>
  <si>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</si>
  <si>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</si>
  <si>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</si>
  <si>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</si>
  <si>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</si>
  <si>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</si>
  <si>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</si>
  <si>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</si>
  <si>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</si>
  <si>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</si>
  <si>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</si>
  <si>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</si>
  <si>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</si>
  <si>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</si>
  <si>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</si>
  <si>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</si>
  <si>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</si>
  <si>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</si>
  <si>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</si>
  <si>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</si>
  <si>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</si>
  <si>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</si>
  <si>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</si>
  <si>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</si>
  <si>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</si>
  <si>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</si>
  <si>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</si>
  <si>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</si>
  <si>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</si>
  <si>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</si>
  <si>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</si>
  <si>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</si>
  <si>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</si>
  <si>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</si>
  <si>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</si>
  <si>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</si>
  <si>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</si>
  <si>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</si>
  <si>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</si>
  <si>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</si>
  <si>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</si>
  <si>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</si>
  <si>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</si>
  <si>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</si>
  <si>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</si>
  <si>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</si>
  <si>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</si>
  <si>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</si>
  <si>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</si>
  <si>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</si>
  <si>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</si>
  <si>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</si>
  <si>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</si>
  <si>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</si>
  <si>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</si>
  <si>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</si>
  <si>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</si>
  <si>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</si>
  <si>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</si>
  <si>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</si>
  <si>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</si>
  <si>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</si>
  <si>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</si>
  <si>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</si>
  <si>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</si>
  <si>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</si>
  <si>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</si>
  <si>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</si>
  <si>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</si>
  <si>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</si>
  <si>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</si>
  <si>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</si>
  <si>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</si>
  <si>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</si>
  <si>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</si>
  <si>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</si>
  <si>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</si>
  <si>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</si>
  <si>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</si>
  <si>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</si>
  <si>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</si>
  <si>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</si>
  <si>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</si>
  <si>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</si>
  <si>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</si>
  <si>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</si>
  <si>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</si>
  <si>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</si>
  <si>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</si>
  <si>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</si>
  <si>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</si>
  <si>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</si>
  <si>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</si>
  <si>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</si>
  <si>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</si>
  <si>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</si>
  <si>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</si>
  <si>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</si>
  <si>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</si>
  <si>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</si>
  <si>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</si>
  <si>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</si>
  <si>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</si>
  <si>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</si>
  <si>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</si>
  <si>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</si>
  <si>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</si>
  <si>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</si>
  <si>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</si>
  <si>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</si>
  <si>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</si>
  <si>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</si>
  <si>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</si>
  <si>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</si>
  <si>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</si>
  <si>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</si>
  <si>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</si>
  <si>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</si>
  <si>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</si>
  <si>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</si>
  <si>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</si>
  <si>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</si>
  <si>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</si>
  <si>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</si>
  <si>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</si>
  <si>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</si>
  <si>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</si>
  <si>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</si>
  <si>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</si>
  <si>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</si>
  <si>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</si>
  <si>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</si>
  <si>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</si>
  <si>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</si>
  <si>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</si>
  <si>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</si>
  <si>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</si>
  <si>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</si>
  <si>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</si>
  <si>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</si>
  <si>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</si>
  <si>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</si>
  <si>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</si>
  <si>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</si>
  <si>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</si>
  <si>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</si>
  <si>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</si>
  <si>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</si>
  <si>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</si>
  <si>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</si>
  <si>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</si>
  <si>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</si>
  <si>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</si>
  <si>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</si>
  <si>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</si>
  <si>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</si>
  <si>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</si>
  <si>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</si>
  <si>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</si>
  <si>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</si>
  <si>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</si>
  <si>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</si>
  <si>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</si>
  <si>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</si>
  <si>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</si>
  <si>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</si>
  <si>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</si>
  <si>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</si>
  <si>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</si>
  <si>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</si>
  <si>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</si>
  <si>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</si>
  <si>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</si>
  <si>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</si>
  <si>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</si>
  <si>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</si>
  <si>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</si>
  <si>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</si>
  <si>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</si>
  <si>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</si>
  <si>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</si>
  <si>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</si>
  <si>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</si>
  <si>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</si>
  <si>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</si>
  <si>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</si>
  <si>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</si>
  <si>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</si>
  <si>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</si>
  <si>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</si>
  <si>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</si>
  <si>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</si>
  <si>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</si>
  <si>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</si>
  <si>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</si>
  <si>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</si>
  <si>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</si>
  <si>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</si>
  <si>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</si>
  <si>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</si>
  <si>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</si>
  <si>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</si>
  <si>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</si>
  <si>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</si>
  <si>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</si>
  <si>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</si>
  <si>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</si>
  <si>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</si>
  <si>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</si>
  <si>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</si>
  <si>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</si>
  <si>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</si>
  <si>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</si>
  <si>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</si>
  <si>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</si>
  <si>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</si>
  <si>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</si>
  <si>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</si>
  <si>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</si>
  <si>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</si>
  <si>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</si>
  <si>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</si>
  <si>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</si>
  <si>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</si>
  <si>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</si>
  <si>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</si>
  <si>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</si>
  <si>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</si>
  <si>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</si>
  <si>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</si>
  <si>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</si>
  <si>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</si>
  <si>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</si>
  <si>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</si>
  <si>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</si>
  <si>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</si>
  <si>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</si>
  <si>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</si>
  <si>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</si>
  <si>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</si>
  <si>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</si>
  <si>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</si>
  <si>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</si>
  <si>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</si>
  <si>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</si>
  <si>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</si>
  <si>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</si>
  <si>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</si>
  <si>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</si>
  <si>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</si>
  <si>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</si>
  <si>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</si>
  <si>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</si>
  <si>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</si>
  <si>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</si>
  <si>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</si>
  <si>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</si>
  <si>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</si>
  <si>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</si>
  <si>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</si>
  <si>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</si>
  <si>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</si>
  <si>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</si>
  <si>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</si>
  <si>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</si>
  <si>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</si>
  <si>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</si>
  <si>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</si>
  <si>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</si>
  <si>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</si>
  <si>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</si>
  <si>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</si>
  <si>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</si>
  <si>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</si>
  <si>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</si>
  <si>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</si>
  <si>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</si>
  <si>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</si>
  <si>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</si>
  <si>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</si>
  <si>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</si>
  <si>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</si>
  <si>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</si>
  <si>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</si>
  <si>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</si>
  <si>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</si>
  <si>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</si>
  <si>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</si>
  <si>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</si>
  <si>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</si>
  <si>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</si>
  <si>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</si>
  <si>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</si>
  <si>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</si>
  <si>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</si>
  <si>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</si>
  <si>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</si>
  <si>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</si>
  <si>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</si>
  <si>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</si>
  <si>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</si>
  <si>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</si>
  <si>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</si>
  <si>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</si>
  <si>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</si>
  <si>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</si>
  <si>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</si>
  <si>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</si>
  <si>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</si>
  <si>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</si>
  <si>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</si>
  <si>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</si>
  <si>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</si>
  <si>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</si>
  <si>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</si>
  <si>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</si>
  <si>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</si>
  <si>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</si>
  <si>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</si>
  <si>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</si>
  <si>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</si>
  <si>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</si>
  <si>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</si>
  <si>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</si>
  <si>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</si>
  <si>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</si>
  <si>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</si>
  <si>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</si>
  <si>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</si>
  <si>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</si>
  <si>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</si>
  <si>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</si>
  <si>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</si>
  <si>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</si>
  <si>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</si>
  <si>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</si>
  <si>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</si>
  <si>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</si>
  <si>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</si>
  <si>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</si>
  <si>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</si>
  <si>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</si>
  <si>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</si>
  <si>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</si>
  <si>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</si>
  <si>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</si>
  <si>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</si>
  <si>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</si>
  <si>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</si>
  <si>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</si>
  <si>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</si>
  <si>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</si>
  <si>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</si>
  <si>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</si>
  <si>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</si>
  <si>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</si>
  <si>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</si>
  <si>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</si>
  <si>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</si>
  <si>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</si>
  <si>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</si>
  <si>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</si>
  <si>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</si>
  <si>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</si>
  <si>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</si>
  <si>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</si>
  <si>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</si>
  <si>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</si>
  <si>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</si>
  <si>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</si>
  <si>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</si>
  <si>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</si>
  <si>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</si>
  <si>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</si>
  <si>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</si>
  <si>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</si>
  <si>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</si>
  <si>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</si>
  <si>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</si>
  <si>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</si>
  <si>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</si>
  <si>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</si>
  <si>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</si>
  <si>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</si>
  <si>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</si>
  <si>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</si>
  <si>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</si>
  <si>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</si>
  <si>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</si>
  <si>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</si>
  <si>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</si>
  <si>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</si>
  <si>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</si>
  <si>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</si>
  <si>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</si>
  <si>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</si>
  <si>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</si>
  <si>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</si>
  <si>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</si>
  <si>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</si>
  <si>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</si>
  <si>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</si>
  <si>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</si>
  <si>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</si>
  <si>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</si>
  <si>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</si>
  <si>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</si>
  <si>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</si>
  <si>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</si>
  <si>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</si>
  <si>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</si>
  <si>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</si>
  <si>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</si>
  <si>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</si>
  <si>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</si>
  <si>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</si>
  <si>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</si>
  <si>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</si>
  <si>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</si>
  <si>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</si>
  <si>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</si>
  <si>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</si>
  <si>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</si>
  <si>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</si>
  <si>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</si>
  <si>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</si>
  <si>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</si>
  <si>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</si>
  <si>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</si>
  <si>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</si>
  <si>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</si>
  <si>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</si>
  <si>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</si>
  <si>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</si>
  <si>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</si>
  <si>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</si>
  <si>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</si>
  <si>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</si>
  <si>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</si>
  <si>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</si>
  <si>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</si>
  <si>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</si>
  <si>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</si>
  <si>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</si>
  <si>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</si>
  <si>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</si>
  <si>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</si>
  <si>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</si>
  <si>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</si>
  <si>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</si>
  <si>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</si>
  <si>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</si>
  <si>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</si>
  <si>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</si>
  <si>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</si>
  <si>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</si>
  <si>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</si>
  <si>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</si>
  <si>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</si>
  <si>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</si>
  <si>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</si>
  <si>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</si>
  <si>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</si>
  <si>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</si>
  <si>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</si>
  <si>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</si>
  <si>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</si>
  <si>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</si>
  <si>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</si>
  <si>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</si>
  <si>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</si>
  <si>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</si>
  <si>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</si>
  <si>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</si>
  <si>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</si>
  <si>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</si>
  <si>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</si>
  <si>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</si>
  <si>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</si>
  <si>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</si>
  <si>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</si>
  <si>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</si>
  <si>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</si>
  <si>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</si>
  <si>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</si>
  <si>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</si>
  <si>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</si>
  <si>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</si>
  <si>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</si>
  <si>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</si>
  <si>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</si>
  <si>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</si>
  <si>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</si>
  <si>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</si>
  <si>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</si>
  <si>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</si>
  <si>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</si>
  <si>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</si>
  <si>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</si>
  <si>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</si>
  <si>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</si>
  <si>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</si>
  <si>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</si>
  <si>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</si>
  <si>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</si>
  <si>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</si>
  <si>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</si>
  <si>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</si>
  <si>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</si>
  <si>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</si>
  <si>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</si>
  <si>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</si>
  <si>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</si>
  <si>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</si>
  <si>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</si>
  <si>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</si>
  <si>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</si>
  <si>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</si>
  <si>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</si>
  <si>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</si>
  <si>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</si>
  <si>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</si>
  <si>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</si>
  <si>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</si>
  <si>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</si>
  <si>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</si>
  <si>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</si>
  <si>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</si>
  <si>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</si>
  <si>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</si>
  <si>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</si>
  <si>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</si>
  <si>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</si>
  <si>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</si>
  <si>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</si>
  <si>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</si>
  <si>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</si>
  <si>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</si>
  <si>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</si>
  <si>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</si>
  <si>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</si>
  <si>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</si>
  <si>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</si>
  <si>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</si>
  <si>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</si>
  <si>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</si>
  <si>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</si>
  <si>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</si>
  <si>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</si>
  <si>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</si>
  <si>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</si>
  <si>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</si>
  <si>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</si>
  <si>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</si>
  <si>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</si>
  <si>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</si>
  <si>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</si>
  <si>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</si>
  <si>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</si>
  <si>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</si>
  <si>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</si>
  <si>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</si>
  <si>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</si>
  <si>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</si>
  <si>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</si>
  <si>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</si>
  <si>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</si>
  <si>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</si>
  <si>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</si>
  <si>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</si>
  <si>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</si>
  <si>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</si>
  <si>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</si>
  <si>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</si>
  <si>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</si>
  <si>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</si>
  <si>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</si>
  <si>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</si>
  <si>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</si>
  <si>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</si>
  <si>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</si>
  <si>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</si>
  <si>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</si>
  <si>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</si>
  <si>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</si>
  <si>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</si>
  <si>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</si>
  <si>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</si>
  <si>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</si>
  <si>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</si>
  <si>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</si>
  <si>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</si>
  <si>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</si>
  <si>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</si>
  <si>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</si>
  <si>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</si>
  <si>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</si>
  <si>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</si>
  <si>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</si>
  <si>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</si>
  <si>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</si>
  <si>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</si>
  <si>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</si>
  <si>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</si>
  <si>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</si>
  <si>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</si>
  <si>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</si>
  <si>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</si>
  <si>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</si>
  <si>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</si>
  <si>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</si>
  <si>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</si>
  <si>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</si>
  <si>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</si>
  <si>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</si>
  <si>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</si>
  <si>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</si>
  <si>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</si>
  <si>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</si>
  <si>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</si>
  <si>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</si>
  <si>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</si>
  <si>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</si>
  <si>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</si>
  <si>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</si>
  <si>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</si>
  <si>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</si>
  <si>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</si>
  <si>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</si>
  <si>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</si>
  <si>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</si>
  <si>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</si>
  <si>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</si>
  <si>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</si>
  <si>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</si>
  <si>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</si>
  <si>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</si>
  <si>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</si>
  <si>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</si>
  <si>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</si>
  <si>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</si>
  <si>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</si>
  <si>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</si>
  <si>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</si>
  <si>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</si>
  <si>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</si>
  <si>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</si>
  <si>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</si>
  <si>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</si>
  <si>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</si>
  <si>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</si>
  <si>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</si>
  <si>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</si>
  <si>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</si>
  <si>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</si>
  <si>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</si>
  <si>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</si>
  <si>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</si>
  <si>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</si>
  <si>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</si>
  <si>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</si>
  <si>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</si>
  <si>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</si>
  <si>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</si>
  <si>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</si>
  <si>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</si>
  <si>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</si>
  <si>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</si>
  <si>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</si>
  <si>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</si>
  <si>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</si>
  <si>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</si>
  <si>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</si>
  <si>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</si>
  <si>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</si>
  <si>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</si>
  <si>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</si>
  <si>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</si>
  <si>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</si>
  <si>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</si>
  <si>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</si>
  <si>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</si>
  <si>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</si>
  <si>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</si>
  <si>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</si>
  <si>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</si>
  <si>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</si>
  <si>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</si>
  <si>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</si>
  <si>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</si>
  <si>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</si>
  <si>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</si>
  <si>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</si>
  <si>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</si>
  <si>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</si>
  <si>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</si>
  <si>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</si>
  <si>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</si>
  <si>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</si>
  <si>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</si>
  <si>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</si>
  <si>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</si>
  <si>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</si>
  <si>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</si>
  <si>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</si>
  <si>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</si>
  <si>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</si>
  <si>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</si>
  <si>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</si>
  <si>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</si>
  <si>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</si>
  <si>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</si>
  <si>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</si>
  <si>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</si>
  <si>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</si>
  <si>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</si>
  <si>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</si>
  <si>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</si>
  <si>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</si>
  <si>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</si>
  <si>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</si>
  <si>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</si>
  <si>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</si>
  <si>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</si>
  <si>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</si>
  <si>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</si>
  <si>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</si>
  <si>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</si>
  <si>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</si>
  <si>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</si>
  <si>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</si>
  <si>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</si>
  <si>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</si>
  <si>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</si>
  <si>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</si>
  <si>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</si>
  <si>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</si>
  <si>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</si>
  <si>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</si>
  <si>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</si>
  <si>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</si>
  <si>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</si>
  <si>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</si>
  <si>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</si>
  <si>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</si>
  <si>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</si>
  <si>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</si>
  <si>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</si>
  <si>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</si>
  <si>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</si>
  <si>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</si>
  <si>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</si>
  <si>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</si>
  <si>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</si>
  <si>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</si>
  <si>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</si>
  <si>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</si>
  <si>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</si>
  <si>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</si>
  <si>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</si>
  <si>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</si>
  <si>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</si>
  <si>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</si>
  <si>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</si>
  <si>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</si>
  <si>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</si>
  <si>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</si>
  <si>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</si>
  <si>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</si>
  <si>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</si>
  <si>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</si>
  <si>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</si>
  <si>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</si>
  <si>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</si>
  <si>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</si>
  <si>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</si>
  <si>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</si>
  <si>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</si>
  <si>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</si>
  <si>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</si>
  <si>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</si>
  <si>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</si>
  <si>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</si>
  <si>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</si>
  <si>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</si>
  <si>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</si>
  <si>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</si>
  <si>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</si>
  <si>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</si>
  <si>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</si>
  <si>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</si>
  <si>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</si>
  <si>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</si>
  <si>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</si>
  <si>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</si>
  <si>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</si>
  <si>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</si>
  <si>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</si>
  <si>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</si>
  <si>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</si>
  <si>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</si>
  <si>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</si>
  <si>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</si>
  <si>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</si>
  <si>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</si>
  <si>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</si>
  <si>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</si>
  <si>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</si>
  <si>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</si>
  <si>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</si>
  <si>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</si>
  <si>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</si>
  <si>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</si>
  <si>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</si>
  <si>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</si>
  <si>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</si>
  <si>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</si>
  <si>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</si>
  <si>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</si>
  <si>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</si>
  <si>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</si>
  <si>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</si>
  <si>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</si>
  <si>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</si>
  <si>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</si>
  <si>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</si>
  <si>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</si>
  <si>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</si>
  <si>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</si>
  <si>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</si>
  <si>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</si>
  <si>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</si>
  <si>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</si>
  <si>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</si>
  <si>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</si>
  <si>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</si>
  <si>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</si>
  <si>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</si>
  <si>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</si>
  <si>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</si>
  <si>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</si>
  <si>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</si>
  <si>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</si>
  <si>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</si>
  <si>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</si>
  <si>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</si>
  <si>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</si>
  <si>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</si>
  <si>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</si>
  <si>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</si>
  <si>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</si>
  <si>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</si>
  <si>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</si>
  <si>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</si>
  <si>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</si>
  <si>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</si>
  <si>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</si>
  <si>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</si>
  <si>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</si>
  <si>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</si>
  <si>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</si>
  <si>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</si>
  <si>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</si>
  <si>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</si>
  <si>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</si>
  <si>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</si>
  <si>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</si>
  <si>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</si>
  <si>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</si>
  <si>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</si>
  <si>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</si>
  <si>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</si>
  <si>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</si>
  <si>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</si>
  <si>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</si>
  <si>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</si>
  <si>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</si>
  <si>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</si>
  <si>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</si>
  <si>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</si>
  <si>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</si>
  <si>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</si>
  <si>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</si>
  <si>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</si>
  <si>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</si>
  <si>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</si>
  <si>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</si>
  <si>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</si>
  <si>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</si>
  <si>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</si>
  <si>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</si>
  <si>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</si>
  <si>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</si>
  <si>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</si>
  <si>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</si>
  <si>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</si>
  <si>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</si>
  <si>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</si>
  <si>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</si>
  <si>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</si>
  <si>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</si>
  <si>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</si>
  <si>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</si>
  <si>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</si>
  <si>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</si>
  <si>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</si>
  <si>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</si>
  <si>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</si>
  <si>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</si>
  <si>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</si>
  <si>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</si>
  <si>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</si>
  <si>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</si>
  <si>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</si>
  <si>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</si>
  <si>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</si>
  <si>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</si>
  <si>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</si>
  <si>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</si>
  <si>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</si>
  <si>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</si>
  <si>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</si>
  <si>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</si>
  <si>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</si>
  <si>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</si>
  <si>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</si>
  <si>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</si>
  <si>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</si>
  <si>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</si>
  <si>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</si>
  <si>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</si>
  <si>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</si>
  <si>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</si>
  <si>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</si>
  <si>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</si>
  <si>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</si>
  <si>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</si>
  <si>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</si>
  <si>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</si>
  <si>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</si>
  <si>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</si>
  <si>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</si>
  <si>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</si>
  <si>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</si>
  <si>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</si>
  <si>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</si>
  <si>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</si>
  <si>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</si>
  <si>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</si>
  <si>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</si>
  <si>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</si>
  <si>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</si>
  <si>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</si>
  <si>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</si>
  <si>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</si>
  <si>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</si>
  <si>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</si>
  <si>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</si>
  <si>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</si>
  <si>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</si>
  <si>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</si>
  <si>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</si>
  <si>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</si>
  <si>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</si>
  <si>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</si>
  <si>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</si>
  <si>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</si>
  <si>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</si>
  <si>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</si>
  <si>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</si>
  <si>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</si>
  <si>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</si>
  <si>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</si>
  <si>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</si>
  <si>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</si>
  <si>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</si>
  <si>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</si>
  <si>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</si>
  <si>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</si>
  <si>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</si>
  <si>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</si>
  <si>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</si>
  <si>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</si>
  <si>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</si>
  <si>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</si>
  <si>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</si>
  <si>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</si>
  <si>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</si>
  <si>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</si>
  <si>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</si>
  <si>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</si>
  <si>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</si>
  <si>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</si>
  <si>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</si>
  <si>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</si>
  <si>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</si>
  <si>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</si>
  <si>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</si>
  <si>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</si>
  <si>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</si>
  <si>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</si>
  <si>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</si>
  <si>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</si>
  <si>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</si>
  <si>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</si>
  <si>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</si>
  <si>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</si>
  <si>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</si>
  <si>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</si>
  <si>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</si>
  <si>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</si>
  <si>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</si>
  <si>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</si>
  <si>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</si>
  <si>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</si>
  <si>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</si>
  <si>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</si>
  <si>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</si>
  <si>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</si>
  <si>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</si>
  <si>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</si>
  <si>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</si>
  <si>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</si>
  <si>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</si>
  <si>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</si>
  <si>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</si>
  <si>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</si>
  <si>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</si>
  <si>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</si>
  <si>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</si>
  <si>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</si>
  <si>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</si>
  <si>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</si>
  <si>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</si>
  <si>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</si>
  <si>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</si>
  <si>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</si>
  <si>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</si>
  <si>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</si>
  <si>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</si>
  <si>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</si>
  <si>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</si>
  <si>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</si>
  <si>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</si>
  <si>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</si>
  <si>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</si>
  <si>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</si>
  <si>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</si>
  <si>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</si>
  <si>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</si>
  <si>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</si>
  <si>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</si>
  <si>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</si>
  <si>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</si>
  <si>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</si>
  <si>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</si>
  <si>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</si>
  <si>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</si>
  <si>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</si>
  <si>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</si>
  <si>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</si>
  <si>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</si>
  <si>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</si>
  <si>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</si>
  <si>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</si>
  <si>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</si>
  <si>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</si>
  <si>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</si>
  <si>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</si>
  <si>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</si>
  <si>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</si>
  <si>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</si>
  <si>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</si>
  <si>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</si>
  <si>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</si>
  <si>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</si>
  <si>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</si>
  <si>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</si>
  <si>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</si>
  <si>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</si>
  <si>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</si>
  <si>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</si>
  <si>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</si>
  <si>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</si>
  <si>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</si>
  <si>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</si>
  <si>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</si>
  <si>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</si>
  <si>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</si>
  <si>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</si>
  <si>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</si>
  <si>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</si>
  <si>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</si>
  <si>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</si>
  <si>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</si>
  <si>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</si>
  <si>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</si>
  <si>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</si>
  <si>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</si>
  <si>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</si>
  <si>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</si>
  <si>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</si>
  <si>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</si>
  <si>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</si>
  <si>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</si>
  <si>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</si>
  <si>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</si>
  <si>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</si>
  <si>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</si>
  <si>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</si>
  <si>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</si>
  <si>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</si>
  <si>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</si>
  <si>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</si>
  <si>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</si>
  <si>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</si>
  <si>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</si>
  <si>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</si>
  <si>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</si>
  <si>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</si>
  <si>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</si>
  <si>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</si>
  <si>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</si>
  <si>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</si>
  <si>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</si>
  <si>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</si>
  <si>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</si>
  <si>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</si>
  <si>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</si>
  <si>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</si>
  <si>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</si>
  <si>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</si>
  <si>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</si>
  <si>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</si>
  <si>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</si>
  <si>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</si>
  <si>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</si>
  <si>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</si>
  <si>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</si>
  <si>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</si>
  <si>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</si>
  <si>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</si>
  <si>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</si>
  <si>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</si>
  <si>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</si>
  <si>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</si>
  <si>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</si>
  <si>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</si>
  <si>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</si>
  <si>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</si>
  <si>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</si>
  <si>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</si>
  <si>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</si>
  <si>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</si>
  <si>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</si>
  <si>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</si>
  <si>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</si>
  <si>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</si>
  <si>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</si>
  <si>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</si>
  <si>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</si>
  <si>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</si>
  <si>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</si>
  <si>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</si>
  <si>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</si>
  <si>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</si>
  <si>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</si>
  <si>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</si>
  <si>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</si>
  <si>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</si>
  <si>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</si>
  <si>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</si>
  <si>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</si>
  <si>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</si>
  <si>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</si>
  <si>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</si>
  <si>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</si>
  <si>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</si>
  <si>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</si>
  <si>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</si>
  <si>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</si>
  <si>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</si>
  <si>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</si>
  <si>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</si>
  <si>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</si>
  <si>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</si>
  <si>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</si>
  <si>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</si>
  <si>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</si>
  <si>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</si>
  <si>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</si>
  <si>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</si>
  <si>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</si>
  <si>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</si>
  <si>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</si>
  <si>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</si>
  <si>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</si>
  <si>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</si>
  <si>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</si>
  <si>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</si>
  <si>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</si>
  <si>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</si>
  <si>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</si>
  <si>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</si>
  <si>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</si>
  <si>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</si>
  <si>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</si>
  <si>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</si>
  <si>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</si>
  <si>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</si>
  <si>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</si>
  <si>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</si>
  <si>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</si>
  <si>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</si>
  <si>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</si>
  <si>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</si>
  <si>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</si>
  <si>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</si>
  <si>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</si>
  <si>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</si>
  <si>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</si>
  <si>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</si>
  <si>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</si>
  <si>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</si>
  <si>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</si>
  <si>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</si>
  <si>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</si>
  <si>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</si>
  <si>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</si>
  <si>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</si>
  <si>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</si>
  <si>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</si>
  <si>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</si>
  <si>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</si>
  <si>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</si>
  <si>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</si>
  <si>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</si>
  <si>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</si>
  <si>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</si>
  <si>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</si>
  <si>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</si>
  <si>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</si>
  <si>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</si>
  <si>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</si>
  <si>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</si>
  <si>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</si>
  <si>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</si>
  <si>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</si>
  <si>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</si>
  <si>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</si>
  <si>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</si>
  <si>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</si>
  <si>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</si>
  <si>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</si>
  <si>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</si>
  <si>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</si>
  <si>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</si>
  <si>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</si>
  <si>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</si>
  <si>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</si>
  <si>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</si>
  <si>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</si>
  <si>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</si>
  <si>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</si>
  <si>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</si>
  <si>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</si>
  <si>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</si>
  <si>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</si>
  <si>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</si>
  <si>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</si>
  <si>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</si>
  <si>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</si>
  <si>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</si>
  <si>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</si>
  <si>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</si>
  <si>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</si>
  <si>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</si>
  <si>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</si>
  <si>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</si>
  <si>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</si>
  <si>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</si>
  <si>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</si>
  <si>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</si>
  <si>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</si>
  <si>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</si>
  <si>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</si>
  <si>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</si>
  <si>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</si>
  <si>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</si>
  <si>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</si>
  <si>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</si>
  <si>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</si>
  <si>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</si>
  <si>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</si>
  <si>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</si>
  <si>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</si>
  <si>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</si>
  <si>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</si>
  <si>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</si>
  <si>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</si>
  <si>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</si>
  <si>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</si>
  <si>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</si>
  <si>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</si>
  <si>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</si>
  <si>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</si>
  <si>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</si>
  <si>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</si>
  <si>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</si>
  <si>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</si>
  <si>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</si>
  <si>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</si>
  <si>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</si>
  <si>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</si>
  <si>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</si>
  <si>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</si>
  <si>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</si>
  <si>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</si>
  <si>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</si>
  <si>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</si>
  <si>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</si>
  <si>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</si>
  <si>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</si>
  <si>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</si>
  <si>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</si>
  <si>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</si>
  <si>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</si>
  <si>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</si>
  <si>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</si>
  <si>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</si>
  <si>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</si>
  <si>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</si>
  <si>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</si>
  <si>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</si>
  <si>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</si>
  <si>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</si>
  <si>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</si>
  <si>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</si>
  <si>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</si>
  <si>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</si>
  <si>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</si>
  <si>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</si>
  <si>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</si>
  <si>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</si>
  <si>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</si>
  <si>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</si>
  <si>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</si>
  <si>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</si>
  <si>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</si>
  <si>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</si>
  <si>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</si>
  <si>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</si>
  <si>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</si>
  <si>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</si>
  <si>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</si>
  <si>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</si>
  <si>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</si>
  <si>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</si>
  <si>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</si>
  <si>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</si>
  <si>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</si>
  <si>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</si>
  <si>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</si>
  <si>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</si>
  <si>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</si>
  <si>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</si>
  <si>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</si>
  <si>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</si>
  <si>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</si>
  <si>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</si>
  <si>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</si>
  <si>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</si>
  <si>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</si>
  <si>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</si>
  <si>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</si>
  <si>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</si>
  <si>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</si>
  <si>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</si>
  <si>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</si>
  <si>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</si>
  <si>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</si>
  <si>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</si>
  <si>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</si>
  <si>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</si>
  <si>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</si>
  <si>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</si>
  <si>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</si>
  <si>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</si>
  <si>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</si>
  <si>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</si>
  <si>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</si>
  <si>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</si>
  <si>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</si>
  <si>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</si>
  <si>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</si>
  <si>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</si>
  <si>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</si>
  <si>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</si>
  <si>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</si>
  <si>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</si>
  <si>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</si>
  <si>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</si>
  <si>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</si>
  <si>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</si>
  <si>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</si>
  <si>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</si>
  <si>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</si>
  <si>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</si>
  <si>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</si>
  <si>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</si>
  <si>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</si>
  <si>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</si>
  <si>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</si>
  <si>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</si>
  <si>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</si>
  <si>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</si>
  <si>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</si>
  <si>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</si>
  <si>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</si>
  <si>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</si>
  <si>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</si>
  <si>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</si>
  <si>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</si>
  <si>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</si>
  <si>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</si>
  <si>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</si>
  <si>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</si>
  <si>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</si>
  <si>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</si>
  <si>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</si>
  <si>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</si>
  <si>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</si>
  <si>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</si>
  <si>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</si>
  <si>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</si>
  <si>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</si>
  <si>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</si>
  <si>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</si>
  <si>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</si>
  <si>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</si>
  <si>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</si>
  <si>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</si>
  <si>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</si>
  <si>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</si>
  <si>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</si>
  <si>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</si>
  <si>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</si>
  <si>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</si>
  <si>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</si>
  <si>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</si>
  <si>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</si>
  <si>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</si>
  <si>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</si>
  <si>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</si>
  <si>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</si>
  <si>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</si>
  <si>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</si>
  <si>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</si>
  <si>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</si>
  <si>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</si>
  <si>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</si>
  <si>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</si>
  <si>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</si>
  <si>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</si>
  <si>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</si>
  <si>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</si>
  <si>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</si>
  <si>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</si>
  <si>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</si>
  <si>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</si>
  <si>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</si>
  <si>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</si>
  <si>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</si>
  <si>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</si>
  <si>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</si>
  <si>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</si>
  <si>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</si>
  <si>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</si>
  <si>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</si>
  <si>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</si>
  <si>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</si>
  <si>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</si>
  <si>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</si>
  <si>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</si>
  <si>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</si>
  <si>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</si>
  <si>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</si>
  <si>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</si>
  <si>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</si>
  <si>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</si>
  <si>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</si>
  <si>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</si>
  <si>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</si>
  <si>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</si>
  <si>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</si>
  <si>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</si>
  <si>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</si>
  <si>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</si>
  <si>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</si>
  <si>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</si>
  <si>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</si>
  <si>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</si>
  <si>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</si>
  <si>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</si>
  <si>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</si>
  <si>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</si>
  <si>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</si>
  <si>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</si>
  <si>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</si>
  <si>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</si>
  <si>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</si>
  <si>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</si>
  <si>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</si>
  <si>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</si>
  <si>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</si>
  <si>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</si>
  <si>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</si>
  <si>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</si>
  <si>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</si>
  <si>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</si>
  <si>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</si>
  <si>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</si>
  <si>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</si>
  <si>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</si>
  <si>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</si>
  <si>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</si>
  <si>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</si>
  <si>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</si>
  <si>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</si>
  <si>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</si>
  <si>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</si>
  <si>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</si>
  <si>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</si>
  <si>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</si>
  <si>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</si>
  <si>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</si>
  <si>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</si>
  <si>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</si>
  <si>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</si>
  <si>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</si>
  <si>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</si>
  <si>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</si>
  <si>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</si>
  <si>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</si>
  <si>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</si>
  <si>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</si>
  <si>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</si>
  <si>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</si>
  <si>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</si>
  <si>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</si>
  <si>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</si>
  <si>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</si>
  <si>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</si>
  <si>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</si>
  <si>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</si>
  <si>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</si>
  <si>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</si>
  <si>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</si>
  <si>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</si>
  <si>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</si>
  <si>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</si>
  <si>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</si>
  <si>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</si>
  <si>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</si>
  <si>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</si>
  <si>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</si>
  <si>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</si>
  <si>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</si>
  <si>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</si>
  <si>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</si>
  <si>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</si>
  <si>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</si>
  <si>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</si>
  <si>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</si>
  <si>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</si>
  <si>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</si>
  <si>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</si>
  <si>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</si>
  <si>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</si>
  <si>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</si>
  <si>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</si>
  <si>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</si>
  <si>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</si>
  <si>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</si>
  <si>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</si>
  <si>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</si>
  <si>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</si>
  <si>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</si>
  <si>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</si>
  <si>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</si>
  <si>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</si>
  <si>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</si>
  <si>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</si>
  <si>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</si>
  <si>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</si>
  <si>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</si>
  <si>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</si>
  <si>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</si>
  <si>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</si>
  <si>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</si>
  <si>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</si>
  <si>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</si>
  <si>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</si>
  <si>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</si>
  <si>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</si>
  <si>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</si>
  <si>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</si>
  <si>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</si>
  <si>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</si>
  <si>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</si>
  <si>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</si>
  <si>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</si>
  <si>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</si>
  <si>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</si>
  <si>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</si>
  <si>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</si>
  <si>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</si>
  <si>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</si>
  <si>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</si>
  <si>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</si>
  <si>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</si>
  <si>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</si>
  <si>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</si>
  <si>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</si>
  <si>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</si>
  <si>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</si>
  <si>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</si>
  <si>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</si>
  <si>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</si>
  <si>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</si>
  <si>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</si>
  <si>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</si>
  <si>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</si>
  <si>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</si>
  <si>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</si>
  <si>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</si>
  <si>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</si>
  <si>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</si>
  <si>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</si>
  <si>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</si>
  <si>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</si>
  <si>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</si>
  <si>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</si>
  <si>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</si>
  <si>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</si>
  <si>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</si>
  <si>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</si>
  <si>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</si>
  <si>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</si>
  <si>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</si>
  <si>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</si>
  <si>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</si>
  <si>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</si>
  <si>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</si>
  <si>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</si>
  <si>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</si>
  <si>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</si>
  <si>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</si>
  <si>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</si>
  <si>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</si>
  <si>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</si>
  <si>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</si>
  <si>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</si>
  <si>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</si>
  <si>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</si>
  <si>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</si>
  <si>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</si>
  <si>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</si>
  <si>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</si>
  <si>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</si>
  <si>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</si>
  <si>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</si>
  <si>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</si>
  <si>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</si>
  <si>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</si>
  <si>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</si>
  <si>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</si>
  <si>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</si>
  <si>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</si>
  <si>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</si>
  <si>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</si>
  <si>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</si>
  <si>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</si>
  <si>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</si>
  <si>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</si>
  <si>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</si>
  <si>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</si>
  <si>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</si>
  <si>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</si>
  <si>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</si>
  <si>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</si>
  <si>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</si>
  <si>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</si>
  <si>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</si>
  <si>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</si>
  <si>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</si>
  <si>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</si>
  <si>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</si>
  <si>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</si>
  <si>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</si>
  <si>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</si>
  <si>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</si>
  <si>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</si>
  <si>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</si>
  <si>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</si>
  <si>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</si>
  <si>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</si>
  <si>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</si>
  <si>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</si>
  <si>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</si>
  <si>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</si>
  <si>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</si>
  <si>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</si>
  <si>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</si>
  <si>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</si>
  <si>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</si>
  <si>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</si>
  <si>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</si>
  <si>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</si>
  <si>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</si>
  <si>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</si>
  <si>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</si>
  <si>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</si>
  <si>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</si>
  <si>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</si>
  <si>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</si>
  <si>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</si>
  <si>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</si>
  <si>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</si>
  <si>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</si>
  <si>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</si>
  <si>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</si>
  <si>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</si>
  <si>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</si>
  <si>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</si>
  <si>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</si>
  <si>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</si>
  <si>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</si>
  <si>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</si>
  <si>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</si>
  <si>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</si>
  <si>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</si>
  <si>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</si>
  <si>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</si>
  <si>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</si>
  <si>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</si>
  <si>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</si>
  <si>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</si>
  <si>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</si>
  <si>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</si>
  <si>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</si>
  <si>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</si>
  <si>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</si>
  <si>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24 Oct 2026</t>
  </si>
  <si>
    <t>Buffer Month (Tgl 1 sd 24 Oct 2026)</t>
  </si>
  <si>
    <t>Buffer Day (Tgl 1 sd 24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</si>
</sst>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L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26.204000000000001</v>
      </c>
      <c r="P6" s="3">
        <v>812.58699999999999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0.17860000000000001</v>
      </c>
      <c r="P15" s="3">
        <v>5.5391000000000004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0.77410000000000001</v>
      </c>
      <c r="P19" s="3">
        <v>24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1.5482</v>
      </c>
      <c r="P23" s="3">
        <v>48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12</v>
      </c>
      <c r="O25" s="3">
        <v>6.4500000000000002E-2</v>
      </c>
      <c r="P25" s="3">
        <v>2</v>
      </c>
      <c r="Q25" s="11">
        <v>46314</v>
      </c>
      <c r="R25" s="2">
        <v>4</v>
      </c>
      <c r="S25" s="1">
        <v>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77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0.51100000000000001</v>
      </c>
      <c r="J28" s="3">
        <v>15.331899999999999</v>
      </c>
      <c r="K28" s="2">
        <v>189</v>
      </c>
      <c r="L28" s="3">
        <v>0.40739999999999998</v>
      </c>
      <c r="M28" s="3">
        <v>12.6297</v>
      </c>
      <c r="N28" s="2">
        <v>138</v>
      </c>
      <c r="O28" s="3">
        <v>0.43190000000000001</v>
      </c>
      <c r="P28" s="3">
        <v>13.391299999999999</v>
      </c>
      <c r="Q28" s="11">
        <v>46314</v>
      </c>
      <c r="R28" s="2">
        <v>30</v>
      </c>
      <c r="S28" s="1">
        <v>100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20</v>
      </c>
      <c r="E30" s="2">
        <v>37</v>
      </c>
      <c r="F30" s="2">
        <v>12</v>
      </c>
      <c r="G30" s="2">
        <v>47</v>
      </c>
      <c r="H30" s="2">
        <v>32</v>
      </c>
      <c r="I30" s="3">
        <v>0.625</v>
      </c>
      <c r="J30" s="3">
        <v>18.751100000000001</v>
      </c>
      <c r="K30" s="2">
        <v>42</v>
      </c>
      <c r="L30" s="3">
        <v>0.47610000000000002</v>
      </c>
      <c r="M30" s="3">
        <v>14.7623</v>
      </c>
      <c r="N30" s="2">
        <v>40</v>
      </c>
      <c r="O30" s="3">
        <v>0.38700000000000001</v>
      </c>
      <c r="P30" s="3">
        <v>12.000400000000001</v>
      </c>
      <c r="Q30" s="11">
        <v>46314</v>
      </c>
      <c r="R30" s="2">
        <v>20</v>
      </c>
      <c r="S30" s="1">
        <v>366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25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0.4491</v>
      </c>
      <c r="J32" s="3">
        <v>13.4734</v>
      </c>
      <c r="K32" s="2">
        <v>68</v>
      </c>
      <c r="L32" s="3">
        <v>0.36759999999999998</v>
      </c>
      <c r="M32" s="3">
        <v>11.3973</v>
      </c>
      <c r="N32" s="2">
        <v>44</v>
      </c>
      <c r="O32" s="3">
        <v>0.43980000000000002</v>
      </c>
      <c r="P32" s="3">
        <v>13.6366</v>
      </c>
      <c r="Q32" s="11">
        <v>46314</v>
      </c>
      <c r="R32" s="2">
        <v>9</v>
      </c>
      <c r="S32" s="1">
        <v>20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194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0.46820000000000001</v>
      </c>
      <c r="J33" s="3">
        <v>14.0466</v>
      </c>
      <c r="K33" s="2">
        <v>311</v>
      </c>
      <c r="L33" s="3">
        <v>0.62370000000000003</v>
      </c>
      <c r="M33" s="3">
        <v>19.337700000000002</v>
      </c>
      <c r="N33" s="2">
        <v>420</v>
      </c>
      <c r="O33" s="3">
        <v>0.35749999999999998</v>
      </c>
      <c r="P33" s="3">
        <v>11.085699999999999</v>
      </c>
      <c r="Q33" s="11">
        <v>46314</v>
      </c>
      <c r="R33" s="2">
        <v>120</v>
      </c>
      <c r="S33" s="1">
        <v>341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0.77410000000000001</v>
      </c>
      <c r="P37" s="3">
        <v>24</v>
      </c>
      <c r="Q37" s="11">
        <v>46279</v>
      </c>
      <c r="R37" s="2">
        <v>4</v>
      </c>
      <c r="S37" s="1">
        <v>198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3</v>
      </c>
      <c r="E38" s="2">
        <v>12</v>
      </c>
      <c r="F38" s="2">
        <v>13</v>
      </c>
      <c r="G38" s="2">
        <v>14</v>
      </c>
      <c r="H38" s="2">
        <v>13</v>
      </c>
      <c r="I38" s="3">
        <v>0.23069999999999999</v>
      </c>
      <c r="J38" s="3">
        <v>6.9236000000000004</v>
      </c>
      <c r="K38" s="2">
        <v>12</v>
      </c>
      <c r="L38" s="3">
        <v>0.25</v>
      </c>
      <c r="M38" s="3">
        <v>7.7519</v>
      </c>
      <c r="N38" s="2">
        <v>15</v>
      </c>
      <c r="O38" s="3">
        <v>0.15479999999999999</v>
      </c>
      <c r="P38" s="3">
        <v>4.8</v>
      </c>
      <c r="Q38" s="11">
        <v>46314</v>
      </c>
      <c r="R38" s="2">
        <v>3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20</v>
      </c>
      <c r="E41" s="2">
        <v>35</v>
      </c>
      <c r="F41" s="2">
        <v>40</v>
      </c>
      <c r="G41" s="2">
        <v>30</v>
      </c>
      <c r="H41" s="2">
        <v>35</v>
      </c>
      <c r="I41" s="3">
        <v>0.57140000000000002</v>
      </c>
      <c r="J41" s="3">
        <v>17.143799999999999</v>
      </c>
      <c r="K41" s="2">
        <v>36</v>
      </c>
      <c r="L41" s="3">
        <v>0.55549999999999999</v>
      </c>
      <c r="M41" s="3">
        <v>17.223500000000001</v>
      </c>
      <c r="N41" s="2">
        <v>22</v>
      </c>
      <c r="O41" s="3">
        <v>0.70369999999999999</v>
      </c>
      <c r="P41" s="3">
        <v>21.819700000000001</v>
      </c>
      <c r="Q41" s="11">
        <v>46314</v>
      </c>
      <c r="R41" s="2">
        <v>7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6</v>
      </c>
      <c r="O46" s="3">
        <v>1.0321</v>
      </c>
      <c r="P46" s="3">
        <v>32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0.77410000000000001</v>
      </c>
      <c r="P56" s="3">
        <v>24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0.3</v>
      </c>
      <c r="J59" s="3">
        <v>9.0008999999999997</v>
      </c>
      <c r="K59" s="2">
        <v>19</v>
      </c>
      <c r="L59" s="3">
        <v>0.21049999999999999</v>
      </c>
      <c r="M59" s="3">
        <v>6.5263</v>
      </c>
      <c r="N59" s="2">
        <v>11</v>
      </c>
      <c r="O59" s="3">
        <v>0.28139999999999998</v>
      </c>
      <c r="P59" s="3">
        <v>8.7279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21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0.7974</v>
      </c>
      <c r="J61" s="3">
        <v>23.926100000000002</v>
      </c>
      <c r="K61" s="2">
        <v>8</v>
      </c>
      <c r="L61" s="3">
        <v>2.625</v>
      </c>
      <c r="M61" s="3">
        <v>81.395300000000006</v>
      </c>
      <c r="N61" s="2">
        <v>13</v>
      </c>
      <c r="O61" s="3">
        <v>1.2504</v>
      </c>
      <c r="P61" s="3">
        <v>38.774000000000001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</v>
      </c>
      <c r="J63" s="3">
        <v>0</v>
      </c>
      <c r="K63" s="2">
        <v>125</v>
      </c>
      <c r="L63" s="3">
        <v>0</v>
      </c>
      <c r="M63" s="3">
        <v>0</v>
      </c>
      <c r="N63" s="2">
        <v>88</v>
      </c>
      <c r="O63" s="3">
        <v>0</v>
      </c>
      <c r="P63" s="3">
        <v>0</v>
      </c>
      <c r="Q63" s="11">
        <v>46293</v>
      </c>
      <c r="R63" s="2">
        <v>20</v>
      </c>
      <c r="S63" s="1">
        <v>123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1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0.51600000000000001</v>
      </c>
      <c r="P72" s="3">
        <v>16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>
        <v>30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0.68799999999999994</v>
      </c>
      <c r="P82" s="3">
        <v>21.333300000000001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4.3865999999999996</v>
      </c>
      <c r="P89" s="3">
        <v>136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2.4512999999999998</v>
      </c>
      <c r="P94" s="3">
        <v>76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47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0.60770000000000002</v>
      </c>
      <c r="J95" s="3">
        <v>18.2333</v>
      </c>
      <c r="K95" s="2">
        <v>57</v>
      </c>
      <c r="L95" s="3">
        <v>0.82450000000000001</v>
      </c>
      <c r="M95" s="3">
        <v>25.561499999999999</v>
      </c>
      <c r="N95" s="2">
        <v>47</v>
      </c>
      <c r="O95" s="3">
        <v>0.77410000000000001</v>
      </c>
      <c r="P95" s="3">
        <v>24.000399999999999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151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0.72360000000000002</v>
      </c>
      <c r="J96" s="3">
        <v>21.709399999999999</v>
      </c>
      <c r="K96" s="2">
        <v>211</v>
      </c>
      <c r="L96" s="3">
        <v>0.71560000000000001</v>
      </c>
      <c r="M96" s="3">
        <v>22.184999999999999</v>
      </c>
      <c r="N96" s="2">
        <v>118</v>
      </c>
      <c r="O96" s="3">
        <v>0.99050000000000005</v>
      </c>
      <c r="P96" s="3">
        <v>30.712199999999999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9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2</v>
      </c>
      <c r="O104" s="3">
        <v>0</v>
      </c>
      <c r="P104" s="3">
        <v>0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0.58050000000000002</v>
      </c>
      <c r="P106" s="3">
        <v>18.007200000000001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13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0.27460000000000001</v>
      </c>
      <c r="J134" s="3">
        <v>8.2398000000000007</v>
      </c>
      <c r="K134" s="2">
        <v>91</v>
      </c>
      <c r="L134" s="3">
        <v>0.14280000000000001</v>
      </c>
      <c r="M134" s="3">
        <v>4.4286000000000003</v>
      </c>
      <c r="N134" s="2">
        <v>43</v>
      </c>
      <c r="O134" s="3">
        <v>0.23400000000000001</v>
      </c>
      <c r="P134" s="3">
        <v>7.2560000000000002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12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0.72</v>
      </c>
      <c r="J172" s="3">
        <v>21.6021</v>
      </c>
      <c r="K172" s="2">
        <v>0</v>
      </c>
      <c r="L172" s="3">
        <v>0</v>
      </c>
      <c r="M172" s="3">
        <v>0</v>
      </c>
      <c r="N172" s="2">
        <v>6</v>
      </c>
      <c r="O172" s="3">
        <v>1.5482</v>
      </c>
      <c r="P172" s="3">
        <v>48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1.5482</v>
      </c>
      <c r="P173" s="3">
        <v>48.001899999999999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13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0.66100000000000003</v>
      </c>
      <c r="J174" s="3">
        <v>19.832100000000001</v>
      </c>
      <c r="K174" s="2">
        <v>66</v>
      </c>
      <c r="L174" s="3">
        <v>0.19689999999999999</v>
      </c>
      <c r="M174" s="3">
        <v>6.1060999999999996</v>
      </c>
      <c r="N174" s="2">
        <v>7</v>
      </c>
      <c r="O174" s="3">
        <v>1.4376</v>
      </c>
      <c r="P174" s="3">
        <v>44.581600000000002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62</v>
      </c>
      <c r="E175" s="2">
        <v>764</v>
      </c>
      <c r="F175" s="2">
        <v>16</v>
      </c>
      <c r="G175" s="2">
        <v>633</v>
      </c>
      <c r="H175" s="2">
        <v>471</v>
      </c>
      <c r="I175" s="3">
        <v>0.13159999999999999</v>
      </c>
      <c r="J175" s="3">
        <v>3.9489999999999998</v>
      </c>
      <c r="K175" s="2">
        <v>571</v>
      </c>
      <c r="L175" s="3">
        <v>0.1085</v>
      </c>
      <c r="M175" s="3">
        <v>3.3660000000000001</v>
      </c>
      <c r="N175" s="2">
        <v>423</v>
      </c>
      <c r="O175" s="3">
        <v>0.1134</v>
      </c>
      <c r="P175" s="3">
        <v>3.5177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7.7999999999999996E-3</v>
      </c>
      <c r="P176" s="3">
        <v>0.2424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0.71450000000000002</v>
      </c>
      <c r="P178" s="3">
        <v>22.154499999999999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8.0000000000000004E-4</v>
      </c>
      <c r="P179" s="3">
        <v>2.6800000000000001E-2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1.9938</v>
      </c>
      <c r="P182" s="3">
        <v>61.818100000000001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6.1000000000000004E-3</v>
      </c>
      <c r="P197" s="3">
        <v>0.192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8.5152000000000001</v>
      </c>
      <c r="P202" s="3">
        <v>264.423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7.7411000000000003</v>
      </c>
      <c r="P203" s="3">
        <v>240.38460000000001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1.3823000000000001</v>
      </c>
      <c r="P214" s="3">
        <v>42.859499999999997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3720.3305999999998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4.6532999999999998</v>
      </c>
      <c r="J248" s="3">
        <v>139.60169999999999</v>
      </c>
      <c r="K248" s="2">
        <v>0</v>
      </c>
      <c r="L248" s="3">
        <v>0</v>
      </c>
      <c r="M248" s="3">
        <v>0</v>
      </c>
      <c r="N248" s="2">
        <v>647.25940000000003</v>
      </c>
      <c r="O248" s="3">
        <v>4.4493</v>
      </c>
      <c r="P248" s="3">
        <v>137.9478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0</v>
      </c>
      <c r="E249" s="2">
        <v>0</v>
      </c>
      <c r="F249" s="2">
        <v>26</v>
      </c>
      <c r="G249" s="2">
        <v>7</v>
      </c>
      <c r="H249" s="2">
        <v>16.5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3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1735.7201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40.869500000000002</v>
      </c>
      <c r="J251" s="3">
        <v>1226.1373000000001</v>
      </c>
      <c r="K251" s="2">
        <v>0</v>
      </c>
      <c r="L251" s="3">
        <v>0</v>
      </c>
      <c r="M251" s="3">
        <v>0</v>
      </c>
      <c r="N251" s="2">
        <v>217.37979999999999</v>
      </c>
      <c r="O251" s="3">
        <v>6.1809000000000003</v>
      </c>
      <c r="P251" s="3">
        <v>191.63550000000001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1276</v>
      </c>
      <c r="E255" s="2">
        <v>0</v>
      </c>
      <c r="F255" s="2">
        <v>585</v>
      </c>
      <c r="G255" s="2">
        <v>1850</v>
      </c>
      <c r="H255" s="2">
        <v>1217.5</v>
      </c>
      <c r="I255" s="3">
        <v>1.048</v>
      </c>
      <c r="J255" s="3">
        <v>31.441500000000001</v>
      </c>
      <c r="K255" s="2">
        <v>3</v>
      </c>
      <c r="L255" s="3">
        <v>425.33330000000001</v>
      </c>
      <c r="M255" s="3">
        <v>13195.4498</v>
      </c>
      <c r="N255" s="2">
        <v>1354</v>
      </c>
      <c r="O255" s="3">
        <v>0.72950000000000004</v>
      </c>
      <c r="P255" s="3">
        <v>22.6174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902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1.3926000000000001</v>
      </c>
      <c r="J257" s="3">
        <v>41.780900000000003</v>
      </c>
      <c r="K257" s="2">
        <v>0</v>
      </c>
      <c r="L257" s="3">
        <v>0</v>
      </c>
      <c r="M257" s="3">
        <v>0</v>
      </c>
      <c r="N257" s="2">
        <v>143</v>
      </c>
      <c r="O257" s="3">
        <v>4.8826999999999998</v>
      </c>
      <c r="P257" s="3">
        <v>151.3854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12</v>
      </c>
      <c r="O265" s="3">
        <v>1.1611</v>
      </c>
      <c r="P265" s="3">
        <v>36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5.16E-2</v>
      </c>
      <c r="P266" s="3">
        <v>1.6</v>
      </c>
      <c r="Q266" s="11">
        <v>46303</v>
      </c>
      <c r="R266" s="2">
        <v>9</v>
      </c>
      <c r="S266" s="1">
        <v>31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46</v>
      </c>
      <c r="E272" s="2">
        <v>159</v>
      </c>
      <c r="F272" s="2">
        <v>28</v>
      </c>
      <c r="G272" s="2">
        <v>47</v>
      </c>
      <c r="H272" s="2">
        <v>78</v>
      </c>
      <c r="I272" s="3">
        <v>0.5897</v>
      </c>
      <c r="J272" s="3">
        <v>17.692299999999999</v>
      </c>
      <c r="K272" s="2">
        <v>97</v>
      </c>
      <c r="L272" s="3">
        <v>0.47420000000000001</v>
      </c>
      <c r="M272" s="3">
        <v>14.7011</v>
      </c>
      <c r="N272" s="2">
        <v>74</v>
      </c>
      <c r="O272" s="3">
        <v>0.48110000000000003</v>
      </c>
      <c r="P272" s="3">
        <v>14.919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32</v>
      </c>
      <c r="E273" s="2">
        <v>59</v>
      </c>
      <c r="F273" s="2">
        <v>4</v>
      </c>
      <c r="G273" s="2">
        <v>21</v>
      </c>
      <c r="H273" s="2">
        <v>28</v>
      </c>
      <c r="I273" s="3">
        <v>1.1428</v>
      </c>
      <c r="J273" s="3">
        <v>34.286900000000003</v>
      </c>
      <c r="K273" s="2">
        <v>56</v>
      </c>
      <c r="L273" s="3">
        <v>0.57140000000000002</v>
      </c>
      <c r="M273" s="3">
        <v>17.714700000000001</v>
      </c>
      <c r="N273" s="2">
        <v>37</v>
      </c>
      <c r="O273" s="3">
        <v>0.6694</v>
      </c>
      <c r="P273" s="3">
        <v>20.7576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50</v>
      </c>
      <c r="E278" s="2">
        <v>35</v>
      </c>
      <c r="F278" s="2">
        <v>0</v>
      </c>
      <c r="G278" s="2">
        <v>15</v>
      </c>
      <c r="H278" s="2">
        <v>25</v>
      </c>
      <c r="I278" s="3">
        <v>2</v>
      </c>
      <c r="J278" s="3">
        <v>60.002400000000002</v>
      </c>
      <c r="K278" s="2">
        <v>0</v>
      </c>
      <c r="L278" s="3">
        <v>0</v>
      </c>
      <c r="M278" s="3">
        <v>0</v>
      </c>
      <c r="N278" s="2">
        <v>31</v>
      </c>
      <c r="O278" s="3">
        <v>1.2484999999999999</v>
      </c>
      <c r="P278" s="3">
        <v>38.711599999999997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43</v>
      </c>
      <c r="E281" s="2">
        <v>43</v>
      </c>
      <c r="F281" s="2">
        <v>0</v>
      </c>
      <c r="G281" s="2">
        <v>20</v>
      </c>
      <c r="H281" s="2">
        <v>31.5</v>
      </c>
      <c r="I281" s="3">
        <v>1.365</v>
      </c>
      <c r="J281" s="3">
        <v>40.952300000000001</v>
      </c>
      <c r="K281" s="2">
        <v>0</v>
      </c>
      <c r="L281" s="3">
        <v>0</v>
      </c>
      <c r="M281" s="3">
        <v>0</v>
      </c>
      <c r="N281" s="2">
        <v>77</v>
      </c>
      <c r="O281" s="3">
        <v>0.43219999999999997</v>
      </c>
      <c r="P281" s="3">
        <v>13.402699999999999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87</v>
      </c>
      <c r="E282" s="2">
        <v>8</v>
      </c>
      <c r="F282" s="2">
        <v>0</v>
      </c>
      <c r="G282" s="2">
        <v>29</v>
      </c>
      <c r="H282" s="2">
        <v>18.5</v>
      </c>
      <c r="I282" s="3">
        <v>4.7027000000000001</v>
      </c>
      <c r="J282" s="3">
        <v>141.09630000000001</v>
      </c>
      <c r="K282" s="2">
        <v>3</v>
      </c>
      <c r="L282" s="3">
        <v>29</v>
      </c>
      <c r="M282" s="3">
        <v>899.68970000000002</v>
      </c>
      <c r="N282" s="2">
        <v>37</v>
      </c>
      <c r="O282" s="3">
        <v>1.8201000000000001</v>
      </c>
      <c r="P282" s="3">
        <v>56.434800000000003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6.1928999999999998</v>
      </c>
      <c r="P288" s="3">
        <v>192.30760000000001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33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0.19719999999999999</v>
      </c>
      <c r="J290" s="3">
        <v>5.9164000000000003</v>
      </c>
      <c r="K290" s="2">
        <v>108</v>
      </c>
      <c r="L290" s="3">
        <v>0.30549999999999999</v>
      </c>
      <c r="M290" s="3">
        <v>9.4724000000000004</v>
      </c>
      <c r="N290" s="2">
        <v>165</v>
      </c>
      <c r="O290" s="3">
        <v>0.15479999999999999</v>
      </c>
      <c r="P290" s="3">
        <v>4.8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25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0.44109999999999999</v>
      </c>
      <c r="J291" s="3">
        <v>13.235900000000001</v>
      </c>
      <c r="K291" s="2">
        <v>65</v>
      </c>
      <c r="L291" s="3">
        <v>0.3846</v>
      </c>
      <c r="M291" s="3">
        <v>11.923400000000001</v>
      </c>
      <c r="N291" s="2">
        <v>74</v>
      </c>
      <c r="O291" s="3">
        <v>0.26150000000000001</v>
      </c>
      <c r="P291" s="3">
        <v>8.1081000000000003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23</v>
      </c>
      <c r="E292" s="2">
        <v>134</v>
      </c>
      <c r="F292" s="2">
        <v>0</v>
      </c>
      <c r="G292" s="2">
        <v>2</v>
      </c>
      <c r="H292" s="2">
        <v>68</v>
      </c>
      <c r="I292" s="3">
        <v>0.3382</v>
      </c>
      <c r="J292" s="3">
        <v>10.1473</v>
      </c>
      <c r="K292" s="2">
        <v>0</v>
      </c>
      <c r="L292" s="3">
        <v>0</v>
      </c>
      <c r="M292" s="3">
        <v>0</v>
      </c>
      <c r="N292" s="2">
        <v>24</v>
      </c>
      <c r="O292" s="3">
        <v>0.74180000000000001</v>
      </c>
      <c r="P292" s="3">
        <v>23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0</v>
      </c>
      <c r="E293" s="2">
        <v>28</v>
      </c>
      <c r="F293" s="2">
        <v>0</v>
      </c>
      <c r="G293" s="2">
        <v>32</v>
      </c>
      <c r="H293" s="2">
        <v>30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48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18</v>
      </c>
      <c r="E294" s="2">
        <v>172</v>
      </c>
      <c r="F294" s="2">
        <v>0</v>
      </c>
      <c r="G294" s="2">
        <v>113</v>
      </c>
      <c r="H294" s="2">
        <v>142.5</v>
      </c>
      <c r="I294" s="3">
        <v>0.1263</v>
      </c>
      <c r="J294" s="3">
        <v>3.7894000000000001</v>
      </c>
      <c r="K294" s="2">
        <v>14</v>
      </c>
      <c r="L294" s="3">
        <v>1.2857000000000001</v>
      </c>
      <c r="M294" s="3">
        <v>39.858199999999997</v>
      </c>
      <c r="N294" s="2">
        <v>149</v>
      </c>
      <c r="O294" s="3">
        <v>9.35E-2</v>
      </c>
      <c r="P294" s="3">
        <v>2.8993000000000002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3.6124000000000001</v>
      </c>
      <c r="P297" s="3">
        <v>112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2.3222999999999998</v>
      </c>
      <c r="P300" s="3">
        <v>72.028800000000004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</v>
      </c>
      <c r="E301" s="2">
        <v>44</v>
      </c>
      <c r="F301" s="2">
        <v>3</v>
      </c>
      <c r="G301" s="2">
        <v>46</v>
      </c>
      <c r="H301" s="2">
        <v>31</v>
      </c>
      <c r="I301" s="3">
        <v>3.2199999999999999E-2</v>
      </c>
      <c r="J301" s="3">
        <v>0.9677</v>
      </c>
      <c r="K301" s="2">
        <v>4</v>
      </c>
      <c r="L301" s="3">
        <v>0.25</v>
      </c>
      <c r="M301" s="3">
        <v>7.7519</v>
      </c>
      <c r="N301" s="2">
        <v>45</v>
      </c>
      <c r="O301" s="3">
        <v>1.72E-2</v>
      </c>
      <c r="P301" s="3">
        <v>0.5333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0.27089999999999997</v>
      </c>
      <c r="P302" s="3">
        <v>8.4002999999999997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5.4187000000000003</v>
      </c>
      <c r="P303" s="3">
        <v>168.26920000000001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178</v>
      </c>
      <c r="E306" s="2">
        <v>39</v>
      </c>
      <c r="F306" s="2">
        <v>31</v>
      </c>
      <c r="G306" s="2">
        <v>50</v>
      </c>
      <c r="H306" s="2">
        <v>40</v>
      </c>
      <c r="I306" s="3">
        <v>4.45</v>
      </c>
      <c r="J306" s="3">
        <v>133.5033</v>
      </c>
      <c r="K306" s="2">
        <v>5</v>
      </c>
      <c r="L306" s="3">
        <v>35.6</v>
      </c>
      <c r="M306" s="3">
        <v>1104.2183</v>
      </c>
      <c r="N306" s="2">
        <v>38</v>
      </c>
      <c r="O306" s="3">
        <v>3.6259999999999999</v>
      </c>
      <c r="P306" s="3">
        <v>112.4234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0.86009999999999998</v>
      </c>
      <c r="P308" s="3">
        <v>26.666599999999999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1.1611</v>
      </c>
      <c r="P310" s="3">
        <v>36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1.4621</v>
      </c>
      <c r="P311" s="3">
        <v>45.333300000000001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>
        <v>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1.0321</v>
      </c>
      <c r="P313" s="3">
        <v>32</v>
      </c>
      <c r="Q313" s="11">
        <v>46314</v>
      </c>
      <c r="R313" s="2">
        <v>2</v>
      </c>
      <c r="S313" s="1">
        <v>3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>
        <v>3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0.21240000000000001</v>
      </c>
      <c r="P316" s="3">
        <v>6.5881999999999996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1.0063</v>
      </c>
      <c r="P321" s="3">
        <v>31.204899999999999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2.419</v>
      </c>
      <c r="P323" s="3">
        <v>75.007499999999993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47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8</v>
      </c>
      <c r="O324" s="3">
        <v>4.5477999999999996</v>
      </c>
      <c r="P324" s="3">
        <v>141.01410000000001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>
        <v>3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16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0.30570000000000003</v>
      </c>
      <c r="J332" s="3">
        <v>9.1722000000000001</v>
      </c>
      <c r="K332" s="2">
        <v>0</v>
      </c>
      <c r="L332" s="3">
        <v>0</v>
      </c>
      <c r="M332" s="3">
        <v>0</v>
      </c>
      <c r="N332" s="2">
        <v>36</v>
      </c>
      <c r="O332" s="3">
        <v>0.34399999999999997</v>
      </c>
      <c r="P332" s="3">
        <v>10.666600000000001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162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1.5235000000000001</v>
      </c>
      <c r="J333" s="3">
        <v>45.7059</v>
      </c>
      <c r="K333" s="2">
        <v>0</v>
      </c>
      <c r="L333" s="3">
        <v>0</v>
      </c>
      <c r="M333" s="3">
        <v>0</v>
      </c>
      <c r="N333" s="2">
        <v>40</v>
      </c>
      <c r="O333" s="3">
        <v>3.1351</v>
      </c>
      <c r="P333" s="3">
        <v>97.203800000000001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1.5482</v>
      </c>
      <c r="P336" s="3">
        <v>48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19.223500000000001</v>
      </c>
      <c r="P337" s="3">
        <v>596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27.996700000000001</v>
      </c>
      <c r="P338" s="3">
        <v>868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2.8382999999999998</v>
      </c>
      <c r="P339" s="3">
        <v>88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2929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5.9572000000000003</v>
      </c>
      <c r="J343" s="3">
        <v>178.71960000000001</v>
      </c>
      <c r="K343" s="2">
        <v>475</v>
      </c>
      <c r="L343" s="3">
        <v>6.1662999999999997</v>
      </c>
      <c r="M343" s="3">
        <v>191.1567</v>
      </c>
      <c r="N343" s="2">
        <v>350</v>
      </c>
      <c r="O343" s="3">
        <v>6.4781000000000004</v>
      </c>
      <c r="P343" s="3">
        <v>200.84610000000001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1100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0.48349999999999999</v>
      </c>
      <c r="J344" s="3">
        <v>14.5055</v>
      </c>
      <c r="K344" s="2">
        <v>650</v>
      </c>
      <c r="L344" s="3">
        <v>1.6922999999999999</v>
      </c>
      <c r="M344" s="3">
        <v>52.461599999999997</v>
      </c>
      <c r="N344" s="2">
        <v>1050</v>
      </c>
      <c r="O344" s="3">
        <v>0.81089999999999995</v>
      </c>
      <c r="P344" s="3">
        <v>25.142800000000001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2.1318000000000001</v>
      </c>
      <c r="P345" s="3">
        <v>66.094099999999997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674.7799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4.7412000000000001</v>
      </c>
      <c r="J346" s="3">
        <v>142.2415</v>
      </c>
      <c r="K346" s="2">
        <v>159.36969999999999</v>
      </c>
      <c r="L346" s="3">
        <v>4.234</v>
      </c>
      <c r="M346" s="3">
        <v>131.25710000000001</v>
      </c>
      <c r="N346" s="2">
        <v>60.52</v>
      </c>
      <c r="O346" s="3">
        <v>8.6309000000000005</v>
      </c>
      <c r="P346" s="3">
        <v>267.59980000000002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0.64500000000000002</v>
      </c>
      <c r="P347" s="3">
        <v>20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0</v>
      </c>
      <c r="J348" s="3">
        <v>0</v>
      </c>
      <c r="K348" s="2">
        <v>50</v>
      </c>
      <c r="L348" s="3">
        <v>0</v>
      </c>
      <c r="M348" s="3">
        <v>0</v>
      </c>
      <c r="N348" s="2">
        <v>2</v>
      </c>
      <c r="O348" s="3">
        <v>0</v>
      </c>
      <c r="P348" s="3">
        <v>0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252.94990000000001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1.6786000000000001</v>
      </c>
      <c r="J350" s="3">
        <v>50.359299999999998</v>
      </c>
      <c r="K350" s="2">
        <v>0</v>
      </c>
      <c r="L350" s="3">
        <v>0</v>
      </c>
      <c r="M350" s="3">
        <v>0</v>
      </c>
      <c r="N350" s="2">
        <v>199.15</v>
      </c>
      <c r="O350" s="3">
        <v>0.98319999999999996</v>
      </c>
      <c r="P350" s="3">
        <v>30.483599999999999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1.5482</v>
      </c>
      <c r="P351" s="3">
        <v>48.007599999999996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795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3.4969999999999999</v>
      </c>
      <c r="J369" s="3">
        <v>104.9131</v>
      </c>
      <c r="K369" s="2">
        <v>223</v>
      </c>
      <c r="L369" s="3">
        <v>3.5649999999999999</v>
      </c>
      <c r="M369" s="3">
        <v>110.5164</v>
      </c>
      <c r="N369" s="2">
        <v>170</v>
      </c>
      <c r="O369" s="3">
        <v>3.62</v>
      </c>
      <c r="P369" s="3">
        <v>112.2358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13450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15.817299999999999</v>
      </c>
      <c r="J370" s="3">
        <v>474.52050000000003</v>
      </c>
      <c r="K370" s="2">
        <v>837</v>
      </c>
      <c r="L370" s="3">
        <v>16.069199999999999</v>
      </c>
      <c r="M370" s="3">
        <v>498.1481</v>
      </c>
      <c r="N370" s="2">
        <v>874</v>
      </c>
      <c r="O370" s="3">
        <v>11.912599999999999</v>
      </c>
      <c r="P370" s="3">
        <v>369.33699999999999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8.9999999999999993E-3</v>
      </c>
      <c r="P373" s="3">
        <v>0.28070000000000001</v>
      </c>
      <c r="Q373" s="11">
        <v>46279</v>
      </c>
      <c r="R373" s="2">
        <v>240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2.4971999999999999</v>
      </c>
      <c r="P374" s="3">
        <v>77.423599999999993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3.4177</v>
      </c>
      <c r="P375" s="3">
        <v>105.9622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7.8776000000000002</v>
      </c>
      <c r="P377" s="3">
        <v>244.2467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1.2040999999999999</v>
      </c>
      <c r="P378" s="3">
        <v>37.333300000000001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0.77410000000000001</v>
      </c>
      <c r="P380" s="3">
        <v>24.0029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42.963299999999997</v>
      </c>
      <c r="P381" s="3">
        <v>1332.5329999999999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3.9188000000000001</v>
      </c>
      <c r="P382" s="3">
        <v>121.5121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1.8868</v>
      </c>
      <c r="P384" s="3">
        <v>58.501399999999997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26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0.32229999999999998</v>
      </c>
      <c r="J385" s="3">
        <v>9.6697000000000006</v>
      </c>
      <c r="K385" s="2">
        <v>149</v>
      </c>
      <c r="L385" s="3">
        <v>0.1744</v>
      </c>
      <c r="M385" s="3">
        <v>5.4093999999999998</v>
      </c>
      <c r="N385" s="2">
        <v>31</v>
      </c>
      <c r="O385" s="3">
        <v>0.6492</v>
      </c>
      <c r="P385" s="3">
        <v>20.13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234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0.87849999999999995</v>
      </c>
      <c r="J412" s="3">
        <v>26.3581</v>
      </c>
      <c r="K412" s="2">
        <v>371</v>
      </c>
      <c r="L412" s="3">
        <v>0.63070000000000004</v>
      </c>
      <c r="M412" s="3">
        <v>19.552600000000002</v>
      </c>
      <c r="N412" s="2">
        <v>264</v>
      </c>
      <c r="O412" s="3">
        <v>0.68610000000000004</v>
      </c>
      <c r="P412" s="3">
        <v>21.2727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200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0.85340000000000005</v>
      </c>
      <c r="J414" s="3">
        <v>25.604500000000002</v>
      </c>
      <c r="K414" s="2">
        <v>203</v>
      </c>
      <c r="L414" s="3">
        <v>0.98519999999999996</v>
      </c>
      <c r="M414" s="3">
        <v>30.542200000000001</v>
      </c>
      <c r="N414" s="2">
        <v>209</v>
      </c>
      <c r="O414" s="3">
        <v>0.74070000000000003</v>
      </c>
      <c r="P414" s="3">
        <v>22.9665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13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0.90690000000000004</v>
      </c>
      <c r="J415" s="3">
        <v>27.213699999999999</v>
      </c>
      <c r="K415" s="2">
        <v>28</v>
      </c>
      <c r="L415" s="3">
        <v>0.4642</v>
      </c>
      <c r="M415" s="3">
        <v>14.3932</v>
      </c>
      <c r="N415" s="2">
        <v>16</v>
      </c>
      <c r="O415" s="3">
        <v>0.62890000000000001</v>
      </c>
      <c r="P415" s="3">
        <v>19.501899999999999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6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0.11459999999999999</v>
      </c>
      <c r="J416" s="3">
        <v>3.4394999999999998</v>
      </c>
      <c r="K416" s="2">
        <v>50</v>
      </c>
      <c r="L416" s="3">
        <v>0.12</v>
      </c>
      <c r="M416" s="3">
        <v>3.72</v>
      </c>
      <c r="N416" s="2">
        <v>87</v>
      </c>
      <c r="O416" s="3">
        <v>5.33E-2</v>
      </c>
      <c r="P416" s="3">
        <v>1.6551</v>
      </c>
      <c r="Q416" s="11">
        <v>46314</v>
      </c>
      <c r="R416" s="2">
        <v>24</v>
      </c>
      <c r="S416" s="1">
        <v>312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32</v>
      </c>
      <c r="E419" s="2">
        <v>130</v>
      </c>
      <c r="F419" s="2">
        <v>82</v>
      </c>
      <c r="G419" s="2">
        <v>126</v>
      </c>
      <c r="H419" s="2">
        <v>112.6666</v>
      </c>
      <c r="I419" s="3">
        <v>0.28399999999999997</v>
      </c>
      <c r="J419" s="3">
        <v>8.5207999999999995</v>
      </c>
      <c r="K419" s="2">
        <v>83</v>
      </c>
      <c r="L419" s="3">
        <v>0.38550000000000001</v>
      </c>
      <c r="M419" s="3">
        <v>11.9518</v>
      </c>
      <c r="N419" s="2">
        <v>72</v>
      </c>
      <c r="O419" s="3">
        <v>0.34399999999999997</v>
      </c>
      <c r="P419" s="3">
        <v>10.666600000000001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35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1.0096000000000001</v>
      </c>
      <c r="J421" s="3">
        <v>30.289899999999999</v>
      </c>
      <c r="K421" s="2">
        <v>28</v>
      </c>
      <c r="L421" s="3">
        <v>1.25</v>
      </c>
      <c r="M421" s="3">
        <v>38.751100000000001</v>
      </c>
      <c r="N421" s="2">
        <v>37</v>
      </c>
      <c r="O421" s="3">
        <v>0.73219999999999996</v>
      </c>
      <c r="P421" s="3">
        <v>22.703600000000002</v>
      </c>
      <c r="Q421" s="11">
        <v>46305</v>
      </c>
      <c r="R421" s="2">
        <v>12</v>
      </c>
      <c r="S421" s="1">
        <v>66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60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1.0778000000000001</v>
      </c>
      <c r="J422" s="3">
        <v>32.336199999999998</v>
      </c>
      <c r="K422" s="2">
        <v>77</v>
      </c>
      <c r="L422" s="3">
        <v>0.7792</v>
      </c>
      <c r="M422" s="3">
        <v>24.156500000000001</v>
      </c>
      <c r="N422" s="2">
        <v>29</v>
      </c>
      <c r="O422" s="3">
        <v>1.6014999999999999</v>
      </c>
      <c r="P422" s="3">
        <v>49.656500000000001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155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0.76100000000000001</v>
      </c>
      <c r="J424" s="3">
        <v>22.831700000000001</v>
      </c>
      <c r="K424" s="2">
        <v>296</v>
      </c>
      <c r="L424" s="3">
        <v>0.52359999999999995</v>
      </c>
      <c r="M424" s="3">
        <v>16.2332</v>
      </c>
      <c r="N424" s="2">
        <v>118</v>
      </c>
      <c r="O424" s="3">
        <v>1.0167999999999999</v>
      </c>
      <c r="P424" s="3">
        <v>31.5258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0.77410000000000001</v>
      </c>
      <c r="P425" s="3">
        <v>24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23</v>
      </c>
      <c r="E426" s="2">
        <v>65</v>
      </c>
      <c r="F426" s="2">
        <v>34</v>
      </c>
      <c r="G426" s="2">
        <v>69</v>
      </c>
      <c r="H426" s="2">
        <v>56</v>
      </c>
      <c r="I426" s="3">
        <v>0.41070000000000001</v>
      </c>
      <c r="J426" s="3">
        <v>12.3218</v>
      </c>
      <c r="K426" s="2">
        <v>30</v>
      </c>
      <c r="L426" s="3">
        <v>0.76659999999999995</v>
      </c>
      <c r="M426" s="3">
        <v>23.767600000000002</v>
      </c>
      <c r="N426" s="2">
        <v>55</v>
      </c>
      <c r="O426" s="3">
        <v>0.32369999999999999</v>
      </c>
      <c r="P426" s="3">
        <v>10.0366</v>
      </c>
      <c r="Q426" s="11">
        <v>46314</v>
      </c>
      <c r="R426" s="2">
        <v>24</v>
      </c>
      <c r="S426" s="1">
        <v>240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66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0.42670000000000002</v>
      </c>
      <c r="J427" s="3">
        <v>12.8018</v>
      </c>
      <c r="K427" s="2">
        <v>105</v>
      </c>
      <c r="L427" s="3">
        <v>0.62849999999999995</v>
      </c>
      <c r="M427" s="3">
        <v>19.4862</v>
      </c>
      <c r="N427" s="2">
        <v>114</v>
      </c>
      <c r="O427" s="3">
        <v>0.4481</v>
      </c>
      <c r="P427" s="3">
        <v>13.8947</v>
      </c>
      <c r="Q427" s="11">
        <v>46314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0.74819999999999998</v>
      </c>
      <c r="P428" s="3">
        <v>23.2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14.450100000000001</v>
      </c>
      <c r="P430" s="3">
        <v>448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0.77410000000000001</v>
      </c>
      <c r="P438" s="3">
        <v>24.003799999999998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1.9782</v>
      </c>
      <c r="P439" s="3">
        <v>61.333300000000001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0.53590000000000004</v>
      </c>
      <c r="P441" s="3">
        <v>16.6174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65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1.1676</v>
      </c>
      <c r="J447" s="3">
        <v>35.030900000000003</v>
      </c>
      <c r="K447" s="2">
        <v>32</v>
      </c>
      <c r="L447" s="3">
        <v>2.0312000000000001</v>
      </c>
      <c r="M447" s="3">
        <v>62.972200000000001</v>
      </c>
      <c r="N447" s="2">
        <v>47</v>
      </c>
      <c r="O447" s="3">
        <v>1.0705</v>
      </c>
      <c r="P447" s="3">
        <v>33.192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1.0063</v>
      </c>
      <c r="P450" s="3">
        <v>31.204899999999999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5.9499999999999997E-2</v>
      </c>
      <c r="P451" s="3">
        <v>1.8463000000000001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35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1.3635999999999999</v>
      </c>
      <c r="J460" s="3">
        <v>40.911700000000003</v>
      </c>
      <c r="K460" s="2">
        <v>10</v>
      </c>
      <c r="L460" s="3">
        <v>3.5</v>
      </c>
      <c r="M460" s="3">
        <v>108.5271</v>
      </c>
      <c r="N460" s="2">
        <v>13</v>
      </c>
      <c r="O460" s="3">
        <v>2.0840999999999998</v>
      </c>
      <c r="P460" s="3">
        <v>64.6233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2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1.06E-2</v>
      </c>
      <c r="J464" s="3">
        <v>0.31969999999999998</v>
      </c>
      <c r="K464" s="2">
        <v>261</v>
      </c>
      <c r="L464" s="3">
        <v>7.6E-3</v>
      </c>
      <c r="M464" s="3">
        <v>0.23749999999999999</v>
      </c>
      <c r="N464" s="2">
        <v>133</v>
      </c>
      <c r="O464" s="3">
        <v>1.1599999999999999E-2</v>
      </c>
      <c r="P464" s="3">
        <v>0.3609</v>
      </c>
      <c r="Q464" s="11">
        <v>46314</v>
      </c>
      <c r="R464" s="2">
        <v>60</v>
      </c>
      <c r="S464" s="1">
        <v>1026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0.44230000000000003</v>
      </c>
      <c r="P467" s="3">
        <v>13.715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0.51600000000000001</v>
      </c>
      <c r="P468" s="3">
        <v>16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9.2893000000000008</v>
      </c>
      <c r="P469" s="3">
        <v>288.4615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0.15479999999999999</v>
      </c>
      <c r="P470" s="3">
        <v>4.8000999999999996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19.352799999999998</v>
      </c>
      <c r="P471" s="3">
        <v>600.9615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0.129</v>
      </c>
      <c r="P472" s="3">
        <v>4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0.91479999999999995</v>
      </c>
      <c r="P474" s="3">
        <v>28.365600000000001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0.77410000000000001</v>
      </c>
      <c r="P475" s="3">
        <v>24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0.67730000000000001</v>
      </c>
      <c r="P476" s="3">
        <v>21.002099999999999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20</v>
      </c>
      <c r="E478" s="2">
        <v>63</v>
      </c>
      <c r="F478" s="2">
        <v>80</v>
      </c>
      <c r="G478" s="2">
        <v>34</v>
      </c>
      <c r="H478" s="2">
        <v>59</v>
      </c>
      <c r="I478" s="3">
        <v>0.33889999999999998</v>
      </c>
      <c r="J478" s="3">
        <v>10.1698</v>
      </c>
      <c r="K478" s="2">
        <v>106</v>
      </c>
      <c r="L478" s="3">
        <v>0.18859999999999999</v>
      </c>
      <c r="M478" s="3">
        <v>5.8491</v>
      </c>
      <c r="N478" s="2">
        <v>29</v>
      </c>
      <c r="O478" s="3">
        <v>0.53380000000000005</v>
      </c>
      <c r="P478" s="3">
        <v>16.552099999999999</v>
      </c>
      <c r="Q478" s="11">
        <v>46273</v>
      </c>
      <c r="R478" s="2">
        <v>60</v>
      </c>
      <c r="S478" s="1">
        <v>411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67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1.1104000000000001</v>
      </c>
      <c r="J479" s="3">
        <v>33.315100000000001</v>
      </c>
      <c r="K479" s="2">
        <v>46</v>
      </c>
      <c r="L479" s="3">
        <v>1.4564999999999999</v>
      </c>
      <c r="M479" s="3">
        <v>45.154299999999999</v>
      </c>
      <c r="N479" s="2">
        <v>49</v>
      </c>
      <c r="O479" s="3">
        <v>1.0584</v>
      </c>
      <c r="P479" s="3">
        <v>32.817300000000003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57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0.92430000000000001</v>
      </c>
      <c r="J480" s="3">
        <v>27.730399999999999</v>
      </c>
      <c r="K480" s="2">
        <v>16</v>
      </c>
      <c r="L480" s="3">
        <v>3.5625</v>
      </c>
      <c r="M480" s="3">
        <v>110.44370000000001</v>
      </c>
      <c r="N480" s="2">
        <v>27</v>
      </c>
      <c r="O480" s="3">
        <v>1.6342000000000001</v>
      </c>
      <c r="P480" s="3">
        <v>50.666600000000003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6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1.2857000000000001</v>
      </c>
      <c r="J481" s="3">
        <v>38.5852</v>
      </c>
      <c r="K481" s="2">
        <v>7</v>
      </c>
      <c r="L481" s="3">
        <v>0.85709999999999997</v>
      </c>
      <c r="M481" s="3">
        <v>26.572099999999999</v>
      </c>
      <c r="N481" s="2">
        <v>1</v>
      </c>
      <c r="O481" s="3">
        <v>4.6445999999999996</v>
      </c>
      <c r="P481" s="3">
        <v>144.23070000000001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1.1869000000000001</v>
      </c>
      <c r="P483" s="3">
        <v>36.799999999999997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6.1928999999999998</v>
      </c>
      <c r="P494" s="3">
        <v>192.30760000000001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372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193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8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1.7142999999999999</v>
      </c>
      <c r="J500" s="3">
        <v>51.446899999999999</v>
      </c>
      <c r="K500" s="2">
        <v>0</v>
      </c>
      <c r="L500" s="3">
        <v>0</v>
      </c>
      <c r="M500" s="3">
        <v>0</v>
      </c>
      <c r="N500" s="2">
        <v>4</v>
      </c>
      <c r="O500" s="3">
        <v>1.5482</v>
      </c>
      <c r="P500" s="3">
        <v>48.019199999999998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0.67730000000000001</v>
      </c>
      <c r="P502" s="3">
        <v>21.002099999999999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3.4834999999999998</v>
      </c>
      <c r="P504" s="3">
        <v>108.0432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17.804600000000001</v>
      </c>
      <c r="P505" s="3">
        <v>552.88459999999998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1.5804</v>
      </c>
      <c r="P507" s="3">
        <v>49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3.6124000000000001</v>
      </c>
      <c r="P509" s="3">
        <v>112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69</v>
      </c>
      <c r="E510" s="2">
        <v>86</v>
      </c>
      <c r="F510" s="2">
        <v>68</v>
      </c>
      <c r="G510" s="2">
        <v>74</v>
      </c>
      <c r="H510" s="2">
        <v>76</v>
      </c>
      <c r="I510" s="3">
        <v>0.90780000000000005</v>
      </c>
      <c r="J510" s="3">
        <v>27.237200000000001</v>
      </c>
      <c r="K510" s="2">
        <v>69</v>
      </c>
      <c r="L510" s="3">
        <v>1</v>
      </c>
      <c r="M510" s="3">
        <v>31</v>
      </c>
      <c r="N510" s="2">
        <v>43</v>
      </c>
      <c r="O510" s="3">
        <v>1.2421</v>
      </c>
      <c r="P510" s="3">
        <v>38.512999999999998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37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0.52349999999999997</v>
      </c>
      <c r="J511" s="3">
        <v>15.7079</v>
      </c>
      <c r="K511" s="2">
        <v>66</v>
      </c>
      <c r="L511" s="3">
        <v>0.56059999999999999</v>
      </c>
      <c r="M511" s="3">
        <v>17.379000000000001</v>
      </c>
      <c r="N511" s="2">
        <v>51</v>
      </c>
      <c r="O511" s="3">
        <v>0.56159999999999999</v>
      </c>
      <c r="P511" s="3">
        <v>17.4117</v>
      </c>
      <c r="Q511" s="11">
        <v>46314</v>
      </c>
      <c r="R511" s="2">
        <v>12</v>
      </c>
      <c r="S511" s="1">
        <v>390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78</v>
      </c>
      <c r="E512" s="2">
        <v>113</v>
      </c>
      <c r="F512" s="2">
        <v>80</v>
      </c>
      <c r="G512" s="2">
        <v>113</v>
      </c>
      <c r="H512" s="2">
        <v>102</v>
      </c>
      <c r="I512" s="3">
        <v>0.76470000000000005</v>
      </c>
      <c r="J512" s="3">
        <v>22.941099999999999</v>
      </c>
      <c r="K512" s="2">
        <v>105</v>
      </c>
      <c r="L512" s="3">
        <v>0.74280000000000002</v>
      </c>
      <c r="M512" s="3">
        <v>23.029199999999999</v>
      </c>
      <c r="N512" s="2">
        <v>77</v>
      </c>
      <c r="O512" s="3">
        <v>0.78410000000000002</v>
      </c>
      <c r="P512" s="3">
        <v>24.311900000000001</v>
      </c>
      <c r="Q512" s="11">
        <v>46314</v>
      </c>
      <c r="R512" s="2">
        <v>24</v>
      </c>
      <c r="S512" s="1">
        <v>396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35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1.3290999999999999</v>
      </c>
      <c r="J513" s="3">
        <v>39.876899999999999</v>
      </c>
      <c r="K513" s="2">
        <v>20</v>
      </c>
      <c r="L513" s="3">
        <v>1.75</v>
      </c>
      <c r="M513" s="3">
        <v>54.255099999999999</v>
      </c>
      <c r="N513" s="2">
        <v>31</v>
      </c>
      <c r="O513" s="3">
        <v>0.87390000000000001</v>
      </c>
      <c r="P513" s="3">
        <v>27.098099999999999</v>
      </c>
      <c r="Q513" s="11">
        <v>46314</v>
      </c>
      <c r="R513" s="2">
        <v>6</v>
      </c>
      <c r="S513" s="1">
        <v>192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27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0.6532</v>
      </c>
      <c r="J514" s="3">
        <v>19.597799999999999</v>
      </c>
      <c r="K514" s="2">
        <v>12</v>
      </c>
      <c r="L514" s="3">
        <v>2.25</v>
      </c>
      <c r="M514" s="3">
        <v>69.767399999999995</v>
      </c>
      <c r="N514" s="2">
        <v>25</v>
      </c>
      <c r="O514" s="3">
        <v>0.83599999999999997</v>
      </c>
      <c r="P514" s="3">
        <v>25.921600000000002</v>
      </c>
      <c r="Q514" s="11">
        <v>46314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1.6772</v>
      </c>
      <c r="P515" s="3">
        <v>52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58</v>
      </c>
      <c r="E517" s="2">
        <v>48</v>
      </c>
      <c r="F517" s="2">
        <v>71</v>
      </c>
      <c r="G517" s="2">
        <v>82</v>
      </c>
      <c r="H517" s="2">
        <v>67</v>
      </c>
      <c r="I517" s="3">
        <v>0.86560000000000004</v>
      </c>
      <c r="J517" s="3">
        <v>25.970500000000001</v>
      </c>
      <c r="K517" s="2">
        <v>19</v>
      </c>
      <c r="L517" s="3">
        <v>3.0526</v>
      </c>
      <c r="M517" s="3">
        <v>94.632000000000005</v>
      </c>
      <c r="N517" s="2">
        <v>66</v>
      </c>
      <c r="O517" s="3">
        <v>0.68020000000000003</v>
      </c>
      <c r="P517" s="3">
        <v>21.090900000000001</v>
      </c>
      <c r="Q517" s="11">
        <v>46314</v>
      </c>
      <c r="R517" s="2">
        <v>36</v>
      </c>
      <c r="S517" s="1">
        <v>156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17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0.96220000000000006</v>
      </c>
      <c r="J518" s="3">
        <v>28.872199999999999</v>
      </c>
      <c r="K518" s="2">
        <v>40</v>
      </c>
      <c r="L518" s="3">
        <v>0.42499999999999999</v>
      </c>
      <c r="M518" s="3">
        <v>13.1752</v>
      </c>
      <c r="N518" s="2">
        <v>21</v>
      </c>
      <c r="O518" s="3">
        <v>0.62660000000000005</v>
      </c>
      <c r="P518" s="3">
        <v>19.4285</v>
      </c>
      <c r="Q518" s="11">
        <v>46314</v>
      </c>
      <c r="R518" s="2">
        <v>12</v>
      </c>
      <c r="S518" s="1">
        <v>102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3.2511999999999999</v>
      </c>
      <c r="P519" s="3">
        <v>100.81610000000001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28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0.88419999999999999</v>
      </c>
      <c r="J520" s="3">
        <v>26.527699999999999</v>
      </c>
      <c r="K520" s="2">
        <v>60</v>
      </c>
      <c r="L520" s="3">
        <v>0.46660000000000001</v>
      </c>
      <c r="M520" s="3">
        <v>14.4672</v>
      </c>
      <c r="N520" s="2">
        <v>19</v>
      </c>
      <c r="O520" s="3">
        <v>1.1407</v>
      </c>
      <c r="P520" s="3">
        <v>35.371299999999998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26</v>
      </c>
      <c r="E521" s="2">
        <v>30</v>
      </c>
      <c r="F521" s="2">
        <v>36</v>
      </c>
      <c r="G521" s="2">
        <v>30</v>
      </c>
      <c r="H521" s="2">
        <v>32</v>
      </c>
      <c r="I521" s="3">
        <v>0.8125</v>
      </c>
      <c r="J521" s="3">
        <v>24.3765</v>
      </c>
      <c r="K521" s="2">
        <v>10</v>
      </c>
      <c r="L521" s="3">
        <v>2.6</v>
      </c>
      <c r="M521" s="3">
        <v>80.620099999999994</v>
      </c>
      <c r="N521" s="2">
        <v>12</v>
      </c>
      <c r="O521" s="3">
        <v>1.6772</v>
      </c>
      <c r="P521" s="3">
        <v>52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0.77410000000000001</v>
      </c>
      <c r="P524" s="3">
        <v>24.000699999999998</v>
      </c>
      <c r="Q524" s="11">
        <v>46314</v>
      </c>
      <c r="R524" s="2">
        <v>18</v>
      </c>
      <c r="S524" s="1">
        <v>30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2.1011000000000002</v>
      </c>
      <c r="P526" s="3">
        <v>65.157700000000006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0.28139999999999998</v>
      </c>
      <c r="P527" s="3">
        <v>8.7279</v>
      </c>
      <c r="Q527" s="11">
        <v>46314</v>
      </c>
      <c r="R527" s="2">
        <v>6</v>
      </c>
      <c r="S527" s="1">
        <v>24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0.875</v>
      </c>
      <c r="P528" s="3">
        <v>27.1313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11.611700000000001</v>
      </c>
      <c r="P529" s="3">
        <v>360.57690000000002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9</v>
      </c>
      <c r="E530" s="2">
        <v>24</v>
      </c>
      <c r="F530" s="2">
        <v>0</v>
      </c>
      <c r="G530" s="2">
        <v>29</v>
      </c>
      <c r="H530" s="2">
        <v>26.5</v>
      </c>
      <c r="I530" s="3">
        <v>0.33960000000000001</v>
      </c>
      <c r="J530" s="3">
        <v>10.189</v>
      </c>
      <c r="K530" s="2">
        <v>44</v>
      </c>
      <c r="L530" s="3">
        <v>0.20449999999999999</v>
      </c>
      <c r="M530" s="3">
        <v>6.3411</v>
      </c>
      <c r="N530" s="2">
        <v>25</v>
      </c>
      <c r="O530" s="3">
        <v>0.27860000000000001</v>
      </c>
      <c r="P530" s="3">
        <v>8.6404999999999994</v>
      </c>
      <c r="Q530" s="11">
        <v>46314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8.3216999999999999</v>
      </c>
      <c r="P532" s="3">
        <v>258.10320000000002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3.4834999999999998</v>
      </c>
      <c r="P535" s="3">
        <v>108.0432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3.9994999999999998</v>
      </c>
      <c r="P536" s="3">
        <v>124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26.872499999999999</v>
      </c>
      <c r="P537" s="3">
        <v>833.33330000000001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3.1524999999999999</v>
      </c>
      <c r="J539" s="3">
        <v>94.584199999999996</v>
      </c>
      <c r="K539" s="2">
        <v>11</v>
      </c>
      <c r="L539" s="3">
        <v>5.6363000000000003</v>
      </c>
      <c r="M539" s="3">
        <v>174.74629999999999</v>
      </c>
      <c r="N539" s="2">
        <v>49</v>
      </c>
      <c r="O539" s="3">
        <v>0.97940000000000005</v>
      </c>
      <c r="P539" s="3">
        <v>30.368300000000001</v>
      </c>
      <c r="Q539" s="11">
        <v>46314</v>
      </c>
      <c r="R539" s="2">
        <v>12</v>
      </c>
      <c r="S539" s="1">
        <v>84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1.8161</v>
      </c>
      <c r="P540" s="3">
        <v>56.309399999999997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11</v>
      </c>
      <c r="E541" s="2">
        <v>0</v>
      </c>
      <c r="F541" s="2">
        <v>12</v>
      </c>
      <c r="G541" s="2">
        <v>13</v>
      </c>
      <c r="H541" s="2">
        <v>12.5</v>
      </c>
      <c r="I541" s="3">
        <v>0.88</v>
      </c>
      <c r="J541" s="3">
        <v>26.404199999999999</v>
      </c>
      <c r="K541" s="2">
        <v>0</v>
      </c>
      <c r="L541" s="3">
        <v>0</v>
      </c>
      <c r="M541" s="3">
        <v>0</v>
      </c>
      <c r="N541" s="2">
        <v>13</v>
      </c>
      <c r="O541" s="3">
        <v>0.65500000000000003</v>
      </c>
      <c r="P541" s="3">
        <v>20.310099999999998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3.2898999999999998</v>
      </c>
      <c r="P545" s="3">
        <v>102.0408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48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1.2202999999999999</v>
      </c>
      <c r="J546" s="3">
        <v>36.610399999999998</v>
      </c>
      <c r="K546" s="2">
        <v>21</v>
      </c>
      <c r="L546" s="3">
        <v>2.2856999999999998</v>
      </c>
      <c r="M546" s="3">
        <v>70.859099999999998</v>
      </c>
      <c r="N546" s="2">
        <v>25</v>
      </c>
      <c r="O546" s="3">
        <v>1.4862</v>
      </c>
      <c r="P546" s="3">
        <v>46.082900000000002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36</v>
      </c>
      <c r="E547" s="2">
        <v>36</v>
      </c>
      <c r="F547" s="2">
        <v>24</v>
      </c>
      <c r="G547" s="2">
        <v>24</v>
      </c>
      <c r="H547" s="2">
        <v>28</v>
      </c>
      <c r="I547" s="3">
        <v>1.2857000000000001</v>
      </c>
      <c r="J547" s="3">
        <v>38.572800000000001</v>
      </c>
      <c r="K547" s="2">
        <v>59</v>
      </c>
      <c r="L547" s="3">
        <v>0.61009999999999998</v>
      </c>
      <c r="M547" s="3">
        <v>18.915500000000002</v>
      </c>
      <c r="N547" s="2">
        <v>36</v>
      </c>
      <c r="O547" s="3">
        <v>0.77410000000000001</v>
      </c>
      <c r="P547" s="3">
        <v>24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1.5482</v>
      </c>
      <c r="P548" s="3">
        <v>48.076900000000002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1.5482</v>
      </c>
      <c r="P550" s="3">
        <v>48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42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1.2233000000000001</v>
      </c>
      <c r="J551" s="3">
        <v>36.700400000000002</v>
      </c>
      <c r="K551" s="2">
        <v>55</v>
      </c>
      <c r="L551" s="3">
        <v>0.76359999999999995</v>
      </c>
      <c r="M551" s="3">
        <v>23.6739</v>
      </c>
      <c r="N551" s="2">
        <v>0</v>
      </c>
      <c r="O551" s="3">
        <v>0</v>
      </c>
      <c r="P551" s="3">
        <v>0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29</v>
      </c>
      <c r="E553" s="2">
        <v>39</v>
      </c>
      <c r="F553" s="2">
        <v>32</v>
      </c>
      <c r="G553" s="2">
        <v>37</v>
      </c>
      <c r="H553" s="2">
        <v>36</v>
      </c>
      <c r="I553" s="3">
        <v>0.80549999999999999</v>
      </c>
      <c r="J553" s="3">
        <v>24.166599999999999</v>
      </c>
      <c r="K553" s="2">
        <v>6</v>
      </c>
      <c r="L553" s="3">
        <v>4.8333000000000004</v>
      </c>
      <c r="M553" s="3">
        <v>149.8708</v>
      </c>
      <c r="N553" s="2">
        <v>20</v>
      </c>
      <c r="O553" s="3">
        <v>1.1224000000000001</v>
      </c>
      <c r="P553" s="3">
        <v>34.801299999999998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4.3865999999999996</v>
      </c>
      <c r="P554" s="3">
        <v>136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0.83860000000000001</v>
      </c>
      <c r="P556" s="3">
        <v>26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36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1.1738999999999999</v>
      </c>
      <c r="J558" s="3">
        <v>35.2181</v>
      </c>
      <c r="K558" s="2">
        <v>0</v>
      </c>
      <c r="L558" s="3">
        <v>0</v>
      </c>
      <c r="M558" s="3">
        <v>0</v>
      </c>
      <c r="N558" s="2">
        <v>21</v>
      </c>
      <c r="O558" s="3">
        <v>1.327</v>
      </c>
      <c r="P558" s="3">
        <v>41.142800000000001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1.9976</v>
      </c>
      <c r="P559" s="3">
        <v>61.938600000000001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1.337</v>
      </c>
      <c r="P560" s="3">
        <v>41.457500000000003</v>
      </c>
      <c r="Q560" s="11">
        <v>46305</v>
      </c>
      <c r="R560" s="2">
        <v>12</v>
      </c>
      <c r="S560" s="1">
        <v>108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8</v>
      </c>
      <c r="E563" s="2">
        <v>0</v>
      </c>
      <c r="F563" s="2">
        <v>0</v>
      </c>
      <c r="G563" s="2">
        <v>1</v>
      </c>
      <c r="H563" s="2">
        <v>1</v>
      </c>
      <c r="I563" s="3">
        <v>8</v>
      </c>
      <c r="J563" s="3">
        <v>240.24019999999999</v>
      </c>
      <c r="K563" s="2">
        <v>0</v>
      </c>
      <c r="L563" s="3">
        <v>0</v>
      </c>
      <c r="M563" s="3">
        <v>0</v>
      </c>
      <c r="N563" s="2">
        <v>38</v>
      </c>
      <c r="O563" s="3">
        <v>0.16289999999999999</v>
      </c>
      <c r="P563" s="3">
        <v>5.0526999999999997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10.0634</v>
      </c>
      <c r="P564" s="3">
        <v>312.5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1309</v>
      </c>
      <c r="E592" s="2">
        <v>22</v>
      </c>
      <c r="F592" s="2">
        <v>10</v>
      </c>
      <c r="G592" s="2">
        <v>28</v>
      </c>
      <c r="H592" s="2">
        <v>20</v>
      </c>
      <c r="I592" s="3">
        <v>65.45</v>
      </c>
      <c r="J592" s="3">
        <v>1963.6963000000001</v>
      </c>
      <c r="K592" s="2">
        <v>0</v>
      </c>
      <c r="L592" s="3">
        <v>0</v>
      </c>
      <c r="M592" s="3">
        <v>0</v>
      </c>
      <c r="N592" s="2">
        <v>15</v>
      </c>
      <c r="O592" s="3">
        <v>67.553200000000004</v>
      </c>
      <c r="P592" s="3">
        <v>2094.4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172</v>
      </c>
      <c r="E593" s="2">
        <v>35</v>
      </c>
      <c r="F593" s="2">
        <v>28</v>
      </c>
      <c r="G593" s="2">
        <v>78</v>
      </c>
      <c r="H593" s="2">
        <v>47</v>
      </c>
      <c r="I593" s="3">
        <v>3.6595</v>
      </c>
      <c r="J593" s="3">
        <v>109.7919</v>
      </c>
      <c r="K593" s="2">
        <v>2</v>
      </c>
      <c r="L593" s="3">
        <v>86</v>
      </c>
      <c r="M593" s="3">
        <v>2666.6666</v>
      </c>
      <c r="N593" s="2">
        <v>61</v>
      </c>
      <c r="O593" s="3">
        <v>2.1827000000000001</v>
      </c>
      <c r="P593" s="3">
        <v>67.673900000000003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272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9.2727000000000004</v>
      </c>
      <c r="J594" s="3">
        <v>278.20389999999998</v>
      </c>
      <c r="K594" s="2">
        <v>2</v>
      </c>
      <c r="L594" s="3">
        <v>136</v>
      </c>
      <c r="M594" s="3">
        <v>4217.0541999999996</v>
      </c>
      <c r="N594" s="2">
        <v>22</v>
      </c>
      <c r="O594" s="3">
        <v>9.5706000000000007</v>
      </c>
      <c r="P594" s="3">
        <v>296.74880000000002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407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19.6936</v>
      </c>
      <c r="J595" s="3">
        <v>590.88260000000002</v>
      </c>
      <c r="K595" s="2">
        <v>0</v>
      </c>
      <c r="L595" s="3">
        <v>0</v>
      </c>
      <c r="M595" s="3">
        <v>0</v>
      </c>
      <c r="N595" s="2">
        <v>15</v>
      </c>
      <c r="O595" s="3">
        <v>21.003900000000002</v>
      </c>
      <c r="P595" s="3">
        <v>651.20000000000005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437.37419999999997</v>
      </c>
      <c r="P598" s="3">
        <v>13565.426100000001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60</v>
      </c>
      <c r="E619" s="2">
        <v>74</v>
      </c>
      <c r="F619" s="2">
        <v>69</v>
      </c>
      <c r="G619" s="2">
        <v>55</v>
      </c>
      <c r="H619" s="2">
        <v>66</v>
      </c>
      <c r="I619" s="3">
        <v>0.90900000000000003</v>
      </c>
      <c r="J619" s="3">
        <v>27.2727</v>
      </c>
      <c r="K619" s="2">
        <v>58</v>
      </c>
      <c r="L619" s="3">
        <v>1.0344</v>
      </c>
      <c r="M619" s="3">
        <v>32.070099999999996</v>
      </c>
      <c r="N619" s="2">
        <v>59</v>
      </c>
      <c r="O619" s="3">
        <v>0.78720000000000001</v>
      </c>
      <c r="P619" s="3">
        <v>24.4071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13.546900000000001</v>
      </c>
      <c r="P621" s="3">
        <v>420.16800000000001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55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0.1157</v>
      </c>
      <c r="J623" s="3">
        <v>3.4712000000000001</v>
      </c>
      <c r="K623" s="2">
        <v>259</v>
      </c>
      <c r="L623" s="3">
        <v>0.21229999999999999</v>
      </c>
      <c r="M623" s="3">
        <v>6.5830000000000002</v>
      </c>
      <c r="N623" s="2">
        <v>265</v>
      </c>
      <c r="O623" s="3">
        <v>0.16059999999999999</v>
      </c>
      <c r="P623" s="3">
        <v>4.9810999999999996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19.352799999999998</v>
      </c>
      <c r="P633" s="3">
        <v>600.9615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966</v>
      </c>
      <c r="E652" s="2">
        <v>1986</v>
      </c>
      <c r="F652" s="2">
        <v>1311</v>
      </c>
      <c r="G652" s="2">
        <v>1212</v>
      </c>
      <c r="H652" s="2">
        <v>1503</v>
      </c>
      <c r="I652" s="3">
        <v>0.64270000000000005</v>
      </c>
      <c r="J652" s="3">
        <v>19.281400000000001</v>
      </c>
      <c r="K652" s="2">
        <v>576</v>
      </c>
      <c r="L652" s="3">
        <v>1.677</v>
      </c>
      <c r="M652" s="3">
        <v>51.989699999999999</v>
      </c>
      <c r="N652" s="2">
        <v>1075</v>
      </c>
      <c r="O652" s="3">
        <v>0.6956</v>
      </c>
      <c r="P652" s="3">
        <v>21.566500000000001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420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5.9714999999999998</v>
      </c>
      <c r="J658" s="3">
        <v>179.15029999999999</v>
      </c>
      <c r="K658" s="2">
        <v>0</v>
      </c>
      <c r="L658" s="3">
        <v>0</v>
      </c>
      <c r="M658" s="3">
        <v>0</v>
      </c>
      <c r="N658" s="2">
        <v>41</v>
      </c>
      <c r="O658" s="3">
        <v>7.9298000000000002</v>
      </c>
      <c r="P658" s="3">
        <v>245.85839999999999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3.3599999999999998E-2</v>
      </c>
      <c r="P661" s="3">
        <v>1.0435000000000001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0</v>
      </c>
      <c r="E687" s="2">
        <v>0</v>
      </c>
      <c r="F687" s="2">
        <v>52</v>
      </c>
      <c r="G687" s="2">
        <v>72</v>
      </c>
      <c r="H687" s="2">
        <v>62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76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164</v>
      </c>
      <c r="E691" s="2">
        <v>0</v>
      </c>
      <c r="F691" s="2">
        <v>0</v>
      </c>
      <c r="G691" s="2">
        <v>174</v>
      </c>
      <c r="H691" s="2">
        <v>174</v>
      </c>
      <c r="I691" s="3">
        <v>0.9425</v>
      </c>
      <c r="J691" s="3">
        <v>28.2758</v>
      </c>
      <c r="K691" s="2">
        <v>0</v>
      </c>
      <c r="L691" s="3">
        <v>0</v>
      </c>
      <c r="M691" s="3">
        <v>0</v>
      </c>
      <c r="N691" s="2">
        <v>2362</v>
      </c>
      <c r="O691" s="3">
        <v>5.3699999999999998E-2</v>
      </c>
      <c r="P691" s="3">
        <v>1.6662999999999999</v>
      </c>
      <c r="Q691" s="11">
        <v>46316</v>
      </c>
      <c r="R691" s="2">
        <v>300</v>
      </c>
      <c r="S691" s="1">
        <v>1500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1505</v>
      </c>
      <c r="E739" s="2">
        <v>360</v>
      </c>
      <c r="F739" s="2">
        <v>320</v>
      </c>
      <c r="G739" s="2">
        <v>100</v>
      </c>
      <c r="H739" s="2">
        <v>260</v>
      </c>
      <c r="I739" s="3">
        <v>5.7884000000000002</v>
      </c>
      <c r="J739" s="3">
        <v>173.6551</v>
      </c>
      <c r="K739" s="2">
        <v>608</v>
      </c>
      <c r="L739" s="3">
        <v>2.4752999999999998</v>
      </c>
      <c r="M739" s="3">
        <v>76.735200000000006</v>
      </c>
      <c r="N739" s="2">
        <v>200</v>
      </c>
      <c r="O739" s="3">
        <v>5.8250999999999999</v>
      </c>
      <c r="P739" s="3">
        <v>180.60069999999999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202</v>
      </c>
      <c r="E745" s="2">
        <v>143</v>
      </c>
      <c r="F745" s="2">
        <v>115</v>
      </c>
      <c r="G745" s="2">
        <v>80</v>
      </c>
      <c r="H745" s="2">
        <v>112.6666</v>
      </c>
      <c r="I745" s="3">
        <v>1.7928999999999999</v>
      </c>
      <c r="J745" s="3">
        <v>53.787700000000001</v>
      </c>
      <c r="K745" s="2">
        <v>87</v>
      </c>
      <c r="L745" s="3">
        <v>2.3218000000000001</v>
      </c>
      <c r="M745" s="3">
        <v>71.978300000000004</v>
      </c>
      <c r="N745" s="2">
        <v>99</v>
      </c>
      <c r="O745" s="3">
        <v>1.5793999999999999</v>
      </c>
      <c r="P745" s="3">
        <v>48.9696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35</v>
      </c>
      <c r="E747" s="2">
        <v>224</v>
      </c>
      <c r="F747" s="2">
        <v>222</v>
      </c>
      <c r="G747" s="2">
        <v>211</v>
      </c>
      <c r="H747" s="2">
        <v>219</v>
      </c>
      <c r="I747" s="3">
        <v>0.1598</v>
      </c>
      <c r="J747" s="3">
        <v>4.7945000000000002</v>
      </c>
      <c r="K747" s="2">
        <v>155</v>
      </c>
      <c r="L747" s="3">
        <v>0.2258</v>
      </c>
      <c r="M747" s="3">
        <v>7</v>
      </c>
      <c r="N747" s="2">
        <v>148</v>
      </c>
      <c r="O747" s="3">
        <v>0.183</v>
      </c>
      <c r="P747" s="3">
        <v>5.6757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589</v>
      </c>
      <c r="E778" s="2">
        <v>615</v>
      </c>
      <c r="F778" s="2">
        <v>783</v>
      </c>
      <c r="G778" s="2">
        <v>660</v>
      </c>
      <c r="H778" s="2">
        <v>686</v>
      </c>
      <c r="I778" s="3">
        <v>0.85860000000000003</v>
      </c>
      <c r="J778" s="3">
        <v>25.757999999999999</v>
      </c>
      <c r="K778" s="2">
        <v>846</v>
      </c>
      <c r="L778" s="3">
        <v>0.69620000000000004</v>
      </c>
      <c r="M778" s="3">
        <v>21.582699999999999</v>
      </c>
      <c r="N778" s="2">
        <v>495</v>
      </c>
      <c r="O778" s="3">
        <v>0.92110000000000003</v>
      </c>
      <c r="P778" s="3">
        <v>28.557500000000001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1.5232000000000001</v>
      </c>
      <c r="P779" s="3">
        <v>47.225999999999999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82.4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3.8372999999999999</v>
      </c>
      <c r="J780" s="3">
        <v>115.13200000000001</v>
      </c>
      <c r="K780" s="2">
        <v>74.34</v>
      </c>
      <c r="L780" s="3">
        <v>1.1084000000000001</v>
      </c>
      <c r="M780" s="3">
        <v>34.361899999999999</v>
      </c>
      <c r="N780" s="2">
        <v>4.33</v>
      </c>
      <c r="O780" s="3">
        <v>14.731299999999999</v>
      </c>
      <c r="P780" s="3">
        <v>456.7627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1.4289000000000001</v>
      </c>
      <c r="P783" s="3">
        <v>44.303400000000003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1.1999999999999999E-3</v>
      </c>
      <c r="P785" s="3">
        <v>3.8199999999999998E-2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1630.95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0.69889999999999997</v>
      </c>
      <c r="J786" s="3">
        <v>20.966999999999999</v>
      </c>
      <c r="K786" s="2">
        <v>0</v>
      </c>
      <c r="L786" s="3">
        <v>0</v>
      </c>
      <c r="M786" s="3">
        <v>0</v>
      </c>
      <c r="N786" s="2">
        <v>1279.68</v>
      </c>
      <c r="O786" s="3">
        <v>0.98650000000000004</v>
      </c>
      <c r="P786" s="3">
        <v>30.587900000000001</v>
      </c>
      <c r="Q786" s="11">
        <v>46318</v>
      </c>
      <c r="R786" s="2">
        <v>971.35</v>
      </c>
      <c r="S786" s="1">
        <v>3044.42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776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41.5715</v>
      </c>
      <c r="J792" s="3">
        <v>1247.1873000000001</v>
      </c>
      <c r="K792" s="2">
        <v>0</v>
      </c>
      <c r="L792" s="3">
        <v>0</v>
      </c>
      <c r="M792" s="3">
        <v>0</v>
      </c>
      <c r="N792" s="2">
        <v>21</v>
      </c>
      <c r="O792" s="3">
        <v>28.604900000000001</v>
      </c>
      <c r="P792" s="3">
        <v>886.85709999999995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681.9941</v>
      </c>
      <c r="P793" s="3">
        <v>21177.884600000001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9797</v>
      </c>
      <c r="E794" s="2">
        <v>20</v>
      </c>
      <c r="F794" s="2">
        <v>12</v>
      </c>
      <c r="G794" s="2">
        <v>67</v>
      </c>
      <c r="H794" s="2">
        <v>33</v>
      </c>
      <c r="I794" s="3">
        <v>296.87869999999998</v>
      </c>
      <c r="J794" s="3">
        <v>8906.3636000000006</v>
      </c>
      <c r="K794" s="2">
        <v>0</v>
      </c>
      <c r="L794" s="3">
        <v>0</v>
      </c>
      <c r="M794" s="3">
        <v>0</v>
      </c>
      <c r="N794" s="2">
        <v>14</v>
      </c>
      <c r="O794" s="3">
        <v>541.70460000000003</v>
      </c>
      <c r="P794" s="3">
        <v>16795.816900000002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178.71960000000001</v>
      </c>
      <c r="G2" s="8" cm="1">
        <f t="array" ref="G2">IFERROR(INDEX(Data!$N$2:$N$5000,$J2),"")</f>
        <v>350</v>
      </c>
      <c r="H2" s="8" cm="1">
        <f t="array" ref="H2">IFERROR(INDEX(Data!$P$2:$P$5000,$J2),"")</f>
        <v>200.84610000000001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1100</v>
      </c>
      <c r="E3" s="8" cm="1">
        <f t="array" ref="E3">IFERROR(INDEX(Data!$H$2:$H$5000,$J3),"")</f>
        <v>2275</v>
      </c>
      <c r="F3" s="8" cm="1">
        <f t="array" ref="F3">IFERROR(INDEX(Data!$J$2:$J$5000,$J3),"")</f>
        <v>14.5055</v>
      </c>
      <c r="G3" s="8" cm="1">
        <f t="array" ref="G3">IFERROR(INDEX(Data!$N$2:$N$5000,$J3),"")</f>
        <v>1050</v>
      </c>
      <c r="H3" s="8" cm="1">
        <f t="array" ref="H3">IFERROR(INDEX(Data!$P$2:$P$5000,$J3),"")</f>
        <v>25.142800000000001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267.59980000000002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252.94990000000001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50.359299999999998</v>
      </c>
      <c r="G5" s="8" cm="1">
        <f t="array" ref="G5">IFERROR(INDEX(Data!$N$2:$N$5000,$J5),"")</f>
        <v>199.15</v>
      </c>
      <c r="H5" s="8" cm="1">
        <f t="array" ref="H5">IFERROR(INDEX(Data!$P$2:$P$5000,$J5),"")</f>
        <v>30.483599999999999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66.094099999999997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633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14.518000000000001</v>
      </c>
      <c r="G10" s="8" cm="1">
        <f t="array" ref="G10">IFERROR(INDEX(Data!$N$2:$N$5000,$J10),"")</f>
        <v>6</v>
      </c>
      <c r="H10" s="8" cm="1">
        <f t="array" ref="H10">IFERROR(INDEX(Data!$P$2:$P$5000,$J10),"")</f>
        <v>20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346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340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341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347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13450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474.52050000000003</v>
      </c>
      <c r="G2" s="8" cm="1">
        <f t="array" ref="G2">IFERROR(INDEX(Data!$N$2:$N$5000,$J2),"")</f>
        <v>874</v>
      </c>
      <c r="H2" s="8" cm="1">
        <f t="array" ref="H2">IFERROR(INDEX(Data!$P$2:$P$5000,$J2),"")</f>
        <v>369.33699999999999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795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104.9131</v>
      </c>
      <c r="G3" s="8" cm="1">
        <f t="array" ref="G3">IFERROR(INDEX(Data!$N$2:$N$5000,$J3),"")</f>
        <v>170</v>
      </c>
      <c r="H3" s="8" cm="1">
        <f t="array" ref="H3">IFERROR(INDEX(Data!$P$2:$P$5000,$J3),"")</f>
        <v>112.2358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1309</v>
      </c>
      <c r="E2" s="8" cm="1">
        <f t="array" ref="E2">IFERROR(INDEX(Data!$H$2:$H$5000,$J2),"")</f>
        <v>20</v>
      </c>
      <c r="F2" s="8" cm="1">
        <f t="array" ref="F2">IFERROR(INDEX(Data!$J$2:$J$5000,$J2),"")</f>
        <v>1963.6963000000001</v>
      </c>
      <c r="G2" s="8" cm="1">
        <f t="array" ref="G2">IFERROR(INDEX(Data!$N$2:$N$5000,$J2),"")</f>
        <v>15</v>
      </c>
      <c r="H2" s="8" cm="1">
        <f t="array" ref="H2">IFERROR(INDEX(Data!$P$2:$P$5000,$J2),"")</f>
        <v>2094.4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13565.426100000001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407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590.88260000000002</v>
      </c>
      <c r="G4" s="8" cm="1">
        <f t="array" ref="G4">IFERROR(INDEX(Data!$N$2:$N$5000,$J4),"")</f>
        <v>15</v>
      </c>
      <c r="H4" s="8" cm="1">
        <f t="array" ref="H4">IFERROR(INDEX(Data!$P$2:$P$5000,$J4),"")</f>
        <v>651.20000000000005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278.20389999999998</v>
      </c>
      <c r="G5" s="8" cm="1">
        <f t="array" ref="G5">IFERROR(INDEX(Data!$N$2:$N$5000,$J5),"")</f>
        <v>22</v>
      </c>
      <c r="H5" s="8" cm="1">
        <f t="array" ref="H5">IFERROR(INDEX(Data!$P$2:$P$5000,$J5),"")</f>
        <v>296.74880000000002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172</v>
      </c>
      <c r="E6" s="8" cm="1">
        <f t="array" ref="E6">IFERROR(INDEX(Data!$H$2:$H$5000,$J6),"")</f>
        <v>47</v>
      </c>
      <c r="F6" s="8" cm="1">
        <f t="array" ref="F6">IFERROR(INDEX(Data!$J$2:$J$5000,$J6),"")</f>
        <v>109.7919</v>
      </c>
      <c r="G6" s="8" cm="1">
        <f t="array" ref="G6">IFERROR(INDEX(Data!$N$2:$N$5000,$J6),"")</f>
        <v>61</v>
      </c>
      <c r="H6" s="8" cm="1">
        <f t="array" ref="H6">IFERROR(INDEX(Data!$P$2:$P$5000,$J6),"")</f>
        <v>67.673900000000003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178</v>
      </c>
      <c r="E2" s="8" cm="1">
        <f t="array" ref="E2">IFERROR(INDEX(Data!$H$2:$H$5000,$J2),"")</f>
        <v>40</v>
      </c>
      <c r="F2" s="8" cm="1">
        <f t="array" ref="F2">IFERROR(INDEX(Data!$J$2:$J$5000,$J2),"")</f>
        <v>133.5033</v>
      </c>
      <c r="G2" s="8" cm="1">
        <f t="array" ref="G2">IFERROR(INDEX(Data!$N$2:$N$5000,$J2),"")</f>
        <v>38</v>
      </c>
      <c r="H2" s="8" cm="1">
        <f t="array" ref="H2">IFERROR(INDEX(Data!$P$2:$P$5000,$J2),"")</f>
        <v>112.4234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87</v>
      </c>
      <c r="E3" s="8" cm="1">
        <f t="array" ref="E3">IFERROR(INDEX(Data!$H$2:$H$5000,$J3),"")</f>
        <v>18.5</v>
      </c>
      <c r="F3" s="8" cm="1">
        <f t="array" ref="F3">IFERROR(INDEX(Data!$J$2:$J$5000,$J3),"")</f>
        <v>141.09630000000001</v>
      </c>
      <c r="G3" s="8" cm="1">
        <f t="array" ref="G3">IFERROR(INDEX(Data!$N$2:$N$5000,$J3),"")</f>
        <v>37</v>
      </c>
      <c r="H3" s="8" cm="1">
        <f t="array" ref="H3">IFERROR(INDEX(Data!$P$2:$P$5000,$J3),"")</f>
        <v>56.434800000000003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162.60159999999999</v>
      </c>
      <c r="G4" s="8" cm="1">
        <f t="array" ref="G4">IFERROR(INDEX(Data!$N$2:$N$5000,$J4),"")</f>
        <v>12</v>
      </c>
      <c r="H4" s="8" cm="1">
        <f t="array" ref="H4">IFERROR(INDEX(Data!$P$2:$P$5000,$J4),"")</f>
        <v>112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50</v>
      </c>
      <c r="E5" s="8" cm="1">
        <f t="array" ref="E5">IFERROR(INDEX(Data!$H$2:$H$5000,$J5),"")</f>
        <v>25</v>
      </c>
      <c r="F5" s="8" cm="1">
        <f t="array" ref="F5">IFERROR(INDEX(Data!$J$2:$J$5000,$J5),"")</f>
        <v>60.002400000000002</v>
      </c>
      <c r="G5" s="8" cm="1">
        <f t="array" ref="G5">IFERROR(INDEX(Data!$N$2:$N$5000,$J5),"")</f>
        <v>31</v>
      </c>
      <c r="H5" s="8" cm="1">
        <f t="array" ref="H5">IFERROR(INDEX(Data!$P$2:$P$5000,$J5),"")</f>
        <v>38.711599999999997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PAS0014</v>
      </c>
      <c r="B6" s="7" t="str" cm="1">
        <f t="array" ref="B6">IFERROR(INDEX(Data!$B$2:$B$5000,$J6),"")</f>
        <v>Crr Rock'n Hash Brown Triangular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46</v>
      </c>
      <c r="E6" s="8" cm="1">
        <f t="array" ref="E6">IFERROR(INDEX(Data!$H$2:$H$5000,$J6),"")</f>
        <v>78</v>
      </c>
      <c r="F6" s="8" cm="1">
        <f t="array" ref="F6">IFERROR(INDEX(Data!$J$2:$J$5000,$J6),"")</f>
        <v>17.692299999999999</v>
      </c>
      <c r="G6" s="8" cm="1">
        <f t="array" ref="G6">IFERROR(INDEX(Data!$N$2:$N$5000,$J6),"")</f>
        <v>74</v>
      </c>
      <c r="H6" s="8" cm="1">
        <f t="array" ref="H6">IFERROR(INDEX(Data!$P$2:$P$5000,$J6),"")</f>
        <v>14.919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271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45</v>
      </c>
      <c r="E7" s="8" cm="1">
        <f t="array" ref="E7">IFERROR(INDEX(Data!$H$2:$H$5000,$J7),"")</f>
        <v>5.3333000000000004</v>
      </c>
      <c r="F7" s="8" cm="1">
        <f t="array" ref="F7">IFERROR(INDEX(Data!$J$2:$J$5000,$J7),"")</f>
        <v>253.23570000000001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43</v>
      </c>
      <c r="E8" s="8" cm="1">
        <f t="array" ref="E8">IFERROR(INDEX(Data!$H$2:$H$5000,$J8),"")</f>
        <v>31.5</v>
      </c>
      <c r="F8" s="8" cm="1">
        <f t="array" ref="F8">IFERROR(INDEX(Data!$J$2:$J$5000,$J8),"")</f>
        <v>40.952300000000001</v>
      </c>
      <c r="G8" s="8" cm="1">
        <f t="array" ref="G8">IFERROR(INDEX(Data!$N$2:$N$5000,$J8),"")</f>
        <v>77</v>
      </c>
      <c r="H8" s="8" cm="1">
        <f t="array" ref="H8">IFERROR(INDEX(Data!$P$2:$P$5000,$J8),"")</f>
        <v>13.402699999999999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PAS0036</v>
      </c>
      <c r="B9" s="7" t="str" cm="1">
        <f t="array" ref="B9">IFERROR(INDEX(Data!$B$2:$B$5000,$J9),"")</f>
        <v>Crr Rock'n Hash Brown Triangular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33</v>
      </c>
      <c r="E9" s="8" cm="1">
        <f t="array" ref="E9">IFERROR(INDEX(Data!$H$2:$H$5000,$J9),"")</f>
        <v>167.33330000000001</v>
      </c>
      <c r="F9" s="8" cm="1">
        <f t="array" ref="F9">IFERROR(INDEX(Data!$J$2:$J$5000,$J9),"")</f>
        <v>5.9164000000000003</v>
      </c>
      <c r="G9" s="8" cm="1">
        <f t="array" ref="G9">IFERROR(INDEX(Data!$N$2:$N$5000,$J9),"")</f>
        <v>165</v>
      </c>
      <c r="H9" s="8" cm="1">
        <f t="array" ref="H9">IFERROR(INDEX(Data!$P$2:$P$5000,$J9),"")</f>
        <v>4.8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289</v>
      </c>
    </row>
    <row r="10" spans="1:10" x14ac:dyDescent="0.25">
      <c r="A10" s="7" t="str" cm="1">
        <f t="array" ref="A10">IFERROR(INDEX(Data!$A$2:$A$5000,$J10),IF(ROW()=2,"No data",""))</f>
        <v>PAS0015</v>
      </c>
      <c r="B10" s="7" t="str" cm="1">
        <f t="array" ref="B10">IFERROR(INDEX(Data!$B$2:$B$5000,$J10),"")</f>
        <v>Crr Rock'n Super Crispy Jakets Spicy Wedges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32</v>
      </c>
      <c r="E10" s="8" cm="1">
        <f t="array" ref="E10">IFERROR(INDEX(Data!$H$2:$H$5000,$J10),"")</f>
        <v>28</v>
      </c>
      <c r="F10" s="8" cm="1">
        <f t="array" ref="F10">IFERROR(INDEX(Data!$J$2:$J$5000,$J10),"")</f>
        <v>34.286900000000003</v>
      </c>
      <c r="G10" s="8" cm="1">
        <f t="array" ref="G10">IFERROR(INDEX(Data!$N$2:$N$5000,$J10),"")</f>
        <v>37</v>
      </c>
      <c r="H10" s="8" cm="1">
        <f t="array" ref="H10">IFERROR(INDEX(Data!$P$2:$P$5000,$J10),"")</f>
        <v>20.7576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272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25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13.235900000000001</v>
      </c>
      <c r="G11" s="8" cm="1">
        <f t="array" ref="G11">IFERROR(INDEX(Data!$N$2:$N$5000,$J11),"")</f>
        <v>74</v>
      </c>
      <c r="H11" s="8" cm="1">
        <f t="array" ref="H11">IFERROR(INDEX(Data!$P$2:$P$5000,$J11),"")</f>
        <v>8.1081000000000003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23</v>
      </c>
      <c r="E12" s="8" cm="1">
        <f t="array" ref="E12">IFERROR(INDEX(Data!$H$2:$H$5000,$J12),"")</f>
        <v>68</v>
      </c>
      <c r="F12" s="8" cm="1">
        <f t="array" ref="F12">IFERROR(INDEX(Data!$J$2:$J$5000,$J12),"")</f>
        <v>10.1473</v>
      </c>
      <c r="G12" s="8" cm="1">
        <f t="array" ref="G12">IFERROR(INDEX(Data!$N$2:$N$5000,$J12),"")</f>
        <v>24</v>
      </c>
      <c r="H12" s="8" cm="1">
        <f t="array" ref="H12">IFERROR(INDEX(Data!$P$2:$P$5000,$J12),"")</f>
        <v>23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PAS0041</v>
      </c>
      <c r="B13" s="7" t="str" cm="1">
        <f t="array" ref="B13">IFERROR(INDEX(Data!$B$2:$B$5000,$J13),"")</f>
        <v>Maestro FF 10x10mm Straight Cut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18</v>
      </c>
      <c r="E13" s="8" cm="1">
        <f t="array" ref="E13">IFERROR(INDEX(Data!$H$2:$H$5000,$J13),"")</f>
        <v>142.5</v>
      </c>
      <c r="F13" s="8" cm="1">
        <f t="array" ref="F13">IFERROR(INDEX(Data!$J$2:$J$5000,$J13),"")</f>
        <v>3.7894000000000001</v>
      </c>
      <c r="G13" s="8" cm="1">
        <f t="array" ref="G13">IFERROR(INDEX(Data!$N$2:$N$5000,$J13),"")</f>
        <v>149</v>
      </c>
      <c r="H13" s="8" cm="1">
        <f t="array" ref="H13">IFERROR(INDEX(Data!$P$2:$P$5000,$J13),"")</f>
        <v>2.8993000000000002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293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14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12.1159</v>
      </c>
      <c r="G14" s="8" cm="1">
        <f t="array" ref="G14">IFERROR(INDEX(Data!$N$2:$N$5000,$J14),"")</f>
        <v>51</v>
      </c>
      <c r="H14" s="8" cm="1">
        <f t="array" ref="H14">IFERROR(INDEX(Data!$P$2:$P$5000,$J14),"")</f>
        <v>6.5881999999999996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192.30760000000001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8.4002999999999997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168.26920000000001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PAS0048</v>
      </c>
      <c r="B20" s="7" t="str" cm="1">
        <f t="array" ref="B20">IFERROR(INDEX(Data!$B$2:$B$5000,$J20),"")</f>
        <v>Maestro FF Shoestring 7x7mm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31</v>
      </c>
      <c r="F20" s="8" cm="1">
        <f t="array" ref="F20">IFERROR(INDEX(Data!$J$2:$J$5000,$J20),"")</f>
        <v>0.9677</v>
      </c>
      <c r="G20" s="8" cm="1">
        <f t="array" ref="G20">IFERROR(INDEX(Data!$N$2:$N$5000,$J20),"")</f>
        <v>45</v>
      </c>
      <c r="H20" s="8" cm="1">
        <f t="array" ref="H20">IFERROR(INDEX(Data!$P$2:$P$5000,$J20),"")</f>
        <v>0.5333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300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PAS0040</v>
      </c>
      <c r="B25" s="7" t="str" cm="1">
        <f t="array" ref="B25">IFERROR(INDEX(Data!$B$2:$B$5000,$J25),"")</f>
        <v>Crr Rock'n Batter Skin On Fries 9x9mm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30</v>
      </c>
      <c r="F25" s="8" cm="1">
        <f t="array" ref="F25">IFERROR(INDEX(Data!$J$2:$J$5000,$J25),"")</f>
        <v>0</v>
      </c>
      <c r="G25" s="8" cm="1">
        <f t="array" ref="G25">IFERROR(INDEX(Data!$N$2:$N$5000,$J25),"")</f>
        <v>48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292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1630.95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20.966999999999999</v>
      </c>
      <c r="G2" s="8" cm="1">
        <f t="array" ref="G2">IFERROR(INDEX(Data!$N$2:$N$5000,$J2),"")</f>
        <v>1279.68</v>
      </c>
      <c r="H2" s="8" cm="1">
        <f t="array" ref="H2">IFERROR(INDEX(Data!$P$2:$P$5000,$J2),"")</f>
        <v>30.587900000000001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785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786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589</v>
      </c>
      <c r="E4" s="8" cm="1">
        <f t="array" ref="E4">IFERROR(INDEX(Data!$H$2:$H$5000,$J4),"")</f>
        <v>686</v>
      </c>
      <c r="F4" s="8" cm="1">
        <f t="array" ref="F4">IFERROR(INDEX(Data!$J$2:$J$5000,$J4),"")</f>
        <v>25.757999999999999</v>
      </c>
      <c r="G4" s="8" cm="1">
        <f t="array" ref="G4">IFERROR(INDEX(Data!$N$2:$N$5000,$J4),"")</f>
        <v>495</v>
      </c>
      <c r="H4" s="8" cm="1">
        <f t="array" ref="H4">IFERROR(INDEX(Data!$P$2:$P$5000,$J4),"")</f>
        <v>28.557500000000001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47.225999999999999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44.303400000000003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82.4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115.13200000000001</v>
      </c>
      <c r="G7" s="8" cm="1">
        <f t="array" ref="G7">IFERROR(INDEX(Data!$N$2:$N$5000,$J7),"")</f>
        <v>4.33</v>
      </c>
      <c r="H7" s="8" cm="1">
        <f t="array" ref="H7">IFERROR(INDEX(Data!$P$2:$P$5000,$J7),"")</f>
        <v>456.7627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3.8199999999999998E-2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1505</v>
      </c>
      <c r="E2" s="8" cm="1">
        <f t="array" ref="E2">IFERROR(INDEX(Data!$H$2:$H$5000,$J2),"")</f>
        <v>260</v>
      </c>
      <c r="F2" s="8" cm="1">
        <f t="array" ref="F2">IFERROR(INDEX(Data!$J$2:$J$5000,$J2),"")</f>
        <v>173.6551</v>
      </c>
      <c r="G2" s="8" cm="1">
        <f t="array" ref="G2">IFERROR(INDEX(Data!$N$2:$N$5000,$J2),"")</f>
        <v>200</v>
      </c>
      <c r="H2" s="8" cm="1">
        <f t="array" ref="H2">IFERROR(INDEX(Data!$P$2:$P$5000,$J2),"")</f>
        <v>180.60069999999999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202</v>
      </c>
      <c r="E3" s="8" cm="1">
        <f t="array" ref="E3">IFERROR(INDEX(Data!$H$2:$H$5000,$J3),"")</f>
        <v>112.6666</v>
      </c>
      <c r="F3" s="8" cm="1">
        <f t="array" ref="F3">IFERROR(INDEX(Data!$J$2:$J$5000,$J3),"")</f>
        <v>53.787700000000001</v>
      </c>
      <c r="G3" s="8" cm="1">
        <f t="array" ref="G3">IFERROR(INDEX(Data!$N$2:$N$5000,$J3),"")</f>
        <v>99</v>
      </c>
      <c r="H3" s="8" cm="1">
        <f t="array" ref="H3">IFERROR(INDEX(Data!$P$2:$P$5000,$J3),"")</f>
        <v>48.9696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35</v>
      </c>
      <c r="E4" s="8" cm="1">
        <f t="array" ref="E4">IFERROR(INDEX(Data!$H$2:$H$5000,$J4),"")</f>
        <v>219</v>
      </c>
      <c r="F4" s="8" cm="1">
        <f t="array" ref="F4">IFERROR(INDEX(Data!$J$2:$J$5000,$J4),"")</f>
        <v>4.7945000000000002</v>
      </c>
      <c r="G4" s="8" cm="1">
        <f t="array" ref="G4">IFERROR(INDEX(Data!$N$2:$N$5000,$J4),"")</f>
        <v>148</v>
      </c>
      <c r="H4" s="8" cm="1">
        <f t="array" ref="H4">IFERROR(INDEX(Data!$P$2:$P$5000,$J4),"")</f>
        <v>5.6757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833.33330000000001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234</v>
      </c>
      <c r="E3" s="8" cm="1">
        <f t="array" ref="E3">IFERROR(INDEX(Data!$H$2:$H$5000,$J3),"")</f>
        <v>266.33330000000001</v>
      </c>
      <c r="F3" s="8" cm="1">
        <f t="array" ref="F3">IFERROR(INDEX(Data!$J$2:$J$5000,$J3),"")</f>
        <v>26.3581</v>
      </c>
      <c r="G3" s="8" cm="1">
        <f t="array" ref="G3">IFERROR(INDEX(Data!$N$2:$N$5000,$J3),"")</f>
        <v>264</v>
      </c>
      <c r="H3" s="8" cm="1">
        <f t="array" ref="H3">IFERROR(INDEX(Data!$P$2:$P$5000,$J3),"")</f>
        <v>21.2727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200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25.604500000000002</v>
      </c>
      <c r="G4" s="8" cm="1">
        <f t="array" ref="G4">IFERROR(INDEX(Data!$N$2:$N$5000,$J4),"")</f>
        <v>209</v>
      </c>
      <c r="H4" s="8" cm="1">
        <f t="array" ref="H4">IFERROR(INDEX(Data!$P$2:$P$5000,$J4),"")</f>
        <v>22.9665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200</v>
      </c>
      <c r="E5" s="8" cm="1">
        <f t="array" ref="E5">IFERROR(INDEX(Data!$H$2:$H$5000,$J5),"")</f>
        <v>99</v>
      </c>
      <c r="F5" s="8" cm="1">
        <f t="array" ref="F5">IFERROR(INDEX(Data!$J$2:$J$5000,$J5),"")</f>
        <v>60.606000000000002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537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155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22.831700000000001</v>
      </c>
      <c r="G6" s="8" cm="1">
        <f t="array" ref="G6">IFERROR(INDEX(Data!$N$2:$N$5000,$J6),"")</f>
        <v>118</v>
      </c>
      <c r="H6" s="8" cm="1">
        <f t="array" ref="H6">IFERROR(INDEX(Data!$P$2:$P$5000,$J6),"")</f>
        <v>31.5258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61.938600000000001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78</v>
      </c>
      <c r="E8" s="8" cm="1">
        <f t="array" ref="E8">IFERROR(INDEX(Data!$H$2:$H$5000,$J8),"")</f>
        <v>102</v>
      </c>
      <c r="F8" s="8" cm="1">
        <f t="array" ref="F8">IFERROR(INDEX(Data!$J$2:$J$5000,$J8),"")</f>
        <v>22.941099999999999</v>
      </c>
      <c r="G8" s="8" cm="1">
        <f t="array" ref="G8">IFERROR(INDEX(Data!$N$2:$N$5000,$J8),"")</f>
        <v>77</v>
      </c>
      <c r="H8" s="8" cm="1">
        <f t="array" ref="H8">IFERROR(INDEX(Data!$P$2:$P$5000,$J8),"")</f>
        <v>24.311900000000001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511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76</v>
      </c>
      <c r="F9" s="8" cm="1">
        <f t="array" ref="F9">IFERROR(INDEX(Data!$J$2:$J$5000,$J9),"")</f>
        <v>27.237200000000001</v>
      </c>
      <c r="G9" s="8" cm="1">
        <f t="array" ref="G9">IFERROR(INDEX(Data!$N$2:$N$5000,$J9),"")</f>
        <v>43</v>
      </c>
      <c r="H9" s="8" cm="1">
        <f t="array" ref="H9">IFERROR(INDEX(Data!$P$2:$P$5000,$J9),"")</f>
        <v>38.512999999999998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PMS0093</v>
      </c>
      <c r="B10" s="7" t="str" cm="1">
        <f t="array" ref="B10">IFERROR(INDEX(Data!$B$2:$B$5000,$J10),"")</f>
        <v>Masterista Syrup Strawberry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67</v>
      </c>
      <c r="E10" s="8" cm="1">
        <f t="array" ref="E10">IFERROR(INDEX(Data!$H$2:$H$5000,$J10),"")</f>
        <v>60.333300000000001</v>
      </c>
      <c r="F10" s="8" cm="1">
        <f t="array" ref="F10">IFERROR(INDEX(Data!$J$2:$J$5000,$J10),"")</f>
        <v>33.315100000000001</v>
      </c>
      <c r="G10" s="8" cm="1">
        <f t="array" ref="G10">IFERROR(INDEX(Data!$N$2:$N$5000,$J10),"")</f>
        <v>49</v>
      </c>
      <c r="H10" s="8" cm="1">
        <f t="array" ref="H10">IFERROR(INDEX(Data!$P$2:$P$5000,$J10),"")</f>
        <v>32.817300000000003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478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66</v>
      </c>
      <c r="E11" s="8" cm="1">
        <f t="array" ref="E11">IFERROR(INDEX(Data!$H$2:$H$5000,$J11),"")</f>
        <v>154.66659999999999</v>
      </c>
      <c r="F11" s="8" cm="1">
        <f t="array" ref="F11">IFERROR(INDEX(Data!$J$2:$J$5000,$J11),"")</f>
        <v>12.8018</v>
      </c>
      <c r="G11" s="8" cm="1">
        <f t="array" ref="G11">IFERROR(INDEX(Data!$N$2:$N$5000,$J11),"")</f>
        <v>114</v>
      </c>
      <c r="H11" s="8" cm="1">
        <f t="array" ref="H11">IFERROR(INDEX(Data!$P$2:$P$5000,$J11),"")</f>
        <v>13.8947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426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65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35.030900000000003</v>
      </c>
      <c r="G12" s="8" cm="1">
        <f t="array" ref="G12">IFERROR(INDEX(Data!$N$2:$N$5000,$J12),"")</f>
        <v>47</v>
      </c>
      <c r="H12" s="8" cm="1">
        <f t="array" ref="H12">IFERROR(INDEX(Data!$P$2:$P$5000,$J12),"")</f>
        <v>33.192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446</v>
      </c>
    </row>
    <row r="13" spans="1:10" x14ac:dyDescent="0.25">
      <c r="A13" s="7" t="str" cm="1">
        <f t="array" ref="A13">IFERROR(INDEX(Data!$A$2:$A$5000,$J13),IF(ROW()=2,"No data",""))</f>
        <v>PMS0164</v>
      </c>
      <c r="B13" s="7" t="str" cm="1">
        <f t="array" ref="B13">IFERROR(INDEX(Data!$B$2:$B$5000,$J13),"")</f>
        <v>Flavourista Syrup Salted Caramel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62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94.584199999999996</v>
      </c>
      <c r="G13" s="8" cm="1">
        <f t="array" ref="G13">IFERROR(INDEX(Data!$N$2:$N$5000,$J13),"")</f>
        <v>49</v>
      </c>
      <c r="H13" s="8" cm="1">
        <f t="array" ref="H13">IFERROR(INDEX(Data!$P$2:$P$5000,$J13),"")</f>
        <v>30.368300000000001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538</v>
      </c>
    </row>
    <row r="14" spans="1:10" x14ac:dyDescent="0.25">
      <c r="A14" s="7" t="str" cm="1">
        <f t="array" ref="A14">IFERROR(INDEX(Data!$A$2:$A$5000,$J14),IF(ROW()=2,"No data",""))</f>
        <v>PMS0165</v>
      </c>
      <c r="B14" s="7" t="str" cm="1">
        <f t="array" ref="B14">IFERROR(INDEX(Data!$B$2:$B$5000,$J14),"")</f>
        <v>Flavourista Syrup Vanilla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61</v>
      </c>
      <c r="E14" s="8" cm="1">
        <f t="array" ref="E14">IFERROR(INDEX(Data!$H$2:$H$5000,$J14),"")</f>
        <v>59</v>
      </c>
      <c r="F14" s="8" cm="1">
        <f t="array" ref="F14">IFERROR(INDEX(Data!$J$2:$J$5000,$J14),"")</f>
        <v>31.018000000000001</v>
      </c>
      <c r="G14" s="8" cm="1">
        <f t="array" ref="G14">IFERROR(INDEX(Data!$N$2:$N$5000,$J14),"")</f>
        <v>26</v>
      </c>
      <c r="H14" s="8" cm="1">
        <f t="array" ref="H14">IFERROR(INDEX(Data!$P$2:$P$5000,$J14),"")</f>
        <v>56.309399999999997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539</v>
      </c>
    </row>
    <row r="15" spans="1:10" x14ac:dyDescent="0.25">
      <c r="A15" s="7" t="str" cm="1">
        <f t="array" ref="A15">IFERROR(INDEX(Data!$A$2:$A$5000,$J15),IF(ROW()=2,"No data",""))</f>
        <v>PMS0034</v>
      </c>
      <c r="B15" s="7" t="str" cm="1">
        <f t="array" ref="B15">IFERROR(INDEX(Data!$B$2:$B$5000,$J15),"")</f>
        <v>Masterista Ice Shaken Lychee Tea 1000Gr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60</v>
      </c>
      <c r="E15" s="8" cm="1">
        <f t="array" ref="E15">IFERROR(INDEX(Data!$H$2:$H$5000,$J15),"")</f>
        <v>55.666600000000003</v>
      </c>
      <c r="F15" s="8" cm="1">
        <f t="array" ref="F15">IFERROR(INDEX(Data!$J$2:$J$5000,$J15),"")</f>
        <v>32.336199999999998</v>
      </c>
      <c r="G15" s="8" cm="1">
        <f t="array" ref="G15">IFERROR(INDEX(Data!$N$2:$N$5000,$J15),"")</f>
        <v>29</v>
      </c>
      <c r="H15" s="8" cm="1">
        <f t="array" ref="H15">IFERROR(INDEX(Data!$P$2:$P$5000,$J15),"")</f>
        <v>49.656500000000001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421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58</v>
      </c>
      <c r="E16" s="8" cm="1">
        <f t="array" ref="E16">IFERROR(INDEX(Data!$H$2:$H$5000,$J16),"")</f>
        <v>85</v>
      </c>
      <c r="F16" s="8" cm="1">
        <f t="array" ref="F16">IFERROR(INDEX(Data!$J$2:$J$5000,$J16),"")</f>
        <v>20.470800000000001</v>
      </c>
      <c r="G16" s="8" cm="1">
        <f t="array" ref="G16">IFERROR(INDEX(Data!$N$2:$N$5000,$J16),"")</f>
        <v>60</v>
      </c>
      <c r="H16" s="8" cm="1">
        <f t="array" ref="H16">IFERROR(INDEX(Data!$P$2:$P$5000,$J16),"")</f>
        <v>23.2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427</v>
      </c>
    </row>
    <row r="17" spans="1:10" x14ac:dyDescent="0.25">
      <c r="A17" s="7" t="str" cm="1">
        <f t="array" ref="A17">IFERROR(INDEX(Data!$A$2:$A$5000,$J17),IF(ROW()=2,"No data",""))</f>
        <v>PMS0140</v>
      </c>
      <c r="B17" s="7" t="str" cm="1">
        <f t="array" ref="B17">IFERROR(INDEX(Data!$B$2:$B$5000,$J17),"")</f>
        <v>Masterista Japanese Matcha Powder Premium 500 Ml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58</v>
      </c>
      <c r="E17" s="8" cm="1">
        <f t="array" ref="E17">IFERROR(INDEX(Data!$H$2:$H$5000,$J17),"")</f>
        <v>67</v>
      </c>
      <c r="F17" s="8" cm="1">
        <f t="array" ref="F17">IFERROR(INDEX(Data!$J$2:$J$5000,$J17),"")</f>
        <v>25.970500000000001</v>
      </c>
      <c r="G17" s="8" cm="1">
        <f t="array" ref="G17">IFERROR(INDEX(Data!$N$2:$N$5000,$J17),"")</f>
        <v>66</v>
      </c>
      <c r="H17" s="8" cm="1">
        <f t="array" ref="H17">IFERROR(INDEX(Data!$P$2:$P$5000,$J17),"")</f>
        <v>21.090900000000001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516</v>
      </c>
    </row>
    <row r="18" spans="1:10" x14ac:dyDescent="0.25">
      <c r="A18" s="7" t="str" cm="1">
        <f t="array" ref="A18">IFERROR(INDEX(Data!$A$2:$A$5000,$J18),IF(ROW()=2,"No data",""))</f>
        <v>PMS0094</v>
      </c>
      <c r="B18" s="7" t="str" cm="1">
        <f t="array" ref="B18">IFERROR(INDEX(Data!$B$2:$B$5000,$J18),"")</f>
        <v>Masterista Syrup Butterscotch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57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27.730399999999999</v>
      </c>
      <c r="G18" s="8" cm="1">
        <f t="array" ref="G18">IFERROR(INDEX(Data!$N$2:$N$5000,$J18),"")</f>
        <v>27</v>
      </c>
      <c r="H18" s="8" cm="1">
        <f t="array" ref="H18">IFERROR(INDEX(Data!$P$2:$P$5000,$J18),"")</f>
        <v>50.666600000000003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479</v>
      </c>
    </row>
    <row r="19" spans="1:10" x14ac:dyDescent="0.25">
      <c r="A19" s="7" t="str" cm="1">
        <f t="array" ref="A19">IFERROR(INDEX(Data!$A$2:$A$5000,$J19),IF(ROW()=2,"No data",""))</f>
        <v>PMS0042</v>
      </c>
      <c r="B19" s="7" t="str" cm="1">
        <f t="array" ref="B19">IFERROR(INDEX(Data!$B$2:$B$5000,$J19),"")</f>
        <v>Flavorista Thai Tea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56</v>
      </c>
      <c r="E19" s="8" cm="1">
        <f t="array" ref="E19">IFERROR(INDEX(Data!$H$2:$H$5000,$J19),"")</f>
        <v>61</v>
      </c>
      <c r="F19" s="8" cm="1">
        <f t="array" ref="F19">IFERROR(INDEX(Data!$J$2:$J$5000,$J19),"")</f>
        <v>27.541399999999999</v>
      </c>
      <c r="G19" s="8" cm="1">
        <f t="array" ref="G19">IFERROR(INDEX(Data!$N$2:$N$5000,$J19),"")</f>
        <v>3</v>
      </c>
      <c r="H19" s="8" cm="1">
        <f t="array" ref="H19">IFERROR(INDEX(Data!$P$2:$P$5000,$J19),"")</f>
        <v>448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429</v>
      </c>
    </row>
    <row r="20" spans="1:10" x14ac:dyDescent="0.25">
      <c r="A20" s="7" t="str" cm="1">
        <f t="array" ref="A20">IFERROR(INDEX(Data!$A$2:$A$5000,$J20),IF(ROW()=2,"No data",""))</f>
        <v>PMS0129</v>
      </c>
      <c r="B20" s="7" t="str" cm="1">
        <f t="array" ref="B20">IFERROR(INDEX(Data!$B$2:$B$5000,$J20),"")</f>
        <v>Flavourista Syrup Mango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56</v>
      </c>
      <c r="E20" s="8" cm="1">
        <f t="array" ref="E20">IFERROR(INDEX(Data!$H$2:$H$5000,$J20),"")</f>
        <v>1.5</v>
      </c>
      <c r="F20" s="8" cm="1">
        <f t="array" ref="F20">IFERROR(INDEX(Data!$J$2:$J$5000,$J20),"")</f>
        <v>1120</v>
      </c>
      <c r="G20" s="8" cm="1">
        <f t="array" ref="G20">IFERROR(INDEX(Data!$N$2:$N$5000,$J20),"")</f>
        <v>12</v>
      </c>
      <c r="H20" s="8" cm="1">
        <f t="array" ref="H20">IFERROR(INDEX(Data!$P$2:$P$5000,$J20),"")</f>
        <v>112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49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PMS0171</v>
      </c>
      <c r="B22" s="7" t="str" cm="1">
        <f t="array" ref="B22">IFERROR(INDEX(Data!$B$2:$B$5000,$J22),"")</f>
        <v>Masterista Syrup Hawaiian Cococnut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39.333300000000001</v>
      </c>
      <c r="F22" s="8" cm="1">
        <f t="array" ref="F22">IFERROR(INDEX(Data!$J$2:$J$5000,$J22),"")</f>
        <v>36.610399999999998</v>
      </c>
      <c r="G22" s="8" cm="1">
        <f t="array" ref="G22">IFERROR(INDEX(Data!$N$2:$N$5000,$J22),"")</f>
        <v>25</v>
      </c>
      <c r="H22" s="8" cm="1">
        <f t="array" ref="H22">IFERROR(INDEX(Data!$P$2:$P$5000,$J22),"")</f>
        <v>46.082900000000002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35</v>
      </c>
      <c r="F23" s="8" cm="1">
        <f t="array" ref="F23">IFERROR(INDEX(Data!$J$2:$J$5000,$J23),"")</f>
        <v>36.859200000000001</v>
      </c>
      <c r="G23" s="8" cm="1">
        <f t="array" ref="G23">IFERROR(INDEX(Data!$N$2:$N$5000,$J23),"")</f>
        <v>4</v>
      </c>
      <c r="H23" s="8" cm="1">
        <f t="array" ref="H23">IFERROR(INDEX(Data!$P$2:$P$5000,$J23),"")</f>
        <v>258.10320000000002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42</v>
      </c>
      <c r="E24" s="8" cm="1">
        <f t="array" ref="E24">IFERROR(INDEX(Data!$H$2:$H$5000,$J24),"")</f>
        <v>20</v>
      </c>
      <c r="F24" s="8" cm="1">
        <f t="array" ref="F24">IFERROR(INDEX(Data!$J$2:$J$5000,$J24),"")</f>
        <v>63.006300000000003</v>
      </c>
      <c r="G24" s="8" cm="1">
        <f t="array" ref="G24">IFERROR(INDEX(Data!$N$2:$N$5000,$J24),"")</f>
        <v>10</v>
      </c>
      <c r="H24" s="8" cm="1">
        <f t="array" ref="H24">IFERROR(INDEX(Data!$P$2:$P$5000,$J24),"")</f>
        <v>100.81610000000001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518</v>
      </c>
    </row>
    <row r="25" spans="1:10" x14ac:dyDescent="0.25">
      <c r="A25" s="7" t="str" cm="1">
        <f t="array" ref="A25">IFERROR(INDEX(Data!$A$2:$A$5000,$J25),IF(ROW()=2,"No data",""))</f>
        <v>PMS0176</v>
      </c>
      <c r="B25" s="7" t="str" cm="1">
        <f t="array" ref="B25">IFERROR(INDEX(Data!$B$2:$B$5000,$J25),"")</f>
        <v>Masterista Syrup Melon Cream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42</v>
      </c>
      <c r="E25" s="8" cm="1">
        <f t="array" ref="E25">IFERROR(INDEX(Data!$H$2:$H$5000,$J25),"")</f>
        <v>34.333300000000001</v>
      </c>
      <c r="F25" s="8" cm="1">
        <f t="array" ref="F25">IFERROR(INDEX(Data!$J$2:$J$5000,$J25),"")</f>
        <v>36.700400000000002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550</v>
      </c>
    </row>
    <row r="26" spans="1:10" x14ac:dyDescent="0.25">
      <c r="A26" s="7" t="str" cm="1">
        <f t="array" ref="A26">IFERROR(INDEX(Data!$A$2:$A$5000,$J26),IF(ROW()=2,"No data",""))</f>
        <v>PMS0185</v>
      </c>
      <c r="B26" s="7" t="str" cm="1">
        <f t="array" ref="B26">IFERROR(INDEX(Data!$B$2:$B$5000,$J26),"")</f>
        <v>Masterista Syrup Pistachio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38</v>
      </c>
      <c r="E26" s="8" cm="1">
        <f t="array" ref="E26">IFERROR(INDEX(Data!$H$2:$H$5000,$J26),"")</f>
        <v>6</v>
      </c>
      <c r="F26" s="8" cm="1">
        <f t="array" ref="F26">IFERROR(INDEX(Data!$J$2:$J$5000,$J26),"")</f>
        <v>190</v>
      </c>
      <c r="G26" s="8" cm="1">
        <f t="array" ref="G26">IFERROR(INDEX(Data!$N$2:$N$5000,$J26),"")</f>
        <v>22</v>
      </c>
      <c r="H26" s="8" cm="1">
        <f t="array" ref="H26">IFERROR(INDEX(Data!$P$2:$P$5000,$J26),"")</f>
        <v>41.457500000000003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559</v>
      </c>
    </row>
    <row r="27" spans="1:10" x14ac:dyDescent="0.25">
      <c r="A27" s="7" t="str" cm="1">
        <f t="array" ref="A27">IFERROR(INDEX(Data!$A$2:$A$5000,$J27),IF(ROW()=2,"No data",""))</f>
        <v>PMS0131</v>
      </c>
      <c r="B27" s="7" t="str" cm="1">
        <f t="array" ref="B27">IFERROR(INDEX(Data!$B$2:$B$5000,$J27),"")</f>
        <v>Masterista Syrup Tropical Lychee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37</v>
      </c>
      <c r="E27" s="8" cm="1">
        <f t="array" ref="E27">IFERROR(INDEX(Data!$H$2:$H$5000,$J27),"")</f>
        <v>70.666600000000003</v>
      </c>
      <c r="F27" s="8" cm="1">
        <f t="array" ref="F27">IFERROR(INDEX(Data!$J$2:$J$5000,$J27),"")</f>
        <v>15.7079</v>
      </c>
      <c r="G27" s="8" cm="1">
        <f t="array" ref="G27">IFERROR(INDEX(Data!$N$2:$N$5000,$J27),"")</f>
        <v>51</v>
      </c>
      <c r="H27" s="8" cm="1">
        <f t="array" ref="H27">IFERROR(INDEX(Data!$P$2:$P$5000,$J27),"")</f>
        <v>17.4117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510</v>
      </c>
    </row>
    <row r="28" spans="1:10" x14ac:dyDescent="0.25">
      <c r="A28" s="7" t="str" cm="1">
        <f t="array" ref="A28">IFERROR(INDEX(Data!$A$2:$A$5000,$J28),IF(ROW()=2,"No data",""))</f>
        <v>PMS0172</v>
      </c>
      <c r="B28" s="7" t="str" cm="1">
        <f t="array" ref="B28">IFERROR(INDEX(Data!$B$2:$B$5000,$J28),"")</f>
        <v>Flavourista Syrup Blue Lagoon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28</v>
      </c>
      <c r="F28" s="8" cm="1">
        <f t="array" ref="F28">IFERROR(INDEX(Data!$J$2:$J$5000,$J28),"")</f>
        <v>38.572800000000001</v>
      </c>
      <c r="G28" s="8" cm="1">
        <f t="array" ref="G28">IFERROR(INDEX(Data!$N$2:$N$5000,$J28),"")</f>
        <v>36</v>
      </c>
      <c r="H28" s="8" cm="1">
        <f t="array" ref="H28">IFERROR(INDEX(Data!$P$2:$P$5000,$J28),"")</f>
        <v>24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546</v>
      </c>
    </row>
    <row r="29" spans="1:10" x14ac:dyDescent="0.25">
      <c r="A29" s="7" t="str" cm="1">
        <f t="array" ref="A29">IFERROR(INDEX(Data!$A$2:$A$5000,$J29),IF(ROW()=2,"No data",""))</f>
        <v>PMS0183</v>
      </c>
      <c r="B29" s="7" t="str" cm="1">
        <f t="array" ref="B29">IFERROR(INDEX(Data!$B$2:$B$5000,$J29),"")</f>
        <v>Masterista Bitter Dark Chocolate (100% Pure Chocolate)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36</v>
      </c>
      <c r="E29" s="8" cm="1">
        <f t="array" ref="E29">IFERROR(INDEX(Data!$H$2:$H$5000,$J29),"")</f>
        <v>30.666599999999999</v>
      </c>
      <c r="F29" s="8" cm="1">
        <f t="array" ref="F29">IFERROR(INDEX(Data!$J$2:$J$5000,$J29),"")</f>
        <v>35.2181</v>
      </c>
      <c r="G29" s="8" cm="1">
        <f t="array" ref="G29">IFERROR(INDEX(Data!$N$2:$N$5000,$J29),"")</f>
        <v>21</v>
      </c>
      <c r="H29" s="8" cm="1">
        <f t="array" ref="H29">IFERROR(INDEX(Data!$P$2:$P$5000,$J29),"")</f>
        <v>41.142800000000001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557</v>
      </c>
    </row>
    <row r="30" spans="1:10" x14ac:dyDescent="0.25">
      <c r="A30" s="7" t="str" cm="1">
        <f t="array" ref="A30">IFERROR(INDEX(Data!$A$2:$A$5000,$J30),IF(ROW()=2,"No data",""))</f>
        <v>PMS0033</v>
      </c>
      <c r="B30" s="7" t="str" cm="1">
        <f t="array" ref="B30">IFERROR(INDEX(Data!$B$2:$B$5000,$J30),"")</f>
        <v>Masterista Ice Shaken Lemon Tea 1000Gr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35</v>
      </c>
      <c r="E30" s="8" cm="1">
        <f t="array" ref="E30">IFERROR(INDEX(Data!$H$2:$H$5000,$J30),"")</f>
        <v>34.666600000000003</v>
      </c>
      <c r="F30" s="8" cm="1">
        <f t="array" ref="F30">IFERROR(INDEX(Data!$J$2:$J$5000,$J30),"")</f>
        <v>30.289899999999999</v>
      </c>
      <c r="G30" s="8" cm="1">
        <f t="array" ref="G30">IFERROR(INDEX(Data!$N$2:$N$5000,$J30),"")</f>
        <v>37</v>
      </c>
      <c r="H30" s="8" cm="1">
        <f t="array" ref="H30">IFERROR(INDEX(Data!$P$2:$P$5000,$J30),"")</f>
        <v>22.703600000000002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420</v>
      </c>
    </row>
    <row r="31" spans="1:10" x14ac:dyDescent="0.25">
      <c r="A31" s="7" t="str" cm="1">
        <f t="array" ref="A31">IFERROR(INDEX(Data!$A$2:$A$5000,$J31),IF(ROW()=2,"No data",""))</f>
        <v>PMS0072</v>
      </c>
      <c r="B31" s="7" t="str" cm="1">
        <f t="array" ref="B31">IFERROR(INDEX(Data!$B$2:$B$5000,$J31),"")</f>
        <v>ICE SHAKEN PEACH TEA 1000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35</v>
      </c>
      <c r="E31" s="8" cm="1">
        <f t="array" ref="E31">IFERROR(INDEX(Data!$H$2:$H$5000,$J31),"")</f>
        <v>25.666599999999999</v>
      </c>
      <c r="F31" s="8" cm="1">
        <f t="array" ref="F31">IFERROR(INDEX(Data!$J$2:$J$5000,$J31),"")</f>
        <v>40.911700000000003</v>
      </c>
      <c r="G31" s="8" cm="1">
        <f t="array" ref="G31">IFERROR(INDEX(Data!$N$2:$N$5000,$J31),"")</f>
        <v>13</v>
      </c>
      <c r="H31" s="8" cm="1">
        <f t="array" ref="H31">IFERROR(INDEX(Data!$P$2:$P$5000,$J31),"")</f>
        <v>64.6233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459</v>
      </c>
    </row>
    <row r="32" spans="1:10" x14ac:dyDescent="0.25">
      <c r="A32" s="7" t="str" cm="1">
        <f t="array" ref="A32">IFERROR(INDEX(Data!$A$2:$A$5000,$J32),IF(ROW()=2,"No data",""))</f>
        <v>PMS0133</v>
      </c>
      <c r="B32" s="7" t="str" cm="1">
        <f t="array" ref="B32">IFERROR(INDEX(Data!$B$2:$B$5000,$J32),"")</f>
        <v>Masterista Syrup Blue Lagoon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26.333300000000001</v>
      </c>
      <c r="F32" s="8" cm="1">
        <f t="array" ref="F32">IFERROR(INDEX(Data!$J$2:$J$5000,$J32),"")</f>
        <v>39.876899999999999</v>
      </c>
      <c r="G32" s="8" cm="1">
        <f t="array" ref="G32">IFERROR(INDEX(Data!$N$2:$N$5000,$J32),"")</f>
        <v>31</v>
      </c>
      <c r="H32" s="8" cm="1">
        <f t="array" ref="H32">IFERROR(INDEX(Data!$P$2:$P$5000,$J32),"")</f>
        <v>27.098099999999999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512</v>
      </c>
    </row>
    <row r="33" spans="1:10" x14ac:dyDescent="0.25">
      <c r="A33" s="7" t="str" cm="1">
        <f t="array" ref="A33">IFERROR(INDEX(Data!$A$2:$A$5000,$J33),IF(ROW()=2,"No data",""))</f>
        <v>PMS0031</v>
      </c>
      <c r="B33" s="7" t="str" cm="1">
        <f t="array" ref="B33">IFERROR(INDEX(Data!$B$2:$B$5000,$J33),"")</f>
        <v>Masterista Aren Sugar Liquid 1000Gr</v>
      </c>
      <c r="C33" s="7" t="str" cm="1">
        <f t="array" ref="C33">IFERROR(INDEX(Data!$C$2:$C$5000,$J33),"")</f>
        <v>POU</v>
      </c>
      <c r="D33" s="8" cm="1">
        <f t="array" ref="D33">IFERROR(INDEX(Data!$D$2:$D$5000,$J33),"")</f>
        <v>32</v>
      </c>
      <c r="E33" s="8" cm="1">
        <f t="array" ref="E33">IFERROR(INDEX(Data!$H$2:$H$5000,$J33),"")</f>
        <v>112.6666</v>
      </c>
      <c r="F33" s="8" cm="1">
        <f t="array" ref="F33">IFERROR(INDEX(Data!$J$2:$J$5000,$J33),"")</f>
        <v>8.5207999999999995</v>
      </c>
      <c r="G33" s="8" cm="1">
        <f t="array" ref="G33">IFERROR(INDEX(Data!$N$2:$N$5000,$J33),"")</f>
        <v>72</v>
      </c>
      <c r="H33" s="8" cm="1">
        <f t="array" ref="H33">IFERROR(INDEX(Data!$P$2:$P$5000,$J33),"")</f>
        <v>10.666600000000001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418</v>
      </c>
    </row>
    <row r="34" spans="1:10" x14ac:dyDescent="0.25">
      <c r="A34" s="7" t="str" cm="1">
        <f t="array" ref="A34">IFERROR(INDEX(Data!$A$2:$A$5000,$J34),IF(ROW()=2,"No data",""))</f>
        <v>PMS0161</v>
      </c>
      <c r="B34" s="7" t="str" cm="1">
        <f t="array" ref="B34">IFERROR(INDEX(Data!$B$2:$B$5000,$J34),"")</f>
        <v>Cocofreo Soft Ice Cream Belgian Chocolate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31</v>
      </c>
      <c r="E34" s="8" cm="1">
        <f t="array" ref="E34">IFERROR(INDEX(Data!$H$2:$H$5000,$J34),"")</f>
        <v>7.6665999999999999</v>
      </c>
      <c r="F34" s="8" cm="1">
        <f t="array" ref="F34">IFERROR(INDEX(Data!$J$2:$J$5000,$J34),"")</f>
        <v>121.33069999999999</v>
      </c>
      <c r="G34" s="8" cm="1">
        <f t="array" ref="G34">IFERROR(INDEX(Data!$N$2:$N$5000,$J34),"")</f>
        <v>6</v>
      </c>
      <c r="H34" s="8" cm="1">
        <f t="array" ref="H34">IFERROR(INDEX(Data!$P$2:$P$5000,$J34),"")</f>
        <v>124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535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29</v>
      </c>
      <c r="E35" s="8" cm="1">
        <f t="array" ref="E35">IFERROR(INDEX(Data!$H$2:$H$5000,$J35),"")</f>
        <v>36</v>
      </c>
      <c r="F35" s="8" cm="1">
        <f t="array" ref="F35">IFERROR(INDEX(Data!$J$2:$J$5000,$J35),"")</f>
        <v>24.166599999999999</v>
      </c>
      <c r="G35" s="8" cm="1">
        <f t="array" ref="G35">IFERROR(INDEX(Data!$N$2:$N$5000,$J35),"")</f>
        <v>20</v>
      </c>
      <c r="H35" s="8" cm="1">
        <f t="array" ref="H35">IFERROR(INDEX(Data!$P$2:$P$5000,$J35),"")</f>
        <v>34.801299999999998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552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31.666599999999999</v>
      </c>
      <c r="F37" s="8" cm="1">
        <f t="array" ref="F37">IFERROR(INDEX(Data!$J$2:$J$5000,$J37),"")</f>
        <v>26.527699999999999</v>
      </c>
      <c r="G37" s="8" cm="1">
        <f t="array" ref="G37">IFERROR(INDEX(Data!$N$2:$N$5000,$J37),"")</f>
        <v>19</v>
      </c>
      <c r="H37" s="8" cm="1">
        <f t="array" ref="H37">IFERROR(INDEX(Data!$P$2:$P$5000,$J37),"")</f>
        <v>35.371299999999998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PMS0134</v>
      </c>
      <c r="B38" s="7" t="str" cm="1">
        <f t="array" ref="B38">IFERROR(INDEX(Data!$B$2:$B$5000,$J38),"")</f>
        <v>Masterista Syrup Salted Caramel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27</v>
      </c>
      <c r="E38" s="8" cm="1">
        <f t="array" ref="E38">IFERROR(INDEX(Data!$H$2:$H$5000,$J38),"")</f>
        <v>41.333300000000001</v>
      </c>
      <c r="F38" s="8" cm="1">
        <f t="array" ref="F38">IFERROR(INDEX(Data!$J$2:$J$5000,$J38),"")</f>
        <v>19.597799999999999</v>
      </c>
      <c r="G38" s="8" cm="1">
        <f t="array" ref="G38">IFERROR(INDEX(Data!$N$2:$N$5000,$J38),"")</f>
        <v>25</v>
      </c>
      <c r="H38" s="8" cm="1">
        <f t="array" ref="H38">IFERROR(INDEX(Data!$P$2:$P$5000,$J38),"")</f>
        <v>25.921600000000002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32</v>
      </c>
      <c r="F39" s="8" cm="1">
        <f t="array" ref="F39">IFERROR(INDEX(Data!$J$2:$J$5000,$J39),"")</f>
        <v>24.3765</v>
      </c>
      <c r="G39" s="8" cm="1">
        <f t="array" ref="G39">IFERROR(INDEX(Data!$N$2:$N$5000,$J39),"")</f>
        <v>12</v>
      </c>
      <c r="H39" s="8" cm="1">
        <f t="array" ref="H39">IFERROR(INDEX(Data!$P$2:$P$5000,$J39),"")</f>
        <v>52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520</v>
      </c>
    </row>
    <row r="40" spans="1:10" x14ac:dyDescent="0.25">
      <c r="A40" s="7" t="str" cm="1">
        <f t="array" ref="A40">IFERROR(INDEX(Data!$A$2:$A$5000,$J40),IF(ROW()=2,"No data",""))</f>
        <v>PMS0148</v>
      </c>
      <c r="B40" s="7" t="str" cm="1">
        <f t="array" ref="B40">IFERROR(INDEX(Data!$B$2:$B$5000,$J40),"")</f>
        <v>Masterista Syrup Grenadine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42</v>
      </c>
      <c r="F40" s="8" cm="1">
        <f t="array" ref="F40">IFERROR(INDEX(Data!$J$2:$J$5000,$J40),"")</f>
        <v>18.571400000000001</v>
      </c>
      <c r="G40" s="8" cm="1">
        <f t="array" ref="G40">IFERROR(INDEX(Data!$N$2:$N$5000,$J40),"")</f>
        <v>26</v>
      </c>
      <c r="H40" s="8" cm="1">
        <f t="array" ref="H40">IFERROR(INDEX(Data!$P$2:$P$5000,$J40),"")</f>
        <v>24.000699999999998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523</v>
      </c>
    </row>
    <row r="41" spans="1:10" x14ac:dyDescent="0.25">
      <c r="A41" s="7" t="str" cm="1">
        <f t="array" ref="A41">IFERROR(INDEX(Data!$A$2:$A$5000,$J41),IF(ROW()=2,"No data",""))</f>
        <v>PMS0152</v>
      </c>
      <c r="B41" s="7" t="str" cm="1">
        <f t="array" ref="B41">IFERROR(INDEX(Data!$B$2:$B$5000,$J41),"")</f>
        <v>Masterista Syrup Passion Fruit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26</v>
      </c>
      <c r="E41" s="8" cm="1">
        <f t="array" ref="E41">IFERROR(INDEX(Data!$H$2:$H$5000,$J41),"")</f>
        <v>33</v>
      </c>
      <c r="F41" s="8" cm="1">
        <f t="array" ref="F41">IFERROR(INDEX(Data!$J$2:$J$5000,$J41),"")</f>
        <v>23.636299999999999</v>
      </c>
      <c r="G41" s="8" cm="1">
        <f t="array" ref="G41">IFERROR(INDEX(Data!$N$2:$N$5000,$J41),"")</f>
        <v>23</v>
      </c>
      <c r="H41" s="8" cm="1">
        <f t="array" ref="H41">IFERROR(INDEX(Data!$P$2:$P$5000,$J41),"")</f>
        <v>27.1313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527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26</v>
      </c>
      <c r="E42" s="8" cm="1">
        <f t="array" ref="E42">IFERROR(INDEX(Data!$H$2:$H$5000,$J42),"")</f>
        <v>72.666600000000003</v>
      </c>
      <c r="F42" s="8" cm="1">
        <f t="array" ref="F42">IFERROR(INDEX(Data!$J$2:$J$5000,$J42),"")</f>
        <v>10.734</v>
      </c>
      <c r="G42" s="8" cm="1">
        <f t="array" ref="G42">IFERROR(INDEX(Data!$N$2:$N$5000,$J42),"")</f>
        <v>24</v>
      </c>
      <c r="H42" s="8" cm="1">
        <f t="array" ref="H42">IFERROR(INDEX(Data!$P$2:$P$5000,$J42),"")</f>
        <v>26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555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25</v>
      </c>
      <c r="E43" s="8" cm="1">
        <f t="array" ref="E43">IFERROR(INDEX(Data!$H$2:$H$5000,$J43),"")</f>
        <v>1</v>
      </c>
      <c r="F43" s="8" cm="1">
        <f t="array" ref="F43">IFERROR(INDEX(Data!$J$2:$J$5000,$J43),"")</f>
        <v>750.75070000000005</v>
      </c>
      <c r="G43" s="8" cm="1">
        <f t="array" ref="G43">IFERROR(INDEX(Data!$N$2:$N$5000,$J43),"")</f>
        <v>1</v>
      </c>
      <c r="H43" s="8" cm="1">
        <f t="array" ref="H43">IFERROR(INDEX(Data!$P$2:$P$5000,$J43),"")</f>
        <v>600.9615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470</v>
      </c>
    </row>
    <row r="44" spans="1:10" x14ac:dyDescent="0.25">
      <c r="A44" s="7" t="str" cm="1">
        <f t="array" ref="A44">IFERROR(INDEX(Data!$A$2:$A$5000,$J44),IF(ROW()=2,"No data",""))</f>
        <v>PMS0038</v>
      </c>
      <c r="B44" s="7" t="str" cm="1">
        <f t="array" ref="B44">IFERROR(INDEX(Data!$B$2:$B$5000,$J44),"")</f>
        <v>Flavorista Chocolate base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23</v>
      </c>
      <c r="E44" s="8" cm="1">
        <f t="array" ref="E44">IFERROR(INDEX(Data!$H$2:$H$5000,$J44),"")</f>
        <v>56</v>
      </c>
      <c r="F44" s="8" cm="1">
        <f t="array" ref="F44">IFERROR(INDEX(Data!$J$2:$J$5000,$J44),"")</f>
        <v>12.3218</v>
      </c>
      <c r="G44" s="8" cm="1">
        <f t="array" ref="G44">IFERROR(INDEX(Data!$N$2:$N$5000,$J44),"")</f>
        <v>55</v>
      </c>
      <c r="H44" s="8" cm="1">
        <f t="array" ref="H44">IFERROR(INDEX(Data!$P$2:$P$5000,$J44),"")</f>
        <v>10.0366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425</v>
      </c>
    </row>
    <row r="45" spans="1:10" x14ac:dyDescent="0.25">
      <c r="A45" s="7" t="str" cm="1">
        <f t="array" ref="A45">IFERROR(INDEX(Data!$A$2:$A$5000,$J45),IF(ROW()=2,"No data",""))</f>
        <v>PMS0051</v>
      </c>
      <c r="B45" s="7" t="str" cm="1">
        <f t="array" ref="B45">IFERROR(INDEX(Data!$B$2:$B$5000,$J45),"")</f>
        <v>Ice Shaken Lemonade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26.666599999999999</v>
      </c>
      <c r="F45" s="8" cm="1">
        <f t="array" ref="F45">IFERROR(INDEX(Data!$J$2:$J$5000,$J45),"")</f>
        <v>25.877500000000001</v>
      </c>
      <c r="G45" s="8" cm="1">
        <f t="array" ref="G45">IFERROR(INDEX(Data!$N$2:$N$5000,$J45),"")</f>
        <v>9</v>
      </c>
      <c r="H45" s="8" cm="1">
        <f t="array" ref="H45">IFERROR(INDEX(Data!$P$2:$P$5000,$J45),"")</f>
        <v>61.333300000000001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438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23</v>
      </c>
      <c r="E46" s="8" cm="1">
        <f t="array" ref="E46">IFERROR(INDEX(Data!$H$2:$H$5000,$J46),"")</f>
        <v>19.333300000000001</v>
      </c>
      <c r="F46" s="8" cm="1">
        <f t="array" ref="F46">IFERROR(INDEX(Data!$J$2:$J$5000,$J46),"")</f>
        <v>35.692100000000003</v>
      </c>
      <c r="G46" s="8" cm="1">
        <f t="array" ref="G46">IFERROR(INDEX(Data!$N$2:$N$5000,$J46),"")</f>
        <v>15</v>
      </c>
      <c r="H46" s="8" cm="1">
        <f t="array" ref="H46">IFERROR(INDEX(Data!$P$2:$P$5000,$J46),"")</f>
        <v>36.799999999999997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482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39.0625</v>
      </c>
      <c r="G47" s="8" cm="1">
        <f t="array" ref="G47">IFERROR(INDEX(Data!$N$2:$N$5000,$J47),"")</f>
        <v>1</v>
      </c>
      <c r="H47" s="8" cm="1">
        <f t="array" ref="H47">IFERROR(INDEX(Data!$P$2:$P$5000,$J47),"")</f>
        <v>552.88459999999998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504</v>
      </c>
    </row>
    <row r="48" spans="1:10" x14ac:dyDescent="0.25">
      <c r="A48" s="7" t="str" cm="1">
        <f t="array" ref="A48">IFERROR(INDEX(Data!$A$2:$A$5000,$J48),IF(ROW()=2,"No data",""))</f>
        <v>PMS0145</v>
      </c>
      <c r="B48" s="7" t="str" cm="1">
        <f t="array" ref="B48">IFERROR(INDEX(Data!$B$2:$B$5000,$J48),"")</f>
        <v>Masterista Syrup Green Apple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23</v>
      </c>
      <c r="E48" s="8" cm="1">
        <f t="array" ref="E48">IFERROR(INDEX(Data!$H$2:$H$5000,$J48),"")</f>
        <v>10.333299999999999</v>
      </c>
      <c r="F48" s="8" cm="1">
        <f t="array" ref="F48">IFERROR(INDEX(Data!$J$2:$J$5000,$J48),"")</f>
        <v>66.782799999999995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521</v>
      </c>
    </row>
    <row r="49" spans="1:10" x14ac:dyDescent="0.25">
      <c r="A49" s="7" t="str" cm="1">
        <f t="array" ref="A49">IFERROR(INDEX(Data!$A$2:$A$5000,$J49),IF(ROW()=2,"No data",""))</f>
        <v>PMS0092</v>
      </c>
      <c r="B49" s="7" t="str" cm="1">
        <f t="array" ref="B49">IFERROR(INDEX(Data!$B$2:$B$5000,$J49),"")</f>
        <v>Master House Blend 04 (60:40) M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20</v>
      </c>
      <c r="E49" s="8" cm="1">
        <f t="array" ref="E49">IFERROR(INDEX(Data!$H$2:$H$5000,$J49),"")</f>
        <v>59</v>
      </c>
      <c r="F49" s="8" cm="1">
        <f t="array" ref="F49">IFERROR(INDEX(Data!$J$2:$J$5000,$J49),"")</f>
        <v>10.1698</v>
      </c>
      <c r="G49" s="8" cm="1">
        <f t="array" ref="G49">IFERROR(INDEX(Data!$N$2:$N$5000,$J49),"")</f>
        <v>29</v>
      </c>
      <c r="H49" s="8" cm="1">
        <f t="array" ref="H49">IFERROR(INDEX(Data!$P$2:$P$5000,$J49),"")</f>
        <v>16.552099999999999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477</v>
      </c>
    </row>
    <row r="50" spans="1:10" x14ac:dyDescent="0.25">
      <c r="A50" s="7" t="str" cm="1">
        <f t="array" ref="A50">IFERROR(INDEX(Data!$A$2:$A$5000,$J50),IF(ROW()=2,"No data",""))</f>
        <v>PMS0150</v>
      </c>
      <c r="B50" s="7" t="str" cm="1">
        <f t="array" ref="B50">IFERROR(INDEX(Data!$B$2:$B$5000,$J50),"")</f>
        <v>Masterista Syrup Natural Mint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29.4847</v>
      </c>
      <c r="G50" s="8" cm="1">
        <f t="array" ref="G50">IFERROR(INDEX(Data!$N$2:$N$5000,$J50),"")</f>
        <v>7</v>
      </c>
      <c r="H50" s="8" cm="1">
        <f t="array" ref="H50">IFERROR(INDEX(Data!$P$2:$P$5000,$J50),"")</f>
        <v>65.157700000000006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525</v>
      </c>
    </row>
    <row r="51" spans="1:10" x14ac:dyDescent="0.25">
      <c r="A51" s="7" t="str" cm="1">
        <f t="array" ref="A51">IFERROR(INDEX(Data!$A$2:$A$5000,$J51),IF(ROW()=2,"No data",""))</f>
        <v>PMS0075</v>
      </c>
      <c r="B51" s="7" t="str" cm="1">
        <f t="array" ref="B51">IFERROR(INDEX(Data!$B$2:$B$5000,$J51),"")</f>
        <v>ICE SHAKEN PEACH &amp; MANGO 1000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18</v>
      </c>
      <c r="E51" s="8" cm="1">
        <f t="array" ref="E51">IFERROR(INDEX(Data!$H$2:$H$5000,$J51),"")</f>
        <v>5.3333000000000004</v>
      </c>
      <c r="F51" s="8" cm="1">
        <f t="array" ref="F51">IFERROR(INDEX(Data!$J$2:$J$5000,$J51),"")</f>
        <v>101.29430000000001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462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439</v>
      </c>
    </row>
    <row r="53" spans="1:10" x14ac:dyDescent="0.25">
      <c r="A53" s="7" t="str" cm="1">
        <f t="array" ref="A53">IFERROR(INDEX(Data!$A$2:$A$5000,$J53),IF(ROW()=2,"No data",""))</f>
        <v>PMS0141</v>
      </c>
      <c r="B53" s="7" t="str" cm="1">
        <f t="array" ref="B53">IFERROR(INDEX(Data!$B$2:$B$5000,$J53),"")</f>
        <v>Flavourista Syrup Strawberry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17</v>
      </c>
      <c r="E53" s="8" cm="1">
        <f t="array" ref="E53">IFERROR(INDEX(Data!$H$2:$H$5000,$J53),"")</f>
        <v>17.666599999999999</v>
      </c>
      <c r="F53" s="8" cm="1">
        <f t="array" ref="F53">IFERROR(INDEX(Data!$J$2:$J$5000,$J53),"")</f>
        <v>28.872199999999999</v>
      </c>
      <c r="G53" s="8" cm="1">
        <f t="array" ref="G53">IFERROR(INDEX(Data!$N$2:$N$5000,$J53),"")</f>
        <v>21</v>
      </c>
      <c r="H53" s="8" cm="1">
        <f t="array" ref="H53">IFERROR(INDEX(Data!$P$2:$P$5000,$J53),"")</f>
        <v>19.4285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517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17</v>
      </c>
      <c r="E54" s="8" cm="1">
        <f t="array" ref="E54">IFERROR(INDEX(Data!$H$2:$H$5000,$J54),"")</f>
        <v>13</v>
      </c>
      <c r="F54" s="8" cm="1">
        <f t="array" ref="F54">IFERROR(INDEX(Data!$J$2:$J$5000,$J54),"")</f>
        <v>39.233699999999999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102.0408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544</v>
      </c>
    </row>
    <row r="55" spans="1:10" x14ac:dyDescent="0.25">
      <c r="A55" s="7" t="str" cm="1">
        <f t="array" ref="A55">IFERROR(INDEX(Data!$A$2:$A$5000,$J55),IF(ROW()=2,"No data",""))</f>
        <v>PMS0179</v>
      </c>
      <c r="B55" s="7" t="str" cm="1">
        <f t="array" ref="B55">IFERROR(INDEX(Data!$B$2:$B$5000,$J55),"")</f>
        <v>Masterista Syrup Yuzu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17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38.253799999999998</v>
      </c>
      <c r="G55" s="8" cm="1">
        <f t="array" ref="G55">IFERROR(INDEX(Data!$N$2:$N$5000,$J55),"")</f>
        <v>3</v>
      </c>
      <c r="H55" s="8" cm="1">
        <f t="array" ref="H55">IFERROR(INDEX(Data!$P$2:$P$5000,$J55),"")</f>
        <v>136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553</v>
      </c>
    </row>
    <row r="56" spans="1:10" x14ac:dyDescent="0.25">
      <c r="A56" s="7" t="str" cm="1">
        <f t="array" ref="A56">IFERROR(INDEX(Data!$A$2:$A$5000,$J56),IF(ROW()=2,"No data",""))</f>
        <v>PMS0153</v>
      </c>
      <c r="B56" s="7" t="str" cm="1">
        <f t="array" ref="B56">IFERROR(INDEX(Data!$B$2:$B$5000,$J56),"")</f>
        <v>Masterista Syrup Toffee Popcorn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15</v>
      </c>
      <c r="E56" s="8" cm="1">
        <f t="array" ref="E56">IFERROR(INDEX(Data!$H$2:$H$5000,$J56),"")</f>
        <v>1</v>
      </c>
      <c r="F56" s="8" cm="1">
        <f t="array" ref="F56">IFERROR(INDEX(Data!$J$2:$J$5000,$J56),"")</f>
        <v>450.4504</v>
      </c>
      <c r="G56" s="8" cm="1">
        <f t="array" ref="G56">IFERROR(INDEX(Data!$N$2:$N$5000,$J56),"")</f>
        <v>1</v>
      </c>
      <c r="H56" s="8" cm="1">
        <f t="array" ref="H56">IFERROR(INDEX(Data!$P$2:$P$5000,$J56),"")</f>
        <v>360.57690000000002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528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13</v>
      </c>
      <c r="E57" s="8" cm="1">
        <f t="array" ref="E57">IFERROR(INDEX(Data!$H$2:$H$5000,$J57),"")</f>
        <v>14.333299999999999</v>
      </c>
      <c r="F57" s="8" cm="1">
        <f t="array" ref="F57">IFERROR(INDEX(Data!$J$2:$J$5000,$J57),"")</f>
        <v>27.213699999999999</v>
      </c>
      <c r="G57" s="8" cm="1">
        <f t="array" ref="G57">IFERROR(INDEX(Data!$N$2:$N$5000,$J57),"")</f>
        <v>16</v>
      </c>
      <c r="H57" s="8" cm="1">
        <f t="array" ref="H57">IFERROR(INDEX(Data!$P$2:$P$5000,$J57),"")</f>
        <v>19.501899999999999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414</v>
      </c>
    </row>
    <row r="58" spans="1:10" x14ac:dyDescent="0.25">
      <c r="A58" s="7" t="str" cm="1">
        <f t="array" ref="A58">IFERROR(INDEX(Data!$A$2:$A$5000,$J58),IF(ROW()=2,"No data",""))</f>
        <v>PMS0062</v>
      </c>
      <c r="B58" s="7" t="str" cm="1">
        <f t="array" ref="B58">IFERROR(INDEX(Data!$B$2:$B$5000,$J58),"")</f>
        <v>Frappe Powder - Vanilla Butter Cream 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9</v>
      </c>
      <c r="F58" s="8" cm="1">
        <f t="array" ref="F58">IFERROR(INDEX(Data!$J$2:$J$5000,$J58),"")</f>
        <v>43.333300000000001</v>
      </c>
      <c r="G58" s="8" cm="1">
        <f t="array" ref="G58">IFERROR(INDEX(Data!$N$2:$N$5000,$J58),"")</f>
        <v>10</v>
      </c>
      <c r="H58" s="8" cm="1">
        <f t="array" ref="H58">IFERROR(INDEX(Data!$P$2:$P$5000,$J58),"")</f>
        <v>31.204899999999999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449</v>
      </c>
    </row>
    <row r="59" spans="1:10" x14ac:dyDescent="0.25">
      <c r="A59" s="7" t="str" cm="1">
        <f t="array" ref="A59">IFERROR(INDEX(Data!$A$2:$A$5000,$J59),IF(ROW()=2,"No data",""))</f>
        <v>PMS0086</v>
      </c>
      <c r="B59" s="7" t="str" cm="1">
        <f t="array" ref="B59">IFERROR(INDEX(Data!$B$2:$B$5000,$J59),"")</f>
        <v>Ice Shaken Blackcurrant Punch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26.595700000000001</v>
      </c>
      <c r="G59" s="8" cm="1">
        <f t="array" ref="G59">IFERROR(INDEX(Data!$N$2:$N$5000,$J59),"")</f>
        <v>11</v>
      </c>
      <c r="H59" s="8" cm="1">
        <f t="array" ref="H59">IFERROR(INDEX(Data!$P$2:$P$5000,$J59),"")</f>
        <v>28.365600000000001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473</v>
      </c>
    </row>
    <row r="60" spans="1:10" x14ac:dyDescent="0.25">
      <c r="A60" s="7" t="str" cm="1">
        <f t="array" ref="A60">IFERROR(INDEX(Data!$A$2:$A$5000,$J60),IF(ROW()=2,"No data",""))</f>
        <v>PMS0123</v>
      </c>
      <c r="B60" s="7" t="str" cm="1">
        <f t="array" ref="B60">IFERROR(INDEX(Data!$B$2:$B$5000,$J60),"")</f>
        <v>Masterista Syrup Raspberry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13</v>
      </c>
      <c r="E60" s="8" cm="1">
        <f t="array" ref="E60">IFERROR(INDEX(Data!$H$2:$H$5000,$J60),"")</f>
        <v>1</v>
      </c>
      <c r="F60" s="8" cm="1">
        <f t="array" ref="F60">IFERROR(INDEX(Data!$J$2:$J$5000,$J60),"")</f>
        <v>390.39030000000002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502</v>
      </c>
    </row>
    <row r="61" spans="1:10" x14ac:dyDescent="0.25">
      <c r="A61" s="7" t="str" cm="1">
        <f t="array" ref="A61">IFERROR(INDEX(Data!$A$2:$A$5000,$J61),IF(ROW()=2,"No data",""))</f>
        <v>PMS0135</v>
      </c>
      <c r="B61" s="7" t="str" cm="1">
        <f t="array" ref="B61">IFERROR(INDEX(Data!$B$2:$B$5000,$J61),"")</f>
        <v>Masterista Syrup Mojito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7</v>
      </c>
      <c r="F61" s="8" cm="1">
        <f t="array" ref="F61">IFERROR(INDEX(Data!$J$2:$J$5000,$J61),"")</f>
        <v>55.722200000000001</v>
      </c>
      <c r="G61" s="8" cm="1">
        <f t="array" ref="G61">IFERROR(INDEX(Data!$N$2:$N$5000,$J61),"")</f>
        <v>6</v>
      </c>
      <c r="H61" s="8" cm="1">
        <f t="array" ref="H61">IFERROR(INDEX(Data!$P$2:$P$5000,$J61),"")</f>
        <v>52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514</v>
      </c>
    </row>
    <row r="62" spans="1:10" x14ac:dyDescent="0.25">
      <c r="A62" s="7" t="str" cm="1">
        <f t="array" ref="A62">IFERROR(INDEX(Data!$A$2:$A$5000,$J62),IF(ROW()=2,"No data",""))</f>
        <v>PMS0190</v>
      </c>
      <c r="B62" s="7" t="str" cm="1">
        <f t="array" ref="B62">IFERROR(INDEX(Data!$B$2:$B$5000,$J62),"")</f>
        <v>Masterista Ice Shaken Jasmine Tea (Unsweet)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10</v>
      </c>
      <c r="F62" s="8" cm="1">
        <f t="array" ref="F62">IFERROR(INDEX(Data!$J$2:$J$5000,$J62),"")</f>
        <v>39.003900000000002</v>
      </c>
      <c r="G62" s="8" cm="1">
        <f t="array" ref="G62">IFERROR(INDEX(Data!$N$2:$N$5000,$J62),"")</f>
        <v>1</v>
      </c>
      <c r="H62" s="8" cm="1">
        <f t="array" ref="H62">IFERROR(INDEX(Data!$P$2:$P$5000,$J62),"")</f>
        <v>312.5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563</v>
      </c>
    </row>
    <row r="63" spans="1:10" x14ac:dyDescent="0.25">
      <c r="A63" s="7" t="str" cm="1">
        <f t="array" ref="A63">IFERROR(INDEX(Data!$A$2:$A$5000,$J63),IF(ROW()=2,"No data",""))</f>
        <v>PMS0037</v>
      </c>
      <c r="B63" s="7" t="str" cm="1">
        <f t="array" ref="B63">IFERROR(INDEX(Data!$B$2:$B$5000,$J63),"")</f>
        <v>Flavorista Red Velvet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14.333299999999999</v>
      </c>
      <c r="F63" s="8" cm="1">
        <f t="array" ref="F63">IFERROR(INDEX(Data!$J$2:$J$5000,$J63),"")</f>
        <v>25.1203</v>
      </c>
      <c r="G63" s="8" cm="1">
        <f t="array" ref="G63">IFERROR(INDEX(Data!$N$2:$N$5000,$J63),"")</f>
        <v>12</v>
      </c>
      <c r="H63" s="8" cm="1">
        <f t="array" ref="H63">IFERROR(INDEX(Data!$P$2:$P$5000,$J63),"")</f>
        <v>24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424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428</v>
      </c>
    </row>
    <row r="65" spans="1:10" x14ac:dyDescent="0.25">
      <c r="A65" s="7" t="str" cm="1">
        <f t="array" ref="A65">IFERROR(INDEX(Data!$A$2:$A$5000,$J65),IF(ROW()=2,"No data",""))</f>
        <v>PMS0081</v>
      </c>
      <c r="B65" s="7" t="str" cm="1">
        <f t="array" ref="B65">IFERROR(INDEX(Data!$B$2:$B$5000,$J65),"")</f>
        <v>Ice Shaken Strawberry Tea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77.170400000000001</v>
      </c>
      <c r="G65" s="8" cm="1">
        <f t="array" ref="G65">IFERROR(INDEX(Data!$N$2:$N$5000,$J65),"")</f>
        <v>1</v>
      </c>
      <c r="H65" s="8" cm="1">
        <f t="array" ref="H65">IFERROR(INDEX(Data!$P$2:$P$5000,$J65),"")</f>
        <v>288.4615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468</v>
      </c>
    </row>
    <row r="66" spans="1:10" x14ac:dyDescent="0.25">
      <c r="A66" s="7" t="str" cm="1">
        <f t="array" ref="A66">IFERROR(INDEX(Data!$A$2:$A$5000,$J66),IF(ROW()=2,"No data",""))</f>
        <v>PMS0109</v>
      </c>
      <c r="B66" s="7" t="str" cm="1">
        <f t="array" ref="B66">IFERROR(INDEX(Data!$B$2:$B$5000,$J66),"")</f>
        <v>Masterista Butterschot Expecta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4</v>
      </c>
      <c r="F66" s="8" cm="1">
        <f t="array" ref="F66">IFERROR(INDEX(Data!$J$2:$J$5000,$J66),"")</f>
        <v>90.022499999999994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492</v>
      </c>
    </row>
    <row r="67" spans="1:10" x14ac:dyDescent="0.25">
      <c r="A67" s="7" t="str" cm="1">
        <f t="array" ref="A67">IFERROR(INDEX(Data!$A$2:$A$5000,$J67),IF(ROW()=2,"No data",""))</f>
        <v>PMS0118</v>
      </c>
      <c r="B67" s="7" t="str" cm="1">
        <f t="array" ref="B67">IFERROR(INDEX(Data!$B$2:$B$5000,$J67),"")</f>
        <v>Masterista Sweet Sauce Butterscotch 500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497</v>
      </c>
    </row>
    <row r="68" spans="1:10" x14ac:dyDescent="0.25">
      <c r="A68" s="7" t="str" cm="1">
        <f t="array" ref="A68">IFERROR(INDEX(Data!$A$2:$A$5000,$J68),IF(ROW()=2,"No data",""))</f>
        <v>PMS0166</v>
      </c>
      <c r="B68" s="7" t="str" cm="1">
        <f t="array" ref="B68">IFERROR(INDEX(Data!$B$2:$B$5000,$J68),"")</f>
        <v>Flavourista Syrup Green Apple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11</v>
      </c>
      <c r="E68" s="8" cm="1">
        <f t="array" ref="E68">IFERROR(INDEX(Data!$H$2:$H$5000,$J68),"")</f>
        <v>12.5</v>
      </c>
      <c r="F68" s="8" cm="1">
        <f t="array" ref="F68">IFERROR(INDEX(Data!$J$2:$J$5000,$J68),"")</f>
        <v>26.404199999999999</v>
      </c>
      <c r="G68" s="8" cm="1">
        <f t="array" ref="G68">IFERROR(INDEX(Data!$N$2:$N$5000,$J68),"")</f>
        <v>13</v>
      </c>
      <c r="H68" s="8" cm="1">
        <f t="array" ref="H68">IFERROR(INDEX(Data!$P$2:$P$5000,$J68),"")</f>
        <v>20.310099999999998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540</v>
      </c>
    </row>
    <row r="69" spans="1:10" x14ac:dyDescent="0.25">
      <c r="A69" s="7" t="str" cm="1">
        <f t="array" ref="A69">IFERROR(INDEX(Data!$A$2:$A$5000,$J69),IF(ROW()=2,"No data",""))</f>
        <v>PMS0054</v>
      </c>
      <c r="B69" s="7" t="str" cm="1">
        <f t="array" ref="B69">IFERROR(INDEX(Data!$B$2:$B$5000,$J69),"")</f>
        <v>Masterista Signature Koicha Frappe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441</v>
      </c>
    </row>
    <row r="70" spans="1:10" x14ac:dyDescent="0.25">
      <c r="A70" s="7" t="str" cm="1">
        <f t="array" ref="A70">IFERROR(INDEX(Data!$A$2:$A$5000,$J70),IF(ROW()=2,"No data",""))</f>
        <v>PMS0064</v>
      </c>
      <c r="B70" s="7" t="str" cm="1">
        <f t="array" ref="B70">IFERROR(INDEX(Data!$B$2:$B$5000,$J70),"")</f>
        <v>Frappe Powder Tiramisu Expecta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7</v>
      </c>
      <c r="F70" s="8" cm="1">
        <f t="array" ref="F70">IFERROR(INDEX(Data!$J$2:$J$5000,$J70),"")</f>
        <v>42.863199999999999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451</v>
      </c>
    </row>
    <row r="71" spans="1:10" x14ac:dyDescent="0.25">
      <c r="A71" s="7" t="str" cm="1">
        <f t="array" ref="A71">IFERROR(INDEX(Data!$A$2:$A$5000,$J71),IF(ROW()=2,"No data",""))</f>
        <v>PMS0080</v>
      </c>
      <c r="B71" s="7" t="str" cm="1">
        <f t="array" ref="B71">IFERROR(INDEX(Data!$B$2:$B$5000,$J71),"")</f>
        <v>Ice Shaken Mango Freeze 800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12.666600000000001</v>
      </c>
      <c r="F71" s="8" cm="1">
        <f t="array" ref="F71">IFERROR(INDEX(Data!$J$2:$J$5000,$J71),"")</f>
        <v>23.685400000000001</v>
      </c>
      <c r="G71" s="8" cm="1">
        <f t="array" ref="G71">IFERROR(INDEX(Data!$N$2:$N$5000,$J71),"")</f>
        <v>15</v>
      </c>
      <c r="H71" s="8" cm="1">
        <f t="array" ref="H71">IFERROR(INDEX(Data!$P$2:$P$5000,$J71),"")</f>
        <v>16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467</v>
      </c>
    </row>
    <row r="72" spans="1:10" x14ac:dyDescent="0.25">
      <c r="A72" s="7" t="str" cm="1">
        <f t="array" ref="A72">IFERROR(INDEX(Data!$A$2:$A$5000,$J72),IF(ROW()=2,"No data",""))</f>
        <v>PMS0053</v>
      </c>
      <c r="B72" s="7" t="str" cm="1">
        <f t="array" ref="B72">IFERROR(INDEX(Data!$B$2:$B$5000,$J72),"")</f>
        <v>Ice Shaken Strawberry Lemonade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9</v>
      </c>
      <c r="E72" s="8" cm="1">
        <f t="array" ref="E72">IFERROR(INDEX(Data!$H$2:$H$5000,$J72),"")</f>
        <v>8.6666000000000007</v>
      </c>
      <c r="F72" s="8" cm="1">
        <f t="array" ref="F72">IFERROR(INDEX(Data!$J$2:$J$5000,$J72),"")</f>
        <v>31.163399999999999</v>
      </c>
      <c r="G72" s="8" cm="1">
        <f t="array" ref="G72">IFERROR(INDEX(Data!$N$2:$N$5000,$J72),"")</f>
        <v>13</v>
      </c>
      <c r="H72" s="8" cm="1">
        <f t="array" ref="H72">IFERROR(INDEX(Data!$P$2:$P$5000,$J72),"")</f>
        <v>16.6174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440</v>
      </c>
    </row>
    <row r="73" spans="1:10" x14ac:dyDescent="0.25">
      <c r="A73" s="7" t="str" cm="1">
        <f t="array" ref="A73">IFERROR(INDEX(Data!$A$2:$A$5000,$J73),IF(ROW()=2,"No data",""))</f>
        <v>PMS0124</v>
      </c>
      <c r="B73" s="7" t="str" cm="1">
        <f t="array" ref="B73">IFERROR(INDEX(Data!$B$2:$B$5000,$J73),"")</f>
        <v>Masterista Syrup Almond Roca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5</v>
      </c>
      <c r="F73" s="8" cm="1">
        <f t="array" ref="F73">IFERROR(INDEX(Data!$J$2:$J$5000,$J73),"")</f>
        <v>54.021599999999999</v>
      </c>
      <c r="G73" s="8" cm="1">
        <f t="array" ref="G73">IFERROR(INDEX(Data!$N$2:$N$5000,$J73),"")</f>
        <v>2</v>
      </c>
      <c r="H73" s="8" cm="1">
        <f t="array" ref="H73">IFERROR(INDEX(Data!$P$2:$P$5000,$J73),"")</f>
        <v>108.0432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503</v>
      </c>
    </row>
    <row r="74" spans="1:10" x14ac:dyDescent="0.25">
      <c r="A74" s="7" t="str" cm="1">
        <f t="array" ref="A74">IFERROR(INDEX(Data!$A$2:$A$5000,$J74),IF(ROW()=2,"No data",""))</f>
        <v>PMS0154</v>
      </c>
      <c r="B74" s="7" t="str" cm="1">
        <f t="array" ref="B74">IFERROR(INDEX(Data!$B$2:$B$5000,$J74),"")</f>
        <v>Flavourista Syrup Lychee 1000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26.5</v>
      </c>
      <c r="F74" s="8" cm="1">
        <f t="array" ref="F74">IFERROR(INDEX(Data!$J$2:$J$5000,$J74),"")</f>
        <v>10.189</v>
      </c>
      <c r="G74" s="8" cm="1">
        <f t="array" ref="G74">IFERROR(INDEX(Data!$N$2:$N$5000,$J74),"")</f>
        <v>25</v>
      </c>
      <c r="H74" s="8" cm="1">
        <f t="array" ref="H74">IFERROR(INDEX(Data!$P$2:$P$5000,$J74),"")</f>
        <v>8.6404999999999994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529</v>
      </c>
    </row>
    <row r="75" spans="1:10" x14ac:dyDescent="0.25">
      <c r="A75" s="7" t="str" cm="1">
        <f t="array" ref="A75">IFERROR(INDEX(Data!$A$2:$A$5000,$J75),IF(ROW()=2,"No data",""))</f>
        <v>PMS0160</v>
      </c>
      <c r="B75" s="7" t="str" cm="1">
        <f t="array" ref="B75">IFERROR(INDEX(Data!$B$2:$B$5000,$J75),"")</f>
        <v>Masterista Syrup Blackcurrant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3</v>
      </c>
      <c r="F75" s="8" cm="1">
        <f t="array" ref="F75">IFERROR(INDEX(Data!$J$2:$J$5000,$J75),"")</f>
        <v>90</v>
      </c>
      <c r="G75" s="8" cm="1">
        <f t="array" ref="G75">IFERROR(INDEX(Data!$N$2:$N$5000,$J75),"")</f>
        <v>2</v>
      </c>
      <c r="H75" s="8" cm="1">
        <f t="array" ref="H75">IFERROR(INDEX(Data!$P$2:$P$5000,$J75),"")</f>
        <v>108.0432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534</v>
      </c>
    </row>
    <row r="76" spans="1:10" x14ac:dyDescent="0.25">
      <c r="A76" s="7" t="str" cm="1">
        <f t="array" ref="A76">IFERROR(INDEX(Data!$A$2:$A$5000,$J76),IF(ROW()=2,"No data",""))</f>
        <v>PMS0079</v>
      </c>
      <c r="B76" s="7" t="str" cm="1">
        <f t="array" ref="B76">IFERROR(INDEX(Data!$B$2:$B$5000,$J76),"")</f>
        <v>Masterista Charcoal Expecta 800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1</v>
      </c>
      <c r="F76" s="8" cm="1">
        <f t="array" ref="F76">IFERROR(INDEX(Data!$J$2:$J$5000,$J76),"")</f>
        <v>240.24019999999999</v>
      </c>
      <c r="G76" s="8" cm="1">
        <f t="array" ref="G76">IFERROR(INDEX(Data!$N$2:$N$5000,$J76),"")</f>
        <v>14</v>
      </c>
      <c r="H76" s="8" cm="1">
        <f t="array" ref="H76">IFERROR(INDEX(Data!$P$2:$P$5000,$J76),"")</f>
        <v>13.715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466</v>
      </c>
    </row>
    <row r="77" spans="1:10" x14ac:dyDescent="0.25">
      <c r="A77" s="7" t="str" cm="1">
        <f t="array" ref="A77">IFERROR(INDEX(Data!$A$2:$A$5000,$J77),IF(ROW()=2,"No data",""))</f>
        <v>PMS0110</v>
      </c>
      <c r="B77" s="7" t="str" cm="1">
        <f t="array" ref="B77">IFERROR(INDEX(Data!$B$2:$B$5000,$J77),"")</f>
        <v>Masterista Japanese Koicha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1.3332999999999999</v>
      </c>
      <c r="F77" s="8" cm="1">
        <f t="array" ref="F77">IFERROR(INDEX(Data!$J$2:$J$5000,$J77),"")</f>
        <v>180.18010000000001</v>
      </c>
      <c r="G77" s="8" cm="1">
        <f t="array" ref="G77">IFERROR(INDEX(Data!$N$2:$N$5000,$J77),"")</f>
        <v>1</v>
      </c>
      <c r="H77" s="8" cm="1">
        <f t="array" ref="H77">IFERROR(INDEX(Data!$P$2:$P$5000,$J77),"")</f>
        <v>192.30760000000001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493</v>
      </c>
    </row>
    <row r="78" spans="1:10" x14ac:dyDescent="0.25">
      <c r="A78" s="7" t="str" cm="1">
        <f t="array" ref="A78">IFERROR(INDEX(Data!$A$2:$A$5000,$J78),IF(ROW()=2,"No data",""))</f>
        <v>PMS0113</v>
      </c>
      <c r="B78" s="7" t="str" cm="1">
        <f t="array" ref="B78">IFERROR(INDEX(Data!$B$2:$B$5000,$J78),"")</f>
        <v>Nusantara Frappe Powder - Bajigur 1Kg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495</v>
      </c>
    </row>
    <row r="79" spans="1:10" x14ac:dyDescent="0.25">
      <c r="A79" s="7" t="str" cm="1">
        <f t="array" ref="A79">IFERROR(INDEX(Data!$A$2:$A$5000,$J79),IF(ROW()=2,"No data",""))</f>
        <v>PMS0120</v>
      </c>
      <c r="B79" s="7" t="str" cm="1">
        <f t="array" ref="B79">IFERROR(INDEX(Data!$B$2:$B$5000,$J79),"")</f>
        <v>Masterista Sweet Sauce Salted Caramel 500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8</v>
      </c>
      <c r="E79" s="8" cm="1">
        <f t="array" ref="E79">IFERROR(INDEX(Data!$H$2:$H$5000,$J79),"")</f>
        <v>4.6665999999999999</v>
      </c>
      <c r="F79" s="8" cm="1">
        <f t="array" ref="F79">IFERROR(INDEX(Data!$J$2:$J$5000,$J79),"")</f>
        <v>51.446899999999999</v>
      </c>
      <c r="G79" s="8" cm="1">
        <f t="array" ref="G79">IFERROR(INDEX(Data!$N$2:$N$5000,$J79),"")</f>
        <v>4</v>
      </c>
      <c r="H79" s="8" cm="1">
        <f t="array" ref="H79">IFERROR(INDEX(Data!$P$2:$P$5000,$J79),"")</f>
        <v>48.019199999999998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499</v>
      </c>
    </row>
    <row r="80" spans="1:10" x14ac:dyDescent="0.25">
      <c r="A80" s="7" t="str" cm="1">
        <f t="array" ref="A80">IFERROR(INDEX(Data!$A$2:$A$5000,$J80),IF(ROW()=2,"No data",""))</f>
        <v>PMS0169</v>
      </c>
      <c r="B80" s="7" t="str" cm="1">
        <f t="array" ref="B80">IFERROR(INDEX(Data!$B$2:$B$5000,$J80),"")</f>
        <v>Masterista Cheese Cream Topping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4</v>
      </c>
      <c r="F80" s="8" cm="1">
        <f t="array" ref="F80">IFERROR(INDEX(Data!$J$2:$J$5000,$J80),"")</f>
        <v>60.015000000000001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543</v>
      </c>
    </row>
    <row r="81" spans="1:10" x14ac:dyDescent="0.25">
      <c r="A81" s="7" t="str" cm="1">
        <f t="array" ref="A81">IFERROR(INDEX(Data!$A$2:$A$5000,$J81),IF(ROW()=2,"No data",""))</f>
        <v>PMS0188</v>
      </c>
      <c r="B81" s="7" t="str" cm="1">
        <f t="array" ref="B81">IFERROR(INDEX(Data!$B$2:$B$5000,$J81),"")</f>
        <v>Masterista Syrup Dark Cherry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8</v>
      </c>
      <c r="E81" s="8" cm="1">
        <f t="array" ref="E81">IFERROR(INDEX(Data!$H$2:$H$5000,$J81),"")</f>
        <v>1</v>
      </c>
      <c r="F81" s="8" cm="1">
        <f t="array" ref="F81">IFERROR(INDEX(Data!$J$2:$J$5000,$J81),"")</f>
        <v>240.24019999999999</v>
      </c>
      <c r="G81" s="8" cm="1">
        <f t="array" ref="G81">IFERROR(INDEX(Data!$N$2:$N$5000,$J81),"")</f>
        <v>38</v>
      </c>
      <c r="H81" s="8" cm="1">
        <f t="array" ref="H81">IFERROR(INDEX(Data!$P$2:$P$5000,$J81),"")</f>
        <v>5.0526999999999997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562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1</v>
      </c>
      <c r="F82" s="8" cm="1">
        <f t="array" ref="F82">IFERROR(INDEX(Data!$J$2:$J$5000,$J82),"")</f>
        <v>210.21019999999999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416</v>
      </c>
    </row>
    <row r="83" spans="1:10" x14ac:dyDescent="0.25">
      <c r="A83" s="7" t="str" cm="1">
        <f t="array" ref="A83">IFERROR(INDEX(Data!$A$2:$A$5000,$J83),IF(ROW()=2,"No data",""))</f>
        <v>PMS0090</v>
      </c>
      <c r="B83" s="7" t="str" cm="1">
        <f t="array" ref="B83">IFERROR(INDEX(Data!$B$2:$B$5000,$J83),"")</f>
        <v>Flavorista Coffee Classic 250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7</v>
      </c>
      <c r="E83" s="8" cm="1">
        <f t="array" ref="E83">IFERROR(INDEX(Data!$H$2:$H$5000,$J83),"")</f>
        <v>9.6666000000000007</v>
      </c>
      <c r="F83" s="8" cm="1">
        <f t="array" ref="F83">IFERROR(INDEX(Data!$J$2:$J$5000,$J83),"")</f>
        <v>21.7256</v>
      </c>
      <c r="G83" s="8" cm="1">
        <f t="array" ref="G83">IFERROR(INDEX(Data!$N$2:$N$5000,$J83),"")</f>
        <v>8</v>
      </c>
      <c r="H83" s="8" cm="1">
        <f t="array" ref="H83">IFERROR(INDEX(Data!$P$2:$P$5000,$J83),"")</f>
        <v>21.002099999999999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475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4.3333000000000004</v>
      </c>
      <c r="F84" s="8" cm="1">
        <f t="array" ref="F84">IFERROR(INDEX(Data!$J$2:$J$5000,$J84),"")</f>
        <v>48.476399999999998</v>
      </c>
      <c r="G84" s="8" cm="1">
        <f t="array" ref="G84">IFERROR(INDEX(Data!$N$2:$N$5000,$J84),"")</f>
        <v>8</v>
      </c>
      <c r="H84" s="8" cm="1">
        <f t="array" ref="H84">IFERROR(INDEX(Data!$P$2:$P$5000,$J84),"")</f>
        <v>21.002099999999999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501</v>
      </c>
    </row>
    <row r="85" spans="1:10" x14ac:dyDescent="0.25">
      <c r="A85" s="7" t="str" cm="1">
        <f t="array" ref="A85">IFERROR(INDEX(Data!$A$2:$A$5000,$J85),IF(ROW()=2,"No data",""))</f>
        <v>PMS0191</v>
      </c>
      <c r="B85" s="7" t="str" cm="1">
        <f t="array" ref="B85">IFERROR(INDEX(Data!$B$2:$B$5000,$J85),"")</f>
        <v>Masterista Ice Shaken Lemongrass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5</v>
      </c>
      <c r="F85" s="8" cm="1">
        <f t="array" ref="F85">IFERROR(INDEX(Data!$J$2:$J$5000,$J85),"")</f>
        <v>42.016800000000003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564</v>
      </c>
    </row>
    <row r="86" spans="1:10" x14ac:dyDescent="0.25">
      <c r="A86" s="7" t="str" cm="1">
        <f t="array" ref="A86">IFERROR(INDEX(Data!$A$2:$A$5000,$J86),IF(ROW()=2,"No data",""))</f>
        <v>PMS0028</v>
      </c>
      <c r="B86" s="7" t="str" cm="1">
        <f t="array" ref="B86">IFERROR(INDEX(Data!$B$2:$B$5000,$J86),"")</f>
        <v>Masterista Taro Expecta 800Gr</v>
      </c>
      <c r="C86" s="7" t="str" cm="1">
        <f t="array" ref="C86">IFERROR(INDEX(Data!$C$2:$C$5000,$J86),"")</f>
        <v>POU</v>
      </c>
      <c r="D86" s="8" cm="1">
        <f t="array" ref="D86">IFERROR(INDEX(Data!$D$2:$D$5000,$J86),"")</f>
        <v>6</v>
      </c>
      <c r="E86" s="8" cm="1">
        <f t="array" ref="E86">IFERROR(INDEX(Data!$H$2:$H$5000,$J86),"")</f>
        <v>52.333300000000001</v>
      </c>
      <c r="F86" s="8" cm="1">
        <f t="array" ref="F86">IFERROR(INDEX(Data!$J$2:$J$5000,$J86),"")</f>
        <v>3.4394999999999998</v>
      </c>
      <c r="G86" s="8" cm="1">
        <f t="array" ref="G86">IFERROR(INDEX(Data!$N$2:$N$5000,$J86),"")</f>
        <v>87</v>
      </c>
      <c r="H86" s="8" cm="1">
        <f t="array" ref="H86">IFERROR(INDEX(Data!$P$2:$P$5000,$J86),"")</f>
        <v>1.6551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415</v>
      </c>
    </row>
    <row r="87" spans="1:10" x14ac:dyDescent="0.25">
      <c r="A87" s="7" t="str" cm="1">
        <f t="array" ref="A87">IFERROR(INDEX(Data!$A$2:$A$5000,$J87),IF(ROW()=2,"No data",""))</f>
        <v>PMS0087</v>
      </c>
      <c r="B87" s="7" t="str" cm="1">
        <f t="array" ref="B87">IFERROR(INDEX(Data!$B$2:$B$5000,$J87),"")</f>
        <v>Flavorista Coffee Latte 1 Kg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12</v>
      </c>
      <c r="F87" s="8" cm="1">
        <f t="array" ref="F87">IFERROR(INDEX(Data!$J$2:$J$5000,$J87),"")</f>
        <v>15</v>
      </c>
      <c r="G87" s="8" cm="1">
        <f t="array" ref="G87">IFERROR(INDEX(Data!$N$2:$N$5000,$J87),"")</f>
        <v>6</v>
      </c>
      <c r="H87" s="8" cm="1">
        <f t="array" ref="H87">IFERROR(INDEX(Data!$P$2:$P$5000,$J87),"")</f>
        <v>24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474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38.5852</v>
      </c>
      <c r="G88" s="8" cm="1">
        <f t="array" ref="G88">IFERROR(INDEX(Data!$N$2:$N$5000,$J88),"")</f>
        <v>1</v>
      </c>
      <c r="H88" s="8" cm="1">
        <f t="array" ref="H88">IFERROR(INDEX(Data!$P$2:$P$5000,$J88),"")</f>
        <v>144.23070000000001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480</v>
      </c>
    </row>
    <row r="89" spans="1:10" x14ac:dyDescent="0.25">
      <c r="A89" s="7" t="str" cm="1">
        <f t="array" ref="A89">IFERROR(INDEX(Data!$A$2:$A$5000,$J89),IF(ROW()=2,"No data",""))</f>
        <v>PMS0097</v>
      </c>
      <c r="B89" s="7" t="str" cm="1">
        <f t="array" ref="B89">IFERROR(INDEX(Data!$B$2:$B$5000,$J89),"")</f>
        <v>Masterista Ice Shaken Blackcurrant Tea 1000Gr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12</v>
      </c>
      <c r="F89" s="8" cm="1">
        <f t="array" ref="F89">IFERROR(INDEX(Data!$J$2:$J$5000,$J89),"")</f>
        <v>15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481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6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515</v>
      </c>
    </row>
    <row r="91" spans="1:10" x14ac:dyDescent="0.25">
      <c r="A91" s="7" t="str" cm="1">
        <f t="array" ref="A91">IFERROR(INDEX(Data!$A$2:$A$5000,$J91),IF(ROW()=2,"No data",""))</f>
        <v>PMS0155</v>
      </c>
      <c r="B91" s="7" t="str" cm="1">
        <f t="array" ref="B91">IFERROR(INDEX(Data!$B$2:$B$5000,$J91),"")</f>
        <v>Flavourista Syrup Pandan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4.5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530</v>
      </c>
    </row>
    <row r="92" spans="1:10" x14ac:dyDescent="0.25">
      <c r="A92" s="7" t="str" cm="1">
        <f t="array" ref="A92">IFERROR(INDEX(Data!$A$2:$A$5000,$J92),IF(ROW()=2,"No data",""))</f>
        <v>PMS0157</v>
      </c>
      <c r="B92" s="7" t="str" cm="1">
        <f t="array" ref="B92">IFERROR(INDEX(Data!$B$2:$B$5000,$J92),"")</f>
        <v>Masterista Syrup Spicy Ginger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6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532</v>
      </c>
    </row>
    <row r="93" spans="1:10" x14ac:dyDescent="0.25">
      <c r="A93" s="7" t="str" cm="1">
        <f t="array" ref="A93">IFERROR(INDEX(Data!$A$2:$A$5000,$J93),IF(ROW()=2,"No data",""))</f>
        <v>PMS0175</v>
      </c>
      <c r="B93" s="7" t="str" cm="1">
        <f t="array" ref="B93">IFERROR(INDEX(Data!$B$2:$B$5000,$J93),"")</f>
        <v>Masterista Syrup Brown Cinnamon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6</v>
      </c>
      <c r="E93" s="8" cm="1">
        <f t="array" ref="E93">IFERROR(INDEX(Data!$H$2:$H$5000,$J93),"")</f>
        <v>1.6666000000000001</v>
      </c>
      <c r="F93" s="8" cm="1">
        <f t="array" ref="F93">IFERROR(INDEX(Data!$J$2:$J$5000,$J93),"")</f>
        <v>108.10809999999999</v>
      </c>
      <c r="G93" s="8" cm="1">
        <f t="array" ref="G93">IFERROR(INDEX(Data!$N$2:$N$5000,$J93),"")</f>
        <v>3</v>
      </c>
      <c r="H93" s="8" cm="1">
        <f t="array" ref="H93">IFERROR(INDEX(Data!$P$2:$P$5000,$J93),"")</f>
        <v>48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549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5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40.916499999999999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24.003799999999998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PMS0121</v>
      </c>
      <c r="B95" s="7" t="str" cm="1">
        <f t="array" ref="B95">IFERROR(INDEX(Data!$B$2:$B$5000,$J95),"")</f>
        <v>Masterista Syrup Elderflower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</v>
      </c>
      <c r="F95" s="8" cm="1">
        <f t="array" ref="F95">IFERROR(INDEX(Data!$J$2:$J$5000,$J95),"")</f>
        <v>37.509300000000003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500</v>
      </c>
    </row>
    <row r="96" spans="1:10" x14ac:dyDescent="0.25">
      <c r="A96" s="7" t="str" cm="1">
        <f t="array" ref="A96">IFERROR(INDEX(Data!$A$2:$A$5000,$J96),IF(ROW()=2,"No data",""))</f>
        <v>PMS0146</v>
      </c>
      <c r="B96" s="7" t="str" cm="1">
        <f t="array" ref="B96">IFERROR(INDEX(Data!$B$2:$B$5000,$J96),"")</f>
        <v>Masterista Syrup Creme Brulee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522</v>
      </c>
    </row>
    <row r="97" spans="1:10" x14ac:dyDescent="0.25">
      <c r="A97" s="7" t="str" cm="1">
        <f t="array" ref="A97">IFERROR(INDEX(Data!$A$2:$A$5000,$J97),IF(ROW()=2,"No data",""))</f>
        <v>PMS0187</v>
      </c>
      <c r="B97" s="7" t="str" cm="1">
        <f t="array" ref="B97">IFERROR(INDEX(Data!$B$2:$B$5000,$J97),"")</f>
        <v>Masterista Syrup Tiramisu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5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561</v>
      </c>
    </row>
    <row r="98" spans="1:10" x14ac:dyDescent="0.25">
      <c r="A98" s="7" t="str" cm="1">
        <f t="array" ref="A98">IFERROR(INDEX(Data!$A$2:$A$5000,$J98),IF(ROW()=2,"No data",""))</f>
        <v>PMS0082</v>
      </c>
      <c r="B98" s="7" t="str" cm="1">
        <f t="array" ref="B98">IFERROR(INDEX(Data!$B$2:$B$5000,$J98),"")</f>
        <v>Ice Shaken Orange Punch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4</v>
      </c>
      <c r="E98" s="8" cm="1">
        <f t="array" ref="E98">IFERROR(INDEX(Data!$H$2:$H$5000,$J98),"")</f>
        <v>19</v>
      </c>
      <c r="F98" s="8" cm="1">
        <f t="array" ref="F98">IFERROR(INDEX(Data!$J$2:$J$5000,$J98),"")</f>
        <v>6.3160999999999996</v>
      </c>
      <c r="G98" s="8" cm="1">
        <f t="array" ref="G98">IFERROR(INDEX(Data!$N$2:$N$5000,$J98),"")</f>
        <v>20</v>
      </c>
      <c r="H98" s="8" cm="1">
        <f t="array" ref="H98">IFERROR(INDEX(Data!$P$2:$P$5000,$J98),"")</f>
        <v>4.8000999999999996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469</v>
      </c>
    </row>
    <row r="99" spans="1:10" x14ac:dyDescent="0.25">
      <c r="A99" s="7" t="str" cm="1">
        <f t="array" ref="A99">IFERROR(INDEX(Data!$A$2:$A$5000,$J99),IF(ROW()=2,"No data",""))</f>
        <v>PMS0151</v>
      </c>
      <c r="B99" s="7" t="str" cm="1">
        <f t="array" ref="B99">IFERROR(INDEX(Data!$B$2:$B$5000,$J99),"")</f>
        <v>Masterista Syrup Pandan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4</v>
      </c>
      <c r="E99" s="8" cm="1">
        <f t="array" ref="E99">IFERROR(INDEX(Data!$H$2:$H$5000,$J99),"")</f>
        <v>7</v>
      </c>
      <c r="F99" s="8" cm="1">
        <f t="array" ref="F99">IFERROR(INDEX(Data!$J$2:$J$5000,$J99),"")</f>
        <v>17.145299999999999</v>
      </c>
      <c r="G99" s="8" cm="1">
        <f t="array" ref="G99">IFERROR(INDEX(Data!$N$2:$N$5000,$J99),"")</f>
        <v>11</v>
      </c>
      <c r="H99" s="8" cm="1">
        <f t="array" ref="H99">IFERROR(INDEX(Data!$P$2:$P$5000,$J99),"")</f>
        <v>8.7279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4</v>
      </c>
      <c r="E100" s="8" cm="1">
        <f t="array" ref="E100">IFERROR(INDEX(Data!$H$2:$H$5000,$J100),"")</f>
        <v>1</v>
      </c>
      <c r="F100" s="8" cm="1">
        <f t="array" ref="F100">IFERROR(INDEX(Data!$J$2:$J$5000,$J100),"")</f>
        <v>120.12009999999999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554</v>
      </c>
    </row>
    <row r="101" spans="1:10" x14ac:dyDescent="0.25">
      <c r="A101" s="7" t="str" cm="1">
        <f t="array" ref="A101">IFERROR(INDEX(Data!$A$2:$A$5000,$J101),IF(ROW()=2,"No data",""))</f>
        <v>PMS0126</v>
      </c>
      <c r="B101" s="7" t="str" cm="1">
        <f t="array" ref="B101">IFERROR(INDEX(Data!$B$2:$B$5000,$J101),"")</f>
        <v>Flavourista Syrup Tokyo Banana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2</v>
      </c>
      <c r="F101" s="8" cm="1">
        <f t="array" ref="F101">IFERROR(INDEX(Data!$J$2:$J$5000,$J101),"")</f>
        <v>45.045000000000002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505</v>
      </c>
    </row>
    <row r="102" spans="1:10" x14ac:dyDescent="0.25">
      <c r="A102" s="7" t="str" cm="1">
        <f t="array" ref="A102">IFERROR(INDEX(Data!$A$2:$A$5000,$J102),IF(ROW()=2,"No data",""))</f>
        <v>PMS0168</v>
      </c>
      <c r="B102" s="7" t="str" cm="1">
        <f t="array" ref="B102">IFERROR(INDEX(Data!$B$2:$B$5000,$J102),"")</f>
        <v>Flavourista Syrup Mur 1000 Gr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7.5</v>
      </c>
      <c r="F102" s="8" cm="1">
        <f t="array" ref="F102">IFERROR(INDEX(Data!$J$2:$J$5000,$J102),"")</f>
        <v>12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542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551</v>
      </c>
    </row>
    <row r="104" spans="1:10" x14ac:dyDescent="0.25">
      <c r="A104" s="7" t="str" cm="1">
        <f t="array" ref="A104">IFERROR(INDEX(Data!$A$2:$A$5000,$J104),IF(ROW()=2,"No data",""))</f>
        <v>PMS0076</v>
      </c>
      <c r="B104" s="7" t="str" cm="1">
        <f t="array" ref="B104">IFERROR(INDEX(Data!$B$2:$B$5000,$J104),"")</f>
        <v>Masterista Creamer Base (Creamy)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187.66659999999999</v>
      </c>
      <c r="F104" s="8" cm="1">
        <f t="array" ref="F104">IFERROR(INDEX(Data!$J$2:$J$5000,$J104),"")</f>
        <v>0.31969999999999998</v>
      </c>
      <c r="G104" s="8" cm="1">
        <f t="array" ref="G104">IFERROR(INDEX(Data!$N$2:$N$5000,$J104),"")</f>
        <v>133</v>
      </c>
      <c r="H104" s="8" cm="1">
        <f t="array" ref="H104">IFERROR(INDEX(Data!$P$2:$P$5000,$J104),"")</f>
        <v>0.3609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463</v>
      </c>
    </row>
    <row r="105" spans="1:10" x14ac:dyDescent="0.25">
      <c r="A105" s="7" t="str" cm="1">
        <f t="array" ref="A105">IFERROR(INDEX(Data!$A$2:$A$5000,$J105),IF(ROW()=2,"No data",""))</f>
        <v>PMS0084</v>
      </c>
      <c r="B105" s="7" t="str" cm="1">
        <f t="array" ref="B105">IFERROR(INDEX(Data!$B$2:$B$5000,$J105),"")</f>
        <v>Flavorista Vanilla Latte 1 Kg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10</v>
      </c>
      <c r="F105" s="8" cm="1">
        <f t="array" ref="F105">IFERROR(INDEX(Data!$J$2:$J$5000,$J105),"")</f>
        <v>6.0006000000000004</v>
      </c>
      <c r="G105" s="8" cm="1">
        <f t="array" ref="G105">IFERROR(INDEX(Data!$N$2:$N$5000,$J105),"")</f>
        <v>12</v>
      </c>
      <c r="H105" s="8" cm="1">
        <f t="array" ref="H105">IFERROR(INDEX(Data!$P$2:$P$5000,$J105),"")</f>
        <v>4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471</v>
      </c>
    </row>
    <row r="106" spans="1:10" x14ac:dyDescent="0.25">
      <c r="A106" s="7" t="str" cm="1">
        <f t="array" ref="A106">IFERROR(INDEX(Data!$A$2:$A$5000,$J106),IF(ROW()=2,"No data",""))</f>
        <v>PMS0149</v>
      </c>
      <c r="B106" s="7" t="str" cm="1">
        <f t="array" ref="B106">IFERROR(INDEX(Data!$B$2:$B$5000,$J106),"")</f>
        <v>Masterista Syrup Irish Cream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2</v>
      </c>
      <c r="F106" s="8" cm="1">
        <f t="array" ref="F106">IFERROR(INDEX(Data!$J$2:$J$5000,$J106),"")</f>
        <v>30.03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524</v>
      </c>
    </row>
    <row r="107" spans="1:10" x14ac:dyDescent="0.25">
      <c r="A107" s="7" t="str" cm="1">
        <f t="array" ref="A107">IFERROR(INDEX(Data!$A$2:$A$5000,$J107),IF(ROW()=2,"No data",""))</f>
        <v>PMS0173</v>
      </c>
      <c r="B107" s="7" t="str" cm="1">
        <f t="array" ref="B107">IFERROR(INDEX(Data!$B$2:$B$5000,$J107),"")</f>
        <v>Masterista Syrup RUM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1</v>
      </c>
      <c r="F107" s="8" cm="1">
        <f t="array" ref="F107">IFERROR(INDEX(Data!$J$2:$J$5000,$J107),"")</f>
        <v>60.06</v>
      </c>
      <c r="G107" s="8" cm="1">
        <f t="array" ref="G107">IFERROR(INDEX(Data!$N$2:$N$5000,$J107),"")</f>
        <v>1</v>
      </c>
      <c r="H107" s="8" cm="1">
        <f t="array" ref="H107">IFERROR(INDEX(Data!$P$2:$P$5000,$J107),"")</f>
        <v>48.076900000000002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547</v>
      </c>
    </row>
    <row r="108" spans="1:10" x14ac:dyDescent="0.25">
      <c r="A108" s="7" t="str" cm="1">
        <f t="array" ref="A108">IFERROR(INDEX(Data!$A$2:$A$5000,$J108),IF(ROW()=2,"No data",""))</f>
        <v>PMS0063</v>
      </c>
      <c r="B108" s="7" t="str" cm="1">
        <f t="array" ref="B108">IFERROR(INDEX(Data!$B$2:$B$5000,$J108),"")</f>
        <v>Flavorista Super Dark Chocolate 1kg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1</v>
      </c>
      <c r="E108" s="8" cm="1">
        <f t="array" ref="E108">IFERROR(INDEX(Data!$H$2:$H$5000,$J108),"")</f>
        <v>1</v>
      </c>
      <c r="F108" s="8" cm="1">
        <f t="array" ref="F108">IFERROR(INDEX(Data!$J$2:$J$5000,$J108),"")</f>
        <v>30.03</v>
      </c>
      <c r="G108" s="8" cm="1">
        <f t="array" ref="G108">IFERROR(INDEX(Data!$N$2:$N$5000,$J108),"")</f>
        <v>13</v>
      </c>
      <c r="H108" s="8" cm="1">
        <f t="array" ref="H108">IFERROR(INDEX(Data!$P$2:$P$5000,$J108),"")</f>
        <v>1.8463000000000001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450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407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408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409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410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412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417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419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422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433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434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435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436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447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448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455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460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461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464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465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472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490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494</v>
      </c>
    </row>
    <row r="172" spans="1:10" x14ac:dyDescent="0.25">
      <c r="A172" s="7" t="str" cm="1">
        <f t="array" ref="A172">IFERROR(INDEX(Data!$A$2:$A$5000,$J172),IF(ROW()=2,"No data",""))</f>
        <v>PMS0114</v>
      </c>
      <c r="B172" s="7" t="str" cm="1">
        <f t="array" ref="B172">IFERROR(INDEX(Data!$B$2:$B$5000,$J172),"")</f>
        <v>Masterista Cold Foam Sea Salt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93.666600000000003</v>
      </c>
      <c r="F172" s="8" cm="1">
        <f t="array" ref="F172">IFERROR(INDEX(Data!$J$2:$J$5000,$J172),"")</f>
        <v>0</v>
      </c>
      <c r="G172" s="8" cm="1">
        <f t="array" ref="G172">IFERROR(INDEX(Data!$N$2:$N$5000,$J172),"")</f>
        <v>120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496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61.818100000000001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62</v>
      </c>
      <c r="E3" s="8" cm="1">
        <f t="array" ref="E3">IFERROR(INDEX(Data!$H$2:$H$5000,$J3),"")</f>
        <v>471</v>
      </c>
      <c r="F3" s="8" cm="1">
        <f t="array" ref="F3">IFERROR(INDEX(Data!$J$2:$J$5000,$J3),"")</f>
        <v>3.9489999999999998</v>
      </c>
      <c r="G3" s="8" cm="1">
        <f t="array" ref="G3">IFERROR(INDEX(Data!$N$2:$N$5000,$J3),"")</f>
        <v>423</v>
      </c>
      <c r="H3" s="8" cm="1">
        <f t="array" ref="H3">IFERROR(INDEX(Data!$P$2:$P$5000,$J3),"")</f>
        <v>3.5177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40</v>
      </c>
      <c r="E5" s="8" cm="1">
        <f t="array" ref="E5">IFERROR(INDEX(Data!$H$2:$H$5000,$J5),"")</f>
        <v>36</v>
      </c>
      <c r="F5" s="8" cm="1">
        <f t="array" ref="F5">IFERROR(INDEX(Data!$J$2:$J$5000,$J5),"")</f>
        <v>33.333300000000001</v>
      </c>
      <c r="G5" s="8" cm="1">
        <f t="array" ref="G5">IFERROR(INDEX(Data!$N$2:$N$5000,$J5),"")</f>
        <v>20</v>
      </c>
      <c r="H5" s="8" cm="1">
        <f t="array" ref="H5">IFERROR(INDEX(Data!$P$2:$P$5000,$J5),"")</f>
        <v>48.001899999999999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CKPS014</v>
      </c>
      <c r="B7" s="7" t="str" cm="1">
        <f t="array" ref="B7">IFERROR(INDEX(Data!$B$2:$B$5000,$J7),"")</f>
        <v>Fashion Vodka Premium Quality</v>
      </c>
      <c r="C7" s="7" t="str" cm="1">
        <f t="array" ref="C7">IFERROR(INDEX(Data!$C$2:$C$5000,$J7),"")</f>
        <v>BTL</v>
      </c>
      <c r="D7" s="8" cm="1">
        <f t="array" ref="D7">IFERROR(INDEX(Data!$D$2:$D$5000,$J7),"")</f>
        <v>25</v>
      </c>
      <c r="E7" s="8" cm="1">
        <f t="array" ref="E7">IFERROR(INDEX(Data!$H$2:$H$5000,$J7),"")</f>
        <v>44.333300000000001</v>
      </c>
      <c r="F7" s="8" cm="1">
        <f t="array" ref="F7">IFERROR(INDEX(Data!$J$2:$J$5000,$J7),"")</f>
        <v>16.918099999999999</v>
      </c>
      <c r="G7" s="8" cm="1">
        <f t="array" ref="G7">IFERROR(INDEX(Data!$N$2:$N$5000,$J7),"")</f>
        <v>14</v>
      </c>
      <c r="H7" s="8" cm="1">
        <f t="array" ref="H7">IFERROR(INDEX(Data!$P$2:$P$5000,$J7),"")</f>
        <v>42.859499999999997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213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24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37.243899999999996</v>
      </c>
      <c r="G8" s="8" cm="1">
        <f t="array" ref="G8">IFERROR(INDEX(Data!$N$2:$N$5000,$J8),"")</f>
        <v>26</v>
      </c>
      <c r="H8" s="8" cm="1">
        <f t="array" ref="H8">IFERROR(INDEX(Data!$P$2:$P$5000,$J8),"")</f>
        <v>22.154499999999999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13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8.2398000000000007</v>
      </c>
      <c r="G9" s="8" cm="1">
        <f t="array" ref="G9">IFERROR(INDEX(Data!$N$2:$N$5000,$J9),"")</f>
        <v>43</v>
      </c>
      <c r="H9" s="8" cm="1">
        <f t="array" ref="H9">IFERROR(INDEX(Data!$P$2:$P$5000,$J9),"")</f>
        <v>7.2560000000000002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13</v>
      </c>
      <c r="E10" s="8" cm="1">
        <f t="array" ref="E10">IFERROR(INDEX(Data!$H$2:$H$5000,$J10),"")</f>
        <v>19.666599999999999</v>
      </c>
      <c r="F10" s="8" cm="1">
        <f t="array" ref="F10">IFERROR(INDEX(Data!$J$2:$J$5000,$J10),"")</f>
        <v>19.832100000000001</v>
      </c>
      <c r="G10" s="8" cm="1">
        <f t="array" ref="G10">IFERROR(INDEX(Data!$N$2:$N$5000,$J10),"")</f>
        <v>7</v>
      </c>
      <c r="H10" s="8" cm="1">
        <f t="array" ref="H10">IFERROR(INDEX(Data!$P$2:$P$5000,$J10),"")</f>
        <v>44.581600000000002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12</v>
      </c>
      <c r="E11" s="8" cm="1">
        <f t="array" ref="E11">IFERROR(INDEX(Data!$H$2:$H$5000,$J11),"")</f>
        <v>16.666599999999999</v>
      </c>
      <c r="F11" s="8" cm="1">
        <f t="array" ref="F11">IFERROR(INDEX(Data!$J$2:$J$5000,$J11),"")</f>
        <v>21.6021</v>
      </c>
      <c r="G11" s="8" cm="1">
        <f t="array" ref="G11">IFERROR(INDEX(Data!$N$2:$N$5000,$J11),"")</f>
        <v>6</v>
      </c>
      <c r="H11" s="8" cm="1">
        <f t="array" ref="H11">IFERROR(INDEX(Data!$P$2:$P$5000,$J11),"")</f>
        <v>48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12</v>
      </c>
      <c r="E12" s="8" cm="1">
        <f t="array" ref="E12">IFERROR(INDEX(Data!$H$2:$H$5000,$J12),"")</f>
        <v>28</v>
      </c>
      <c r="F12" s="8" cm="1">
        <f t="array" ref="F12">IFERROR(INDEX(Data!$J$2:$J$5000,$J12),"")</f>
        <v>12.8576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643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28</v>
      </c>
      <c r="F13" s="8" cm="1">
        <f t="array" ref="F13">IFERROR(INDEX(Data!$J$2:$J$5000,$J13),"")</f>
        <v>12.8576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645</v>
      </c>
    </row>
    <row r="14" spans="1:10" x14ac:dyDescent="0.25">
      <c r="A14" s="7" t="str" cm="1">
        <f t="array" ref="A14">IFERROR(INDEX(Data!$A$2:$A$5000,$J14),IF(ROW()=2,"No data",""))</f>
        <v>CKP1S-186</v>
      </c>
      <c r="B14" s="7" t="str" cm="1">
        <f t="array" ref="B14">IFERROR(INDEX(Data!$B$2:$B$5000,$J14),"")</f>
        <v>Cap Tikus Original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11</v>
      </c>
      <c r="E14" s="8" cm="1">
        <f t="array" ref="E14">IFERROR(INDEX(Data!$H$2:$H$5000,$J14),"")</f>
        <v>16.5</v>
      </c>
      <c r="F14" s="8" cm="1">
        <f t="array" ref="F14">IFERROR(INDEX(Data!$J$2:$J$5000,$J14),"")</f>
        <v>20</v>
      </c>
      <c r="G14" s="8" cm="1">
        <f t="array" ref="G14">IFERROR(INDEX(Data!$N$2:$N$5000,$J14),"")</f>
        <v>1</v>
      </c>
      <c r="H14" s="8" cm="1">
        <f t="array" ref="H14">IFERROR(INDEX(Data!$P$2:$P$5000,$J14),"")</f>
        <v>264.423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201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1</v>
      </c>
      <c r="H16" s="8" cm="1">
        <f t="array" ref="H16">IFERROR(INDEX(Data!$P$2:$P$5000,$J16),"")</f>
        <v>240.38460000000001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881.33330000000001</v>
      </c>
      <c r="F17" s="8" cm="1">
        <f t="array" ref="F17">IFERROR(INDEX(Data!$J$2:$J$5000,$J17),"")</f>
        <v>0.1701</v>
      </c>
      <c r="G17" s="8" cm="1">
        <f t="array" ref="G17">IFERROR(INDEX(Data!$N$2:$N$5000,$J17),"")</f>
        <v>495</v>
      </c>
      <c r="H17" s="8" cm="1">
        <f t="array" ref="H17">IFERROR(INDEX(Data!$P$2:$P$5000,$J17),"")</f>
        <v>0.2424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649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2.6800000000000001E-2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0.192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Oct 2026</v>
      </c>
      <c r="H1" s="6" t="str">
        <f>Data!P1</f>
        <v>Buffer Day (Tgl 1 sd 24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18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22.819400000000002</v>
      </c>
      <c r="G2" s="8" cm="1">
        <f t="array" ref="G2">IFERROR(INDEX(Data!$N$2:$N$5000,$J2),"")</f>
        <v>12</v>
      </c>
      <c r="H2" s="8" cm="1">
        <f t="array" ref="H2">IFERROR(INDEX(Data!$P$2:$P$5000,$J2),"")</f>
        <v>36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13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7.5484</v>
      </c>
      <c r="G3" s="8" cm="1">
        <f t="array" ref="G3">IFERROR(INDEX(Data!$N$2:$N$5000,$J3),"")</f>
        <v>10</v>
      </c>
      <c r="H3" s="8" cm="1">
        <f t="array" ref="H3">IFERROR(INDEX(Data!$P$2:$P$5000,$J3),"")</f>
        <v>31.204899999999999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15</v>
      </c>
      <c r="F4" s="8" cm="1">
        <f t="array" ref="F4">IFERROR(INDEX(Data!$J$2:$J$5000,$J4),"")</f>
        <v>24</v>
      </c>
      <c r="G4" s="8" cm="1">
        <f t="array" ref="G4">IFERROR(INDEX(Data!$N$2:$N$5000,$J4),"")</f>
        <v>4</v>
      </c>
      <c r="H4" s="8" cm="1">
        <f t="array" ref="H4">IFERROR(INDEX(Data!$P$2:$P$5000,$J4),"")</f>
        <v>72.028800000000004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1</v>
      </c>
      <c r="E10" s="8" cm="1">
        <f t="array" ref="E10">IFERROR(INDEX(Data!$H$2:$H$5000,$J10),"")</f>
        <v>16.333300000000001</v>
      </c>
      <c r="F10" s="8" cm="1">
        <f t="array" ref="F10">IFERROR(INDEX(Data!$J$2:$J$5000,$J10),"")</f>
        <v>1.8368</v>
      </c>
      <c r="G10" s="8" cm="1">
        <f t="array" ref="G10">IFERROR(INDEX(Data!$N$2:$N$5000,$J10),"")</f>
        <v>15</v>
      </c>
      <c r="H10" s="8" cm="1">
        <f t="array" ref="H10">IFERROR(INDEX(Data!$P$2:$P$5000,$J10),"")</f>
        <v>1.6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PAS0025</v>
      </c>
      <c r="B11" s="7" t="str" cm="1">
        <f t="array" ref="B11">IFERROR(INDEX(Data!$B$2:$B$5000,$J11),"")</f>
        <v>Savis Bonnet Nut Herbs 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2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24 Oct 2026</v>
      </c>
      <c r="K1" s="6" t="str">
        <f>Data!P1</f>
        <v>Buffer Day (Tgl 1 sd 24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</v>
      </c>
      <c r="B42" s="7" t="str" cm="1">
        <f t="array" ref="B42">IFERROR(INDEX(Data!$B$2:$B$5000,$M42),"")</f>
        <v>Javanese Jasmine Tea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103</v>
      </c>
      <c r="F42" s="8" cm="1">
        <f t="array" ref="F42">IFERROR(INDEX(Data!$F$2:$F$5000,$M42),"")</f>
        <v>39</v>
      </c>
      <c r="G42" s="8" cm="1">
        <f t="array" ref="G42">IFERROR(INDEX(Data!$G$2:$G$5000,$M42),"")</f>
        <v>30</v>
      </c>
      <c r="H42" s="8" cm="1">
        <f t="array" ref="H42">IFERROR(INDEX(Data!$H$2:$H$5000,$M42),"")</f>
        <v>57.333300000000001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88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62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9</v>
      </c>
      <c r="F52" s="8" cm="1">
        <f t="array" ref="F52">IFERROR(INDEX(Data!$F$2:$F$5000,$M52),"")</f>
        <v>13</v>
      </c>
      <c r="G52" s="8" cm="1">
        <f t="array" ref="G52">IFERROR(INDEX(Data!$G$2:$G$5000,$M52),"")</f>
        <v>12</v>
      </c>
      <c r="H52" s="8" cm="1">
        <f t="array" ref="H52">IFERROR(INDEX(Data!$H$2:$H$5000,$M52),"")</f>
        <v>11.333299999999999</v>
      </c>
      <c r="I52" s="8" cm="1">
        <f t="array" ref="I52">IFERROR(INDEX(Data!$J$2:$J$5000,$M52),"")</f>
        <v>0</v>
      </c>
      <c r="J52" s="8" cm="1">
        <f t="array" ref="J52">IFERROR(INDEX(Data!$N$2:$N$5000,$M52),"")</f>
        <v>11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ASS-MM-LP250</v>
      </c>
      <c r="B56" s="7" t="str" cm="1">
        <f t="array" ref="B56">IFERROR(INDEX(Data!$B$2:$B$5000,$M56),"")</f>
        <v>Morrocan Mint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10</v>
      </c>
      <c r="F56" s="8" cm="1">
        <f t="array" ref="F56">IFERROR(INDEX(Data!$F$2:$F$5000,$M56),"")</f>
        <v>20</v>
      </c>
      <c r="G56" s="8" cm="1">
        <f t="array" ref="G56">IFERROR(INDEX(Data!$G$2:$G$5000,$M56),"")</f>
        <v>30</v>
      </c>
      <c r="H56" s="8" cm="1">
        <f t="array" ref="H56">IFERROR(INDEX(Data!$H$2:$H$5000,$M56),"")</f>
        <v>20</v>
      </c>
      <c r="I56" s="8" cm="1">
        <f t="array" ref="I56">IFERROR(INDEX(Data!$J$2:$J$5000,$M56),"")</f>
        <v>0</v>
      </c>
      <c r="J56" s="8" cm="1">
        <f t="array" ref="J56">IFERROR(INDEX(Data!$N$2:$N$5000,$M56),"")</f>
        <v>20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78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</v>
      </c>
      <c r="B75" s="7" t="str" cm="1">
        <f t="array" ref="B75">IFERROR(INDEX(Data!$B$2:$B$5000,$M75),"")</f>
        <v>Pure Olong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3</v>
      </c>
      <c r="G75" s="8" cm="1">
        <f t="array" ref="G75">IFERROR(INDEX(Data!$G$2:$G$5000,$M75),"")</f>
        <v>2</v>
      </c>
      <c r="H75" s="8" cm="1">
        <f t="array" ref="H75">IFERROR(INDEX(Data!$H$2:$H$5000,$M75),"")</f>
        <v>2</v>
      </c>
      <c r="I75" s="8" cm="1">
        <f t="array" ref="I75">IFERROR(INDEX(Data!$J$2:$J$5000,$M75),"")</f>
        <v>0</v>
      </c>
      <c r="J75" s="8" cm="1">
        <f t="array" ref="J75">IFERROR(INDEX(Data!$N$2:$N$5000,$M75),"")</f>
        <v>2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103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CKP1S-164</v>
      </c>
      <c r="B141" s="7" t="str" cm="1">
        <f t="array" ref="B141">IFERROR(INDEX(Data!$B$2:$B$5000,$M141),"")</f>
        <v>Daebak Soju Lychee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1489</v>
      </c>
      <c r="F141" s="8" cm="1">
        <f t="array" ref="F141">IFERROR(INDEX(Data!$F$2:$F$5000,$M141),"")</f>
        <v>1342</v>
      </c>
      <c r="G141" s="8" cm="1">
        <f t="array" ref="G141">IFERROR(INDEX(Data!$G$2:$G$5000,$M141),"")</f>
        <v>1577</v>
      </c>
      <c r="H141" s="8" cm="1">
        <f t="array" ref="H141">IFERROR(INDEX(Data!$H$2:$H$5000,$M141),"")</f>
        <v>1469.3333</v>
      </c>
      <c r="I141" s="8" cm="1">
        <f t="array" ref="I141">IFERROR(INDEX(Data!$J$2:$J$5000,$M141),"")</f>
        <v>0</v>
      </c>
      <c r="J141" s="8" cm="1">
        <f t="array" ref="J141">IFERROR(INDEX(Data!$N$2:$N$5000,$M141),"")</f>
        <v>1268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179</v>
      </c>
    </row>
    <row r="142" spans="1:13" x14ac:dyDescent="0.25">
      <c r="A142" s="7" t="str" cm="1">
        <f t="array" ref="A142">IFERROR(INDEX(Data!$A$2:$A$5000,$M142),IF(ROW()=2,"No data",""))</f>
        <v>CKP1S-165</v>
      </c>
      <c r="B142" s="7" t="str" cm="1">
        <f t="array" ref="B142">IFERROR(INDEX(Data!$B$2:$B$5000,$M142),"")</f>
        <v>Daebak Soju Original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410</v>
      </c>
      <c r="F142" s="8" cm="1">
        <f t="array" ref="F142">IFERROR(INDEX(Data!$F$2:$F$5000,$M142),"")</f>
        <v>514</v>
      </c>
      <c r="G142" s="8" cm="1">
        <f t="array" ref="G142">IFERROR(INDEX(Data!$G$2:$G$5000,$M142),"")</f>
        <v>681</v>
      </c>
      <c r="H142" s="8" cm="1">
        <f t="array" ref="H142">IFERROR(INDEX(Data!$H$2:$H$5000,$M142),"")</f>
        <v>535</v>
      </c>
      <c r="I142" s="8" cm="1">
        <f t="array" ref="I142">IFERROR(INDEX(Data!$J$2:$J$5000,$M142),"")</f>
        <v>0</v>
      </c>
      <c r="J142" s="8" cm="1">
        <f t="array" ref="J142">IFERROR(INDEX(Data!$N$2:$N$5000,$M142),"")</f>
        <v>198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180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OPE0196</v>
      </c>
      <c r="B198" s="7" t="str" cm="1">
        <f t="array" ref="B198">IFERROR(INDEX(Data!$B$2:$B$5000,$M198),"")</f>
        <v>Sapi Indukan Pedaging</v>
      </c>
      <c r="C198" s="7" t="str" cm="1">
        <f t="array" ref="C198">IFERROR(INDEX(Data!$C$2:$C$5000,$M198),"")</f>
        <v>UNIT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OPE0211</v>
      </c>
      <c r="B199" s="7" t="str" cm="1">
        <f t="array" ref="B199">IFERROR(INDEX(Data!$B$2:$B$5000,$M199),"")</f>
        <v>Pallet</v>
      </c>
      <c r="C199" s="7" t="str" cm="1">
        <f t="array" ref="C199">IFERROR(INDEX(Data!$C$2:$C$5000,$M199),"")</f>
        <v>PCS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245</v>
      </c>
    </row>
    <row r="200" spans="1:13" x14ac:dyDescent="0.25">
      <c r="A200" s="7" t="str" cm="1">
        <f t="array" ref="A200">IFERROR(INDEX(Data!$A$2:$A$5000,$M200),IF(ROW()=2,"No data",""))</f>
        <v>PAA0002</v>
      </c>
      <c r="B200" s="7" t="str" cm="1">
        <f t="array" ref="B200">IFERROR(INDEX(Data!$B$2:$B$5000,$M200),"")</f>
        <v>Bergold Mozzarella Block 200 Gr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26</v>
      </c>
      <c r="G200" s="8" cm="1">
        <f t="array" ref="G200">IFERROR(INDEX(Data!$G$2:$G$5000,$M200),"")</f>
        <v>7</v>
      </c>
      <c r="H200" s="8" cm="1">
        <f t="array" ref="H200">IFERROR(INDEX(Data!$H$2:$H$5000,$M200),"")</f>
        <v>16.5</v>
      </c>
      <c r="I200" s="8" cm="1">
        <f t="array" ref="I200">IFERROR(INDEX(Data!$J$2:$J$5000,$M200),"")</f>
        <v>0</v>
      </c>
      <c r="J200" s="8" cm="1">
        <f t="array" ref="J200">IFERROR(INDEX(Data!$N$2:$N$5000,$M200),"")</f>
        <v>3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248</v>
      </c>
    </row>
    <row r="201" spans="1:13" x14ac:dyDescent="0.25">
      <c r="A201" s="7" t="str" cm="1">
        <f t="array" ref="A201">IFERROR(INDEX(Data!$A$2:$A$5000,$M201),IF(ROW()=2,"No data",""))</f>
        <v>PAA0003</v>
      </c>
      <c r="B201" s="7" t="str" cm="1">
        <f t="array" ref="B201">IFERROR(INDEX(Data!$B$2:$B$5000,$M201),"")</f>
        <v>Bergold Shreded pizza toping mozzarella 250gr/pack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249</v>
      </c>
    </row>
    <row r="202" spans="1:13" x14ac:dyDescent="0.25">
      <c r="A202" s="7" t="str" cm="1">
        <f t="array" ref="A202">IFERROR(INDEX(Data!$A$2:$A$5000,$M202),IF(ROW()=2,"No data",""))</f>
        <v>PAG0001</v>
      </c>
      <c r="B202" s="7" t="str" cm="1">
        <f t="array" ref="B202">IFERROR(INDEX(Data!$B$2:$B$5000,$M202),"")</f>
        <v>Agri-Best Unsalted Butter 25Kg</v>
      </c>
      <c r="C202" s="7" t="str" cm="1">
        <f t="array" ref="C202">IFERROR(INDEX(Data!$C$2:$C$5000,$M202),"")</f>
        <v>KTN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251</v>
      </c>
    </row>
    <row r="203" spans="1:13" x14ac:dyDescent="0.25">
      <c r="A203" s="7" t="str" cm="1">
        <f t="array" ref="A203">IFERROR(INDEX(Data!$A$2:$A$5000,$M203),IF(ROW()=2,"No data",""))</f>
        <v>PAG0002</v>
      </c>
      <c r="B203" s="7" t="str" cm="1">
        <f t="array" ref="B203">IFERROR(INDEX(Data!$B$2:$B$5000,$M203),"")</f>
        <v>Agri-Best Unsalted Butter</v>
      </c>
      <c r="C203" s="7" t="str" cm="1">
        <f t="array" ref="C203">IFERROR(INDEX(Data!$C$2:$C$5000,$M203),"")</f>
        <v>KG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252</v>
      </c>
    </row>
    <row r="204" spans="1:13" x14ac:dyDescent="0.25">
      <c r="A204" s="7" t="str" cm="1">
        <f t="array" ref="A204">IFERROR(INDEX(Data!$A$2:$A$5000,$M204),IF(ROW()=2,"No data",""))</f>
        <v>PAS0001</v>
      </c>
      <c r="B204" s="7" t="str" cm="1">
        <f t="array" ref="B204">IFERROR(INDEX(Data!$B$2:$B$5000,$M204),"")</f>
        <v>Savis Java Ginger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PAS0002</v>
      </c>
      <c r="B205" s="7" t="str" cm="1">
        <f t="array" ref="B205">IFERROR(INDEX(Data!$B$2:$B$5000,$M205),"")</f>
        <v>Savis Teh Krampoel @25Tb/Tincan - Grand Hyatt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PAS0003</v>
      </c>
      <c r="B206" s="7" t="str" cm="1">
        <f t="array" ref="B206">IFERROR(INDEX(Data!$B$2:$B$5000,$M206),"")</f>
        <v>Teko Savis</v>
      </c>
      <c r="C206" s="7" t="str" cm="1">
        <f t="array" ref="C206">IFERROR(INDEX(Data!$C$2:$C$5000,$M206),"")</f>
        <v>PCS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PAS0004</v>
      </c>
      <c r="B207" s="7" t="str" cm="1">
        <f t="array" ref="B207">IFERROR(INDEX(Data!$B$2:$B$5000,$M207),"")</f>
        <v>Savis Bunaken Blue Tea @15PB/Can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261</v>
      </c>
    </row>
    <row r="208" spans="1:13" x14ac:dyDescent="0.25">
      <c r="A208" s="7" t="str" cm="1">
        <f t="array" ref="A208">IFERROR(INDEX(Data!$A$2:$A$5000,$M208),IF(ROW()=2,"No data",""))</f>
        <v>PAS0009</v>
      </c>
      <c r="B208" s="7" t="str" cm="1">
        <f t="array" ref="B208">IFERROR(INDEX(Data!$B$2:$B$5000,$M208),"")</f>
        <v>Manggo Tea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PAS0010</v>
      </c>
      <c r="B209" s="7" t="str" cm="1">
        <f t="array" ref="B209">IFERROR(INDEX(Data!$B$2:$B$5000,$M209),"")</f>
        <v>Java Ginger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PAS0011</v>
      </c>
      <c r="B210" s="7" t="str" cm="1">
        <f t="array" ref="B210">IFERROR(INDEX(Data!$B$2:$B$5000,$M210),"")</f>
        <v>Exotic Especia@50TB/Box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268</v>
      </c>
    </row>
    <row r="211" spans="1:13" x14ac:dyDescent="0.25">
      <c r="A211" s="7" t="str" cm="1">
        <f t="array" ref="A211">IFERROR(INDEX(Data!$A$2:$A$5000,$M211),IF(ROW()=2,"No data",""))</f>
        <v>PAS0012</v>
      </c>
      <c r="B211" s="7" t="str" cm="1">
        <f t="array" ref="B211">IFERROR(INDEX(Data!$B$2:$B$5000,$M211),"")</f>
        <v>Savis Organic Olong @250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2</v>
      </c>
      <c r="F211" s="8" cm="1">
        <f t="array" ref="F211">IFERROR(INDEX(Data!$F$2:$F$5000,$M211),"")</f>
        <v>1</v>
      </c>
      <c r="G211" s="8" cm="1">
        <f t="array" ref="G211">IFERROR(INDEX(Data!$G$2:$G$5000,$M211),"")</f>
        <v>3</v>
      </c>
      <c r="H211" s="8" cm="1">
        <f t="array" ref="H211">IFERROR(INDEX(Data!$H$2:$H$5000,$M211),"")</f>
        <v>2</v>
      </c>
      <c r="I211" s="8" cm="1">
        <f t="array" ref="I211">IFERROR(INDEX(Data!$J$2:$J$5000,$M211),"")</f>
        <v>0</v>
      </c>
      <c r="J211" s="8" cm="1">
        <f t="array" ref="J211">IFERROR(INDEX(Data!$N$2:$N$5000,$M211),"")</f>
        <v>2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269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278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PAS0031</v>
      </c>
      <c r="B220" s="7" t="str" cm="1">
        <f t="array" ref="B220">IFERROR(INDEX(Data!$B$2:$B$5000,$M220),"")</f>
        <v>Crr Rock'n Hash Brown Triangular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0</v>
      </c>
      <c r="G220" s="8" cm="1">
        <f t="array" ref="G220">IFERROR(INDEX(Data!$G$2:$G$5000,$M220),"")</f>
        <v>2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285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PAS0040</v>
      </c>
      <c r="B223" s="7" t="str" cm="1">
        <f t="array" ref="B223">IFERROR(INDEX(Data!$B$2:$B$5000,$M223),"")</f>
        <v>Crr Rock'n Batter Skin On Fries 9x9mm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28</v>
      </c>
      <c r="F223" s="8" cm="1">
        <f t="array" ref="F223">IFERROR(INDEX(Data!$F$2:$F$5000,$M223),"")</f>
        <v>0</v>
      </c>
      <c r="G223" s="8" cm="1">
        <f t="array" ref="G223">IFERROR(INDEX(Data!$G$2:$G$5000,$M223),"")</f>
        <v>32</v>
      </c>
      <c r="H223" s="8" cm="1">
        <f t="array" ref="H223">IFERROR(INDEX(Data!$H$2:$H$5000,$M223),"")</f>
        <v>30</v>
      </c>
      <c r="I223" s="8" cm="1">
        <f t="array" ref="I223">IFERROR(INDEX(Data!$J$2:$J$5000,$M223),"")</f>
        <v>0</v>
      </c>
      <c r="J223" s="8" cm="1">
        <f t="array" ref="J223">IFERROR(INDEX(Data!$N$2:$N$5000,$M223),"")</f>
        <v>48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292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297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298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PAS0057</v>
      </c>
      <c r="B228" s="7" t="str" cm="1">
        <f t="array" ref="B228">IFERROR(INDEX(Data!$B$2:$B$5000,$M228),"")</f>
        <v>Savis English Breakfast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24</v>
      </c>
      <c r="F228" s="8" cm="1">
        <f t="array" ref="F228">IFERROR(INDEX(Data!$F$2:$F$5000,$M228),"")</f>
        <v>11</v>
      </c>
      <c r="G228" s="8" cm="1">
        <f t="array" ref="G228">IFERROR(INDEX(Data!$G$2:$G$5000,$M228),"")</f>
        <v>10</v>
      </c>
      <c r="H228" s="8" cm="1">
        <f t="array" ref="H228">IFERROR(INDEX(Data!$H$2:$H$5000,$M228),"")</f>
        <v>15</v>
      </c>
      <c r="I228" s="8" cm="1">
        <f t="array" ref="I228">IFERROR(INDEX(Data!$J$2:$J$5000,$M228),"")</f>
        <v>0</v>
      </c>
      <c r="J228" s="8" cm="1">
        <f t="array" ref="J228">IFERROR(INDEX(Data!$N$2:$N$5000,$M228),"")</f>
        <v>15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308</v>
      </c>
    </row>
    <row r="229" spans="1:13" x14ac:dyDescent="0.25">
      <c r="A229" s="7" t="str" cm="1">
        <f t="array" ref="A229">IFERROR(INDEX(Data!$A$2:$A$5000,$M229),IF(ROW()=2,"No data",""))</f>
        <v>PAS0060</v>
      </c>
      <c r="B229" s="7" t="str" cm="1">
        <f t="array" ref="B229">IFERROR(INDEX(Data!$B$2:$B$5000,$M229),"")</f>
        <v>Savis Cold Infusions Vitalizing 50Pbx4g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6</v>
      </c>
      <c r="F229" s="8" cm="1">
        <f t="array" ref="F229">IFERROR(INDEX(Data!$F$2:$F$5000,$M229),"")</f>
        <v>3</v>
      </c>
      <c r="G229" s="8" cm="1">
        <f t="array" ref="G229">IFERROR(INDEX(Data!$G$2:$G$5000,$M229),"")</f>
        <v>2</v>
      </c>
      <c r="H229" s="8" cm="1">
        <f t="array" ref="H229">IFERROR(INDEX(Data!$H$2:$H$5000,$M229),"")</f>
        <v>3.6665999999999999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6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311</v>
      </c>
    </row>
    <row r="230" spans="1:13" x14ac:dyDescent="0.25">
      <c r="A230" s="7" t="str" cm="1">
        <f t="array" ref="A230">IFERROR(INDEX(Data!$A$2:$A$5000,$M230),IF(ROW()=2,"No data",""))</f>
        <v>PAS0062</v>
      </c>
      <c r="B230" s="7" t="str" cm="1">
        <f t="array" ref="B230">IFERROR(INDEX(Data!$B$2:$B$5000,$M230),"")</f>
        <v>Savis Cold Infusions Energizing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2</v>
      </c>
      <c r="G230" s="8" cm="1">
        <f t="array" ref="G230">IFERROR(INDEX(Data!$G$2:$G$5000,$M230),"")</f>
        <v>2</v>
      </c>
      <c r="H230" s="8" cm="1">
        <f t="array" ref="H230">IFERROR(INDEX(Data!$H$2:$H$5000,$M230),"")</f>
        <v>1.6666000000000001</v>
      </c>
      <c r="I230" s="8" cm="1">
        <f t="array" ref="I230">IFERROR(INDEX(Data!$J$2:$J$5000,$M230),"")</f>
        <v>0</v>
      </c>
      <c r="J230" s="8" cm="1">
        <f t="array" ref="J230">IFERROR(INDEX(Data!$N$2:$N$5000,$M230),"")</f>
        <v>1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313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PAS0066</v>
      </c>
      <c r="B232" s="7" t="str" cm="1">
        <f t="array" ref="B232">IFERROR(INDEX(Data!$B$2:$B$5000,$M232),"")</f>
        <v>Svalya Pizza Mozzarella</v>
      </c>
      <c r="C232" s="7" t="str" cm="1">
        <f t="array" ref="C232">IFERROR(INDEX(Data!$C$2:$C$5000,$M232),"")</f>
        <v>KG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317</v>
      </c>
    </row>
    <row r="233" spans="1:13" x14ac:dyDescent="0.25">
      <c r="A233" s="7" t="str" cm="1">
        <f t="array" ref="A233">IFERROR(INDEX(Data!$A$2:$A$5000,$M233),IF(ROW()=2,"No data",""))</f>
        <v>PAS0068</v>
      </c>
      <c r="B233" s="7" t="str" cm="1">
        <f t="array" ref="B233">IFERROR(INDEX(Data!$B$2:$B$5000,$M233),"")</f>
        <v>Arass Green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48</v>
      </c>
      <c r="F233" s="8" cm="1">
        <f t="array" ref="F233">IFERROR(INDEX(Data!$F$2:$F$5000,$M233),"")</f>
        <v>27</v>
      </c>
      <c r="G233" s="8" cm="1">
        <f t="array" ref="G233">IFERROR(INDEX(Data!$G$2:$G$5000,$M233),"")</f>
        <v>77</v>
      </c>
      <c r="H233" s="8" cm="1">
        <f t="array" ref="H233">IFERROR(INDEX(Data!$H$2:$H$5000,$M233),"")</f>
        <v>50.666600000000003</v>
      </c>
      <c r="I233" s="8" cm="1">
        <f t="array" ref="I233">IFERROR(INDEX(Data!$J$2:$J$5000,$M233),"")</f>
        <v>0</v>
      </c>
      <c r="J233" s="8" cm="1">
        <f t="array" ref="J233">IFERROR(INDEX(Data!$N$2:$N$5000,$M233),"")</f>
        <v>25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PAS0070</v>
      </c>
      <c r="B234" s="7" t="str" cm="1">
        <f t="array" ref="B234">IFERROR(INDEX(Data!$B$2:$B$5000,$M234),"")</f>
        <v>Arass Jasmine Tea 100 Tb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13</v>
      </c>
      <c r="F234" s="8" cm="1">
        <f t="array" ref="F234">IFERROR(INDEX(Data!$F$2:$F$5000,$M234),"")</f>
        <v>2</v>
      </c>
      <c r="G234" s="8" cm="1">
        <f t="array" ref="G234">IFERROR(INDEX(Data!$G$2:$G$5000,$M234),"")</f>
        <v>15</v>
      </c>
      <c r="H234" s="8" cm="1">
        <f t="array" ref="H234">IFERROR(INDEX(Data!$H$2:$H$5000,$M234),"")</f>
        <v>10</v>
      </c>
      <c r="I234" s="8" cm="1">
        <f t="array" ref="I234">IFERROR(INDEX(Data!$J$2:$J$5000,$M234),"")</f>
        <v>0</v>
      </c>
      <c r="J234" s="8" cm="1">
        <f t="array" ref="J234">IFERROR(INDEX(Data!$N$2:$N$5000,$M234),"")</f>
        <v>1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321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325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326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327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328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329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330</v>
      </c>
    </row>
    <row r="241" spans="1:13" x14ac:dyDescent="0.25">
      <c r="A241" s="7" t="str" cm="1">
        <f t="array" ref="A241">IFERROR(INDEX(Data!$A$2:$A$5000,$M241),IF(ROW()=2,"No data",""))</f>
        <v>PDM0003</v>
      </c>
      <c r="B241" s="7" t="str" cm="1">
        <f t="array" ref="B241">IFERROR(INDEX(Data!$B$2:$B$5000,$M241),"")</f>
        <v>Armando Linguine 500 Gr/Pack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231</v>
      </c>
      <c r="F241" s="8" cm="1">
        <f t="array" ref="F241">IFERROR(INDEX(Data!$F$2:$F$5000,$M241),"")</f>
        <v>121</v>
      </c>
      <c r="G241" s="8" cm="1">
        <f t="array" ref="G241">IFERROR(INDEX(Data!$G$2:$G$5000,$M241),"")</f>
        <v>75</v>
      </c>
      <c r="H241" s="8" cm="1">
        <f t="array" ref="H241">IFERROR(INDEX(Data!$H$2:$H$5000,$M241),"")</f>
        <v>142.33330000000001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333</v>
      </c>
    </row>
    <row r="242" spans="1:13" x14ac:dyDescent="0.25">
      <c r="A242" s="7" t="str" cm="1">
        <f t="array" ref="A242">IFERROR(INDEX(Data!$A$2:$A$5000,$M242),IF(ROW()=2,"No data",""))</f>
        <v>PDM0004</v>
      </c>
      <c r="B242" s="7" t="str" cm="1">
        <f t="array" ref="B242">IFERROR(INDEX(Data!$B$2:$B$5000,$M242),"")</f>
        <v>Armando Spaghetti 500 Gr/Pack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278</v>
      </c>
      <c r="F242" s="8" cm="1">
        <f t="array" ref="F242">IFERROR(INDEX(Data!$F$2:$F$5000,$M242),"")</f>
        <v>523</v>
      </c>
      <c r="G242" s="8" cm="1">
        <f t="array" ref="G242">IFERROR(INDEX(Data!$G$2:$G$5000,$M242),"")</f>
        <v>136</v>
      </c>
      <c r="H242" s="8" cm="1">
        <f t="array" ref="H242">IFERROR(INDEX(Data!$H$2:$H$5000,$M242),"")</f>
        <v>312.33330000000001</v>
      </c>
      <c r="I242" s="8" cm="1">
        <f t="array" ref="I242">IFERROR(INDEX(Data!$J$2:$J$5000,$M242),"")</f>
        <v>0</v>
      </c>
      <c r="J242" s="8" cm="1">
        <f t="array" ref="J242">IFERROR(INDEX(Data!$N$2:$N$5000,$M242),"")</f>
        <v>4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334</v>
      </c>
    </row>
    <row r="243" spans="1:13" x14ac:dyDescent="0.25">
      <c r="A243" s="7" t="str" cm="1">
        <f t="array" ref="A243">IFERROR(INDEX(Data!$A$2:$A$5000,$M243),IF(ROW()=2,"No data",""))</f>
        <v>PDM0009</v>
      </c>
      <c r="B243" s="7" t="str" cm="1">
        <f t="array" ref="B243">IFERROR(INDEX(Data!$B$2:$B$5000,$M243),"")</f>
        <v>Armando Spaghetto 500 Gr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42</v>
      </c>
      <c r="F243" s="8" cm="1">
        <f t="array" ref="F243">IFERROR(INDEX(Data!$F$2:$F$5000,$M243),"")</f>
        <v>252</v>
      </c>
      <c r="G243" s="8" cm="1">
        <f t="array" ref="G243">IFERROR(INDEX(Data!$G$2:$G$5000,$M243),"")</f>
        <v>0</v>
      </c>
      <c r="H243" s="8" cm="1">
        <f t="array" ref="H243">IFERROR(INDEX(Data!$H$2:$H$5000,$M243),"")</f>
        <v>147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339</v>
      </c>
    </row>
    <row r="244" spans="1:13" x14ac:dyDescent="0.25">
      <c r="A244" s="7" t="str" cm="1">
        <f t="array" ref="A244">IFERROR(INDEX(Data!$A$2:$A$5000,$M244),IF(ROW()=2,"No data",""))</f>
        <v>PEA0001</v>
      </c>
      <c r="B244" s="7" t="str" cm="1">
        <f t="array" ref="B244">IFERROR(INDEX(Data!$B$2:$B$5000,$M244),"")</f>
        <v>Gold Box Melange Butter MP331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340</v>
      </c>
    </row>
    <row r="245" spans="1:13" x14ac:dyDescent="0.25">
      <c r="A245" s="7" t="str" cm="1">
        <f t="array" ref="A245">IFERROR(INDEX(Data!$A$2:$A$5000,$M245),IF(ROW()=2,"No data",""))</f>
        <v>PEA0002</v>
      </c>
      <c r="B245" s="7" t="str" cm="1">
        <f t="array" ref="B245">IFERROR(INDEX(Data!$B$2:$B$5000,$M245),"")</f>
        <v>Gold Box Extra Butter MP341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341</v>
      </c>
    </row>
    <row r="246" spans="1:13" x14ac:dyDescent="0.25">
      <c r="A246" s="7" t="str" cm="1">
        <f t="array" ref="A246">IFERROR(INDEX(Data!$A$2:$A$5000,$M246),IF(ROW()=2,"No data",""))</f>
        <v>PEA0008</v>
      </c>
      <c r="B246" s="7" t="str" cm="1">
        <f t="array" ref="B246">IFERROR(INDEX(Data!$B$2:$B$5000,$M246),"")</f>
        <v>Gold Box Extra Butter MP341 250gr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4</v>
      </c>
      <c r="F246" s="8" cm="1">
        <f t="array" ref="F246">IFERROR(INDEX(Data!$F$2:$F$5000,$M246),"")</f>
        <v>2</v>
      </c>
      <c r="G246" s="8" cm="1">
        <f t="array" ref="G246">IFERROR(INDEX(Data!$G$2:$G$5000,$M246),"")</f>
        <v>10</v>
      </c>
      <c r="H246" s="8" cm="1">
        <f t="array" ref="H246">IFERROR(INDEX(Data!$H$2:$H$5000,$M246),"")</f>
        <v>5.3333000000000004</v>
      </c>
      <c r="I246" s="8" cm="1">
        <f t="array" ref="I246">IFERROR(INDEX(Data!$J$2:$J$5000,$M246),"")</f>
        <v>0</v>
      </c>
      <c r="J246" s="8" cm="1">
        <f t="array" ref="J246">IFERROR(INDEX(Data!$N$2:$N$5000,$M246),"")</f>
        <v>2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347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366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367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370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371</v>
      </c>
    </row>
    <row r="265" spans="1:13" x14ac:dyDescent="0.25">
      <c r="A265" s="7" t="str" cm="1">
        <f t="array" ref="A265">IFERROR(INDEX(Data!$A$2:$A$5000,$M265),IF(ROW()=2,"No data",""))</f>
        <v>PJS0007</v>
      </c>
      <c r="B265" s="7" t="str" cm="1">
        <f t="array" ref="B265">IFERROR(INDEX(Data!$B$2:$B$5000,$M265),"")</f>
        <v>Daebak Spark Grape 330 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2224</v>
      </c>
      <c r="F265" s="8" cm="1">
        <f t="array" ref="F265">IFERROR(INDEX(Data!$F$2:$F$5000,$M265),"")</f>
        <v>1726</v>
      </c>
      <c r="G265" s="8" cm="1">
        <f t="array" ref="G265">IFERROR(INDEX(Data!$G$2:$G$5000,$M265),"")</f>
        <v>253</v>
      </c>
      <c r="H265" s="8" cm="1">
        <f t="array" ref="H265">IFERROR(INDEX(Data!$H$2:$H$5000,$M265),"")</f>
        <v>1401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375</v>
      </c>
    </row>
    <row r="266" spans="1:13" x14ac:dyDescent="0.25">
      <c r="A266" s="7" t="str" cm="1">
        <f t="array" ref="A266">IFERROR(INDEX(Data!$A$2:$A$5000,$M266),IF(ROW()=2,"No data",""))</f>
        <v>PJS0010</v>
      </c>
      <c r="B266" s="7" t="str" cm="1">
        <f t="array" ref="B266">IFERROR(INDEX(Data!$B$2:$B$5000,$M266),"")</f>
        <v>ANI Pink 580 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84</v>
      </c>
      <c r="F266" s="8" cm="1">
        <f t="array" ref="F266">IFERROR(INDEX(Data!$F$2:$F$5000,$M266),"")</f>
        <v>84</v>
      </c>
      <c r="G266" s="8" cm="1">
        <f t="array" ref="G266">IFERROR(INDEX(Data!$G$2:$G$5000,$M266),"")</f>
        <v>38</v>
      </c>
      <c r="H266" s="8" cm="1">
        <f t="array" ref="H266">IFERROR(INDEX(Data!$H$2:$H$5000,$M266),"")</f>
        <v>68.666600000000003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378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382</v>
      </c>
    </row>
    <row r="268" spans="1:13" x14ac:dyDescent="0.25">
      <c r="A268" s="7" t="str" cm="1">
        <f t="array" ref="A268">IFERROR(INDEX(Data!$A$2:$A$5000,$M268),IF(ROW()=2,"No data",""))</f>
        <v>PKI0003</v>
      </c>
      <c r="B268" s="7" t="str" cm="1">
        <f t="array" ref="B268">IFERROR(INDEX(Data!$B$2:$B$5000,$M268),"")</f>
        <v>Premium Batter Coated SC Fries 4x2.5 Kg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4</v>
      </c>
      <c r="G268" s="8" cm="1">
        <f t="array" ref="G268">IFERROR(INDEX(Data!$G$2:$G$5000,$M268),"")</f>
        <v>0</v>
      </c>
      <c r="H268" s="8" cm="1">
        <f t="array" ref="H268">IFERROR(INDEX(Data!$H$2:$H$5000,$M268),"")</f>
        <v>4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PKI0004</v>
      </c>
      <c r="B269" s="7" t="str" cm="1">
        <f t="array" ref="B269">IFERROR(INDEX(Data!$B$2:$B$5000,$M269),"")</f>
        <v>Premium Batter Coated SC Fries 2.5 Kg</v>
      </c>
      <c r="C269" s="7" t="str" cm="1">
        <f t="array" ref="C269">IFERROR(INDEX(Data!$C$2:$C$5000,$M269),"")</f>
        <v>PACK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406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407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408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409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410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417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419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422</v>
      </c>
    </row>
    <row r="297" spans="1:13" x14ac:dyDescent="0.25">
      <c r="A297" s="7" t="str" cm="1">
        <f t="array" ref="A297">IFERROR(INDEX(Data!$A$2:$A$5000,$M297),IF(ROW()=2,"No data",""))</f>
        <v>PMS0043</v>
      </c>
      <c r="B297" s="7" t="str" cm="1">
        <f t="array" ref="B297">IFERROR(INDEX(Data!$B$2:$B$5000,$M297),"")</f>
        <v>Flavorista Cookies &amp; Cream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PMS0044</v>
      </c>
      <c r="B298" s="7" t="str" cm="1">
        <f t="array" ref="B298">IFERROR(INDEX(Data!$B$2:$B$5000,$M298),"")</f>
        <v>Flavorista Mango Manise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PMS0045</v>
      </c>
      <c r="B299" s="7" t="str" cm="1">
        <f t="array" ref="B299">IFERROR(INDEX(Data!$B$2:$B$5000,$M299),"")</f>
        <v>Flavorista Buttery Avocado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PMS0046</v>
      </c>
      <c r="B300" s="7" t="str" cm="1">
        <f t="array" ref="B300">IFERROR(INDEX(Data!$B$2:$B$5000,$M300),"")</f>
        <v>Flavorista Vanilla Non Dairy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433</v>
      </c>
    </row>
    <row r="301" spans="1:13" x14ac:dyDescent="0.25">
      <c r="A301" s="7" t="str" cm="1">
        <f t="array" ref="A301">IFERROR(INDEX(Data!$A$2:$A$5000,$M301),IF(ROW()=2,"No data",""))</f>
        <v>PMS0047</v>
      </c>
      <c r="B301" s="7" t="str" cm="1">
        <f t="array" ref="B301">IFERROR(INDEX(Data!$B$2:$B$5000,$M301),"")</f>
        <v>Flavorista Strawberry Joy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434</v>
      </c>
    </row>
    <row r="302" spans="1:13" x14ac:dyDescent="0.25">
      <c r="A302" s="7" t="str" cm="1">
        <f t="array" ref="A302">IFERROR(INDEX(Data!$A$2:$A$5000,$M302),IF(ROW()=2,"No data",""))</f>
        <v>PMS0048</v>
      </c>
      <c r="B302" s="7" t="str" cm="1">
        <f t="array" ref="B302">IFERROR(INDEX(Data!$B$2:$B$5000,$M302),"")</f>
        <v>Flavorista Hokaido Banana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435</v>
      </c>
    </row>
    <row r="303" spans="1:13" x14ac:dyDescent="0.25">
      <c r="A303" s="7" t="str" cm="1">
        <f t="array" ref="A303">IFERROR(INDEX(Data!$A$2:$A$5000,$M303),IF(ROW()=2,"No data",""))</f>
        <v>PMS0049</v>
      </c>
      <c r="B303" s="7" t="str" cm="1">
        <f t="array" ref="B303">IFERROR(INDEX(Data!$B$2:$B$5000,$M303),"")</f>
        <v>Flavorista Italian Tiramisu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436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444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445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447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457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460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461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464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472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476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488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489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490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491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494</v>
      </c>
    </row>
    <row r="333" spans="1:13" x14ac:dyDescent="0.25">
      <c r="A333" s="7" t="str" cm="1">
        <f t="array" ref="A333">IFERROR(INDEX(Data!$A$2:$A$5000,$M333),IF(ROW()=2,"No data",""))</f>
        <v>PMS0114</v>
      </c>
      <c r="B333" s="7" t="str" cm="1">
        <f t="array" ref="B333">IFERROR(INDEX(Data!$B$2:$B$5000,$M333),"")</f>
        <v>Masterista Cold Foam Sea Salt 500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80</v>
      </c>
      <c r="F333" s="8" cm="1">
        <f t="array" ref="F333">IFERROR(INDEX(Data!$F$2:$F$5000,$M333),"")</f>
        <v>76</v>
      </c>
      <c r="G333" s="8" cm="1">
        <f t="array" ref="G333">IFERROR(INDEX(Data!$G$2:$G$5000,$M333),"")</f>
        <v>125</v>
      </c>
      <c r="H333" s="8" cm="1">
        <f t="array" ref="H333">IFERROR(INDEX(Data!$H$2:$H$5000,$M333),"")</f>
        <v>93.666600000000003</v>
      </c>
      <c r="I333" s="8" cm="1">
        <f t="array" ref="I333">IFERROR(INDEX(Data!$J$2:$J$5000,$M333),"")</f>
        <v>0</v>
      </c>
      <c r="J333" s="8" cm="1">
        <f t="array" ref="J333">IFERROR(INDEX(Data!$N$2:$N$5000,$M333),"")</f>
        <v>120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496</v>
      </c>
    </row>
    <row r="334" spans="1:13" x14ac:dyDescent="0.25">
      <c r="A334" s="7" t="str" cm="1">
        <f t="array" ref="A334">IFERROR(INDEX(Data!$A$2:$A$5000,$M334),IF(ROW()=2,"No data",""))</f>
        <v>PMS0119</v>
      </c>
      <c r="B334" s="7" t="str" cm="1">
        <f t="array" ref="B334">IFERROR(INDEX(Data!$B$2:$B$5000,$M334),"")</f>
        <v>Masterista Sweet Sauce Caramel 500 Gr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41</v>
      </c>
      <c r="F334" s="8" cm="1">
        <f t="array" ref="F334">IFERROR(INDEX(Data!$F$2:$F$5000,$M334),"")</f>
        <v>30</v>
      </c>
      <c r="G334" s="8" cm="1">
        <f t="array" ref="G334">IFERROR(INDEX(Data!$G$2:$G$5000,$M334),"")</f>
        <v>15</v>
      </c>
      <c r="H334" s="8" cm="1">
        <f t="array" ref="H334">IFERROR(INDEX(Data!$H$2:$H$5000,$M334),"")</f>
        <v>28.666599999999999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42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498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507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533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3</v>
      </c>
      <c r="G337" s="8" cm="1">
        <f t="array" ref="G337">IFERROR(INDEX(Data!$G$2:$G$5000,$M337),"")</f>
        <v>0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548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556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565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567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568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569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571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572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573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574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575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577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578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579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580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581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582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583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584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585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586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587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588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589</v>
      </c>
    </row>
    <row r="362" spans="1:13" x14ac:dyDescent="0.25">
      <c r="A362" s="7" t="str" cm="1">
        <f t="array" ref="A362">IFERROR(INDEX(Data!$A$2:$A$5000,$M362),IF(ROW()=2,"No data",""))</f>
        <v>POS0024</v>
      </c>
      <c r="B362" s="7" t="str" cm="1">
        <f t="array" ref="B362">IFERROR(INDEX(Data!$B$2:$B$5000,$M362),"")</f>
        <v>O Sole Pomodori Pelati Peeled Tomatoes 2.5Kg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7169</v>
      </c>
      <c r="F362" s="8" cm="1">
        <f t="array" ref="F362">IFERROR(INDEX(Data!$F$2:$F$5000,$M362),"")</f>
        <v>4649</v>
      </c>
      <c r="G362" s="8" cm="1">
        <f t="array" ref="G362">IFERROR(INDEX(Data!$G$2:$G$5000,$M362),"")</f>
        <v>4255</v>
      </c>
      <c r="H362" s="8" cm="1">
        <f t="array" ref="H362">IFERROR(INDEX(Data!$H$2:$H$5000,$M362),"")</f>
        <v>5357.6665999999996</v>
      </c>
      <c r="I362" s="8" cm="1">
        <f t="array" ref="I362">IFERROR(INDEX(Data!$J$2:$J$5000,$M362),"")</f>
        <v>0</v>
      </c>
      <c r="J362" s="8" cm="1">
        <f t="array" ref="J362">IFERROR(INDEX(Data!$N$2:$N$5000,$M362),"")</f>
        <v>2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590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595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596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598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599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600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601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602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603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604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605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606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607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608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609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610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611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612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614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615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616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POT0040</v>
      </c>
      <c r="B385" s="7" t="str" cm="1">
        <f t="array" ref="B385">IFERROR(INDEX(Data!$B$2:$B$5000,$M385),"")</f>
        <v>Premium Batter Coated SS Fries 2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2</v>
      </c>
      <c r="G385" s="8" cm="1">
        <f t="array" ref="G385">IFERROR(INDEX(Data!$G$2:$G$5000,$M385),"")</f>
        <v>0</v>
      </c>
      <c r="H385" s="8" cm="1">
        <f t="array" ref="H385">IFERROR(INDEX(Data!$H$2:$H$5000,$M385),"")</f>
        <v>2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624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625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626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628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629</v>
      </c>
    </row>
    <row r="390" spans="1:13" x14ac:dyDescent="0.25">
      <c r="A390" s="7" t="str" cm="1">
        <f t="array" ref="A390">IFERROR(INDEX(Data!$A$2:$A$5000,$M390),IF(ROW()=2,"No data",""))</f>
        <v>POT0046</v>
      </c>
      <c r="B390" s="7" t="str" cm="1">
        <f t="array" ref="B390">IFERROR(INDEX(Data!$B$2:$B$5000,$M390),"")</f>
        <v>Australian Butter Unsalted</v>
      </c>
      <c r="C390" s="7" t="str" cm="1">
        <f t="array" ref="C390">IFERROR(INDEX(Data!$C$2:$C$5000,$M390),"")</f>
        <v>KG</v>
      </c>
      <c r="D390" s="8" cm="1">
        <f t="array" ref="D390">IFERROR(INDEX(Data!$D$2:$D$5000,$M390),"")</f>
        <v>0</v>
      </c>
      <c r="E390" s="8" cm="1">
        <f t="array" ref="E390">IFERROR(INDEX(Data!$E$2:$E$5000,$M390),"")</f>
        <v>1700</v>
      </c>
      <c r="F390" s="8" cm="1">
        <f t="array" ref="F390">IFERROR(INDEX(Data!$F$2:$F$5000,$M390),"")</f>
        <v>1075</v>
      </c>
      <c r="G390" s="8" cm="1">
        <f t="array" ref="G390">IFERROR(INDEX(Data!$G$2:$G$5000,$M390),"")</f>
        <v>825</v>
      </c>
      <c r="H390" s="8" cm="1">
        <f t="array" ref="H390">IFERROR(INDEX(Data!$H$2:$H$5000,$M390),"")</f>
        <v>1200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630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634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636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637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638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639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640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641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642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644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646</v>
      </c>
    </row>
    <row r="401" spans="1:13" x14ac:dyDescent="0.25">
      <c r="A401" s="7" t="str" cm="1">
        <f t="array" ref="A401">IFERROR(INDEX(Data!$A$2:$A$5000,$M401),IF(ROW()=2,"No data",""))</f>
        <v>POT0097</v>
      </c>
      <c r="B401" s="7" t="str" cm="1">
        <f t="array" ref="B401">IFERROR(INDEX(Data!$B$2:$B$5000,$M401),"")</f>
        <v>Bali Hai Draft Can 320 Ml</v>
      </c>
      <c r="C401" s="7" t="str" cm="1">
        <f t="array" ref="C401">IFERROR(INDEX(Data!$C$2:$C$5000,$M401),"")</f>
        <v>CAN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48</v>
      </c>
      <c r="G401" s="8" cm="1">
        <f t="array" ref="G401">IFERROR(INDEX(Data!$G$2:$G$5000,$M401),"")</f>
        <v>0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647</v>
      </c>
    </row>
    <row r="402" spans="1:13" x14ac:dyDescent="0.25">
      <c r="A402" s="7" t="str" cm="1">
        <f t="array" ref="A402">IFERROR(INDEX(Data!$A$2:$A$5000,$M402),IF(ROW()=2,"No data",""))</f>
        <v>POT0101</v>
      </c>
      <c r="B402" s="7" t="str" cm="1">
        <f t="array" ref="B402">IFERROR(INDEX(Data!$B$2:$B$5000,$M402),"")</f>
        <v>Selection et Compotoirs Cabernet Sauvignon 3ltr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POT0109</v>
      </c>
      <c r="B403" s="7" t="str" cm="1">
        <f t="array" ref="B403">IFERROR(INDEX(Data!$B$2:$B$5000,$M403),"")</f>
        <v>Frozen Pork Belly Boneless Skin On Sheet Ribs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650</v>
      </c>
    </row>
    <row r="404" spans="1:13" x14ac:dyDescent="0.25">
      <c r="A404" s="7" t="str" cm="1">
        <f t="array" ref="A404">IFERROR(INDEX(Data!$A$2:$A$5000,$M404),IF(ROW()=2,"No data",""))</f>
        <v>POT0113</v>
      </c>
      <c r="B404" s="7" t="str" cm="1">
        <f t="array" ref="B404">IFERROR(INDEX(Data!$B$2:$B$5000,$M404),"")</f>
        <v>Filette Prime Water Sparkling (Abu)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652</v>
      </c>
    </row>
    <row r="405" spans="1:13" x14ac:dyDescent="0.25">
      <c r="A405" s="7" t="str" cm="1">
        <f t="array" ref="A405">IFERROR(INDEX(Data!$A$2:$A$5000,$M405),IF(ROW()=2,"No data",""))</f>
        <v>POT0114</v>
      </c>
      <c r="B405" s="7" t="str" cm="1">
        <f t="array" ref="B405">IFERROR(INDEX(Data!$B$2:$B$5000,$M405),"")</f>
        <v>Filette Prime Water Still (Putih)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653</v>
      </c>
    </row>
    <row r="406" spans="1:13" x14ac:dyDescent="0.25">
      <c r="A406" s="7" t="str" cm="1">
        <f t="array" ref="A406">IFERROR(INDEX(Data!$A$2:$A$5000,$M406),IF(ROW()=2,"No data",""))</f>
        <v>POT0115</v>
      </c>
      <c r="B406" s="7" t="str" cm="1">
        <f t="array" ref="B406">IFERROR(INDEX(Data!$B$2:$B$5000,$M406),"")</f>
        <v>Filette Prime Water Sparkling (Abu)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654</v>
      </c>
    </row>
    <row r="407" spans="1:13" x14ac:dyDescent="0.25">
      <c r="A407" s="7" t="str" cm="1">
        <f t="array" ref="A407">IFERROR(INDEX(Data!$A$2:$A$5000,$M407),IF(ROW()=2,"No data",""))</f>
        <v>POT0116</v>
      </c>
      <c r="B407" s="7" t="str" cm="1">
        <f t="array" ref="B407">IFERROR(INDEX(Data!$B$2:$B$5000,$M407),"")</f>
        <v>Filette Prime Water Still (Putih)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655</v>
      </c>
    </row>
    <row r="408" spans="1:13" x14ac:dyDescent="0.25">
      <c r="A408" s="7" t="str" cm="1">
        <f t="array" ref="A408">IFERROR(INDEX(Data!$A$2:$A$5000,$M408),IF(ROW()=2,"No data",""))</f>
        <v>POT0117</v>
      </c>
      <c r="B408" s="7" t="str" cm="1">
        <f t="array" ref="B408">IFERROR(INDEX(Data!$B$2:$B$5000,$M408),"")</f>
        <v>US Pork Spare Ribs Smithfield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656</v>
      </c>
    </row>
    <row r="409" spans="1:13" x14ac:dyDescent="0.25">
      <c r="A409" s="7" t="str" cm="1">
        <f t="array" ref="A409">IFERROR(INDEX(Data!$A$2:$A$5000,$M409),IF(ROW()=2,"No data",""))</f>
        <v>POT0121</v>
      </c>
      <c r="B409" s="7" t="str" cm="1">
        <f t="array" ref="B409">IFERROR(INDEX(Data!$B$2:$B$5000,$M409),"")</f>
        <v>Bottegaio Umbro Olio Evo Mastro  5Lt</v>
      </c>
      <c r="C409" s="7" t="str" cm="1">
        <f t="array" ref="C409">IFERROR(INDEX(Data!$C$2:$C$5000,$M409),"")</f>
        <v>GLN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2</v>
      </c>
      <c r="G409" s="8" cm="1">
        <f t="array" ref="G409">IFERROR(INDEX(Data!$G$2:$G$5000,$M409),"")</f>
        <v>0</v>
      </c>
      <c r="H409" s="8" cm="1">
        <f t="array" ref="H409">IFERROR(INDEX(Data!$H$2:$H$5000,$M409),"")</f>
        <v>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658</v>
      </c>
    </row>
    <row r="410" spans="1:13" x14ac:dyDescent="0.25">
      <c r="A410" s="7" t="str" cm="1">
        <f t="array" ref="A410">IFERROR(INDEX(Data!$A$2:$A$5000,$M410),IF(ROW()=2,"No data",""))</f>
        <v>POT0127</v>
      </c>
      <c r="B410" s="7" t="str" cm="1">
        <f t="array" ref="B410">IFERROR(INDEX(Data!$B$2:$B$5000,$M410),"")</f>
        <v>Premium Straight Cut 4x2.5Kg</v>
      </c>
      <c r="C410" s="7" t="str" cm="1">
        <f t="array" ref="C410">IFERROR(INDEX(Data!$C$2:$C$5000,$M410),"")</f>
        <v>KTN</v>
      </c>
      <c r="D410" s="8" cm="1">
        <f t="array" ref="D410">IFERROR(INDEX(Data!$D$2:$D$5000,$M410),"")</f>
        <v>0</v>
      </c>
      <c r="E410" s="8" cm="1">
        <f t="array" ref="E410">IFERROR(INDEX(Data!$E$2:$E$5000,$M410),"")</f>
        <v>27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27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659</v>
      </c>
    </row>
    <row r="411" spans="1:13" x14ac:dyDescent="0.25">
      <c r="A411" s="7" t="str" cm="1">
        <f t="array" ref="A411">IFERROR(INDEX(Data!$A$2:$A$5000,$M411),IF(ROW()=2,"No data",""))</f>
        <v>POT0129</v>
      </c>
      <c r="B411" s="7" t="str" cm="1">
        <f t="array" ref="B411">IFERROR(INDEX(Data!$B$2:$B$5000,$M411),"")</f>
        <v>Prime Tenderloin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11.76</v>
      </c>
      <c r="F411" s="8" cm="1">
        <f t="array" ref="F411">IFERROR(INDEX(Data!$F$2:$F$5000,$M411),"")</f>
        <v>0</v>
      </c>
      <c r="G411" s="8" cm="1">
        <f t="array" ref="G411">IFERROR(INDEX(Data!$G$2:$G$5000,$M411),"")</f>
        <v>18.68</v>
      </c>
      <c r="H411" s="8" cm="1">
        <f t="array" ref="H411">IFERROR(INDEX(Data!$H$2:$H$5000,$M411),"")</f>
        <v>15.22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661</v>
      </c>
    </row>
    <row r="412" spans="1:13" x14ac:dyDescent="0.25">
      <c r="A412" s="7" t="str" cm="1">
        <f t="array" ref="A412">IFERROR(INDEX(Data!$A$2:$A$5000,$M412),IF(ROW()=2,"No data",""))</f>
        <v>POT0130</v>
      </c>
      <c r="B412" s="7" t="str" cm="1">
        <f t="array" ref="B412">IFERROR(INDEX(Data!$B$2:$B$5000,$M412),"")</f>
        <v>Prime Striploin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31.87</v>
      </c>
      <c r="F412" s="8" cm="1">
        <f t="array" ref="F412">IFERROR(INDEX(Data!$F$2:$F$5000,$M412),"")</f>
        <v>0</v>
      </c>
      <c r="G412" s="8" cm="1">
        <f t="array" ref="G412">IFERROR(INDEX(Data!$G$2:$G$5000,$M412),"")</f>
        <v>49.469900000000003</v>
      </c>
      <c r="H412" s="8" cm="1">
        <f t="array" ref="H412">IFERROR(INDEX(Data!$H$2:$H$5000,$M412),"")</f>
        <v>40.669899999999998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662</v>
      </c>
    </row>
    <row r="413" spans="1:13" x14ac:dyDescent="0.25">
      <c r="A413" s="7" t="str" cm="1">
        <f t="array" ref="A413">IFERROR(INDEX(Data!$A$2:$A$5000,$M413),IF(ROW()=2,"No data",""))</f>
        <v>POT0131</v>
      </c>
      <c r="B413" s="7" t="str" cm="1">
        <f t="array" ref="B413">IFERROR(INDEX(Data!$B$2:$B$5000,$M413),"")</f>
        <v>Prime Cube Roll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23.92</v>
      </c>
      <c r="F413" s="8" cm="1">
        <f t="array" ref="F413">IFERROR(INDEX(Data!$F$2:$F$5000,$M413),"")</f>
        <v>0</v>
      </c>
      <c r="G413" s="8" cm="1">
        <f t="array" ref="G413">IFERROR(INDEX(Data!$G$2:$G$5000,$M413),"")</f>
        <v>21.239699999999999</v>
      </c>
      <c r="H413" s="8" cm="1">
        <f t="array" ref="H413">IFERROR(INDEX(Data!$H$2:$H$5000,$M413),"")</f>
        <v>22.579799999999999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663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51.439900000000002</v>
      </c>
      <c r="F414" s="8" cm="1">
        <f t="array" ref="F414">IFERROR(INDEX(Data!$F$2:$F$5000,$M414),"")</f>
        <v>0</v>
      </c>
      <c r="G414" s="8" cm="1">
        <f t="array" ref="G414">IFERROR(INDEX(Data!$G$2:$G$5000,$M414),"")</f>
        <v>79.84</v>
      </c>
      <c r="H414" s="8" cm="1">
        <f t="array" ref="H414">IFERROR(INDEX(Data!$H$2:$H$5000,$M414),"")</f>
        <v>65.639899999999997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POT0133</v>
      </c>
      <c r="B415" s="7" t="str" cm="1">
        <f t="array" ref="B415">IFERROR(INDEX(Data!$B$2:$B$5000,$M415),"")</f>
        <v>Hind Rump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39.770000000000003</v>
      </c>
      <c r="F415" s="8" cm="1">
        <f t="array" ref="F415">IFERROR(INDEX(Data!$F$2:$F$5000,$M415),"")</f>
        <v>0</v>
      </c>
      <c r="G415" s="8" cm="1">
        <f t="array" ref="G415">IFERROR(INDEX(Data!$G$2:$G$5000,$M415),"")</f>
        <v>58.369900000000001</v>
      </c>
      <c r="H415" s="8" cm="1">
        <f t="array" ref="H415">IFERROR(INDEX(Data!$H$2:$H$5000,$M415),"")</f>
        <v>49.069899999999997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POT0134</v>
      </c>
      <c r="B416" s="7" t="str" cm="1">
        <f t="array" ref="B416">IFERROR(INDEX(Data!$B$2:$B$5000,$M416),"")</f>
        <v>Fore Chuck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73.12</v>
      </c>
      <c r="F416" s="8" cm="1">
        <f t="array" ref="F416">IFERROR(INDEX(Data!$F$2:$F$5000,$M416),"")</f>
        <v>0</v>
      </c>
      <c r="G416" s="8" cm="1">
        <f t="array" ref="G416">IFERROR(INDEX(Data!$G$2:$G$5000,$M416),"")</f>
        <v>67.23</v>
      </c>
      <c r="H416" s="8" cm="1">
        <f t="array" ref="H416">IFERROR(INDEX(Data!$H$2:$H$5000,$M416),"")</f>
        <v>70.174999999999997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666</v>
      </c>
    </row>
    <row r="417" spans="1:13" x14ac:dyDescent="0.25">
      <c r="A417" s="7" t="str" cm="1">
        <f t="array" ref="A417">IFERROR(INDEX(Data!$A$2:$A$5000,$M417),IF(ROW()=2,"No data",""))</f>
        <v>POT0135</v>
      </c>
      <c r="B417" s="7" t="str" cm="1">
        <f t="array" ref="B417">IFERROR(INDEX(Data!$B$2:$B$5000,$M417),"")</f>
        <v>Fore Brisket PE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35.56</v>
      </c>
      <c r="F417" s="8" cm="1">
        <f t="array" ref="F417">IFERROR(INDEX(Data!$F$2:$F$5000,$M417),"")</f>
        <v>0</v>
      </c>
      <c r="G417" s="8" cm="1">
        <f t="array" ref="G417">IFERROR(INDEX(Data!$G$2:$G$5000,$M417),"")</f>
        <v>33.5</v>
      </c>
      <c r="H417" s="8" cm="1">
        <f t="array" ref="H417">IFERROR(INDEX(Data!$H$2:$H$5000,$M417),"")</f>
        <v>34.53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667</v>
      </c>
    </row>
    <row r="418" spans="1:13" x14ac:dyDescent="0.25">
      <c r="A418" s="7" t="str" cm="1">
        <f t="array" ref="A418">IFERROR(INDEX(Data!$A$2:$A$5000,$M418),IF(ROW()=2,"No data",""))</f>
        <v>POT0137</v>
      </c>
      <c r="B418" s="7" t="str" cm="1">
        <f t="array" ref="B418">IFERROR(INDEX(Data!$B$2:$B$5000,$M418),"")</f>
        <v>Fore Shortrib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25.8</v>
      </c>
      <c r="F418" s="8" cm="1">
        <f t="array" ref="F418">IFERROR(INDEX(Data!$F$2:$F$5000,$M418),"")</f>
        <v>0</v>
      </c>
      <c r="G418" s="8" cm="1">
        <f t="array" ref="G418">IFERROR(INDEX(Data!$G$2:$G$5000,$M418),"")</f>
        <v>15.72</v>
      </c>
      <c r="H418" s="8" cm="1">
        <f t="array" ref="H418">IFERROR(INDEX(Data!$H$2:$H$5000,$M418),"")</f>
        <v>20.76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669</v>
      </c>
    </row>
    <row r="419" spans="1:13" x14ac:dyDescent="0.25">
      <c r="A419" s="7" t="str" cm="1">
        <f t="array" ref="A419">IFERROR(INDEX(Data!$A$2:$A$5000,$M419),IF(ROW()=2,"No data",""))</f>
        <v>POT0138</v>
      </c>
      <c r="B419" s="7" t="str" cm="1">
        <f t="array" ref="B419">IFERROR(INDEX(Data!$B$2:$B$5000,$M419),"")</f>
        <v>FQ 85 CL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290</v>
      </c>
      <c r="F419" s="8" cm="1">
        <f t="array" ref="F419">IFERROR(INDEX(Data!$F$2:$F$5000,$M419),"")</f>
        <v>0</v>
      </c>
      <c r="G419" s="8" cm="1">
        <f t="array" ref="G419">IFERROR(INDEX(Data!$G$2:$G$5000,$M419),"")</f>
        <v>570</v>
      </c>
      <c r="H419" s="8" cm="1">
        <f t="array" ref="H419">IFERROR(INDEX(Data!$H$2:$H$5000,$M419),"")</f>
        <v>430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670</v>
      </c>
    </row>
    <row r="420" spans="1:13" x14ac:dyDescent="0.25">
      <c r="A420" s="7" t="str" cm="1">
        <f t="array" ref="A420">IFERROR(INDEX(Data!$A$2:$A$5000,$M420),IF(ROW()=2,"No data",""))</f>
        <v>POT0139</v>
      </c>
      <c r="B420" s="7" t="str" cm="1">
        <f t="array" ref="B420">IFERROR(INDEX(Data!$B$2:$B$5000,$M420),"")</f>
        <v>Fore Back 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11.4</v>
      </c>
      <c r="F420" s="8" cm="1">
        <f t="array" ref="F420">IFERROR(INDEX(Data!$F$2:$F$5000,$M420),"")</f>
        <v>0</v>
      </c>
      <c r="G420" s="8" cm="1">
        <f t="array" ref="G420">IFERROR(INDEX(Data!$G$2:$G$5000,$M420),"")</f>
        <v>5.04</v>
      </c>
      <c r="H420" s="8" cm="1">
        <f t="array" ref="H420">IFERROR(INDEX(Data!$H$2:$H$5000,$M420),"")</f>
        <v>8.2200000000000006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16.23</v>
      </c>
      <c r="F421" s="8" cm="1">
        <f t="array" ref="F421">IFERROR(INDEX(Data!$F$2:$F$5000,$M421),"")</f>
        <v>0</v>
      </c>
      <c r="G421" s="8" cm="1">
        <f t="array" ref="G421">IFERROR(INDEX(Data!$G$2:$G$5000,$M421),"")</f>
        <v>11</v>
      </c>
      <c r="H421" s="8" cm="1">
        <f t="array" ref="H421">IFERROR(INDEX(Data!$H$2:$H$5000,$M421),"")</f>
        <v>13.615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POT0141</v>
      </c>
      <c r="B422" s="7" t="str" cm="1">
        <f t="array" ref="B422">IFERROR(INDEX(Data!$B$2:$B$5000,$M422),"")</f>
        <v>Fore Shortplate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19.149799999999999</v>
      </c>
      <c r="F422" s="8" cm="1">
        <f t="array" ref="F422">IFERROR(INDEX(Data!$F$2:$F$5000,$M422),"")</f>
        <v>0</v>
      </c>
      <c r="G422" s="8" cm="1">
        <f t="array" ref="G422">IFERROR(INDEX(Data!$G$2:$G$5000,$M422),"")</f>
        <v>26.09</v>
      </c>
      <c r="H422" s="8" cm="1">
        <f t="array" ref="H422">IFERROR(INDEX(Data!$H$2:$H$5000,$M422),"")</f>
        <v>22.619900000000001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POT0143</v>
      </c>
      <c r="B423" s="7" t="str" cm="1">
        <f t="array" ref="B423">IFERROR(INDEX(Data!$B$2:$B$5000,$M423),"")</f>
        <v>CONRO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22.23</v>
      </c>
      <c r="H423" s="8" cm="1">
        <f t="array" ref="H423">IFERROR(INDEX(Data!$H$2:$H$5000,$M423),"")</f>
        <v>22.23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POT0144</v>
      </c>
      <c r="B424" s="7" t="str" cm="1">
        <f t="array" ref="B424">IFERROR(INDEX(Data!$B$2:$B$5000,$M424),"")</f>
        <v>SPARERIB CUT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6.14</v>
      </c>
      <c r="H424" s="8" cm="1">
        <f t="array" ref="H424">IFERROR(INDEX(Data!$H$2:$H$5000,$M424),"")</f>
        <v>6.14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POT0145</v>
      </c>
      <c r="B425" s="7" t="str" cm="1">
        <f t="array" ref="B425">IFERROR(INDEX(Data!$B$2:$B$5000,$M425),"")</f>
        <v>BRISKET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44.39</v>
      </c>
      <c r="H425" s="8" cm="1">
        <f t="array" ref="H425">IFERROR(INDEX(Data!$H$2:$H$5000,$M425),"")</f>
        <v>44.39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POT0146</v>
      </c>
      <c r="B426" s="7" t="str" cm="1">
        <f t="array" ref="B426">IFERROR(INDEX(Data!$B$2:$B$5000,$M426),"")</f>
        <v>BONE SP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30.14</v>
      </c>
      <c r="H426" s="8" cm="1">
        <f t="array" ref="H426">IFERROR(INDEX(Data!$H$2:$H$5000,$M426),"")</f>
        <v>30.14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POT0148</v>
      </c>
      <c r="B427" s="7" t="str" cm="1">
        <f t="array" ref="B427">IFERROR(INDEX(Data!$B$2:$B$5000,$M427),"")</f>
        <v>BACK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50.9099</v>
      </c>
      <c r="H427" s="8" cm="1">
        <f t="array" ref="H427">IFERROR(INDEX(Data!$H$2:$H$5000,$M427),"")</f>
        <v>50.9099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679</v>
      </c>
    </row>
    <row r="428" spans="1:13" x14ac:dyDescent="0.25">
      <c r="A428" s="7" t="str" cm="1">
        <f t="array" ref="A428">IFERROR(INDEX(Data!$A$2:$A$5000,$M428),IF(ROW()=2,"No data",""))</f>
        <v>POT0149</v>
      </c>
      <c r="B428" s="7" t="str" cm="1">
        <f t="array" ref="B428">IFERROR(INDEX(Data!$B$2:$B$5000,$M428),"")</f>
        <v>TAIL TOP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11.16</v>
      </c>
      <c r="H428" s="8" cm="1">
        <f t="array" ref="H428">IFERROR(INDEX(Data!$H$2:$H$5000,$M428),"")</f>
        <v>11.16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680</v>
      </c>
    </row>
    <row r="429" spans="1:13" x14ac:dyDescent="0.25">
      <c r="A429" s="7" t="str" cm="1">
        <f t="array" ref="A429">IFERROR(INDEX(Data!$A$2:$A$5000,$M429),IF(ROW()=2,"No data",""))</f>
        <v>POT0150</v>
      </c>
      <c r="B429" s="7" t="str" cm="1">
        <f t="array" ref="B429">IFERROR(INDEX(Data!$B$2:$B$5000,$M429),"")</f>
        <v>OXTAIL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10.7898</v>
      </c>
      <c r="H429" s="8" cm="1">
        <f t="array" ref="H429">IFERROR(INDEX(Data!$H$2:$H$5000,$M429),"")</f>
        <v>10.7898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681</v>
      </c>
    </row>
    <row r="430" spans="1:13" x14ac:dyDescent="0.25">
      <c r="A430" s="7" t="str" cm="1">
        <f t="array" ref="A430">IFERROR(INDEX(Data!$A$2:$A$5000,$M430),IF(ROW()=2,"No data",""))</f>
        <v>POT0151</v>
      </c>
      <c r="B430" s="7" t="str" cm="1">
        <f t="array" ref="B430">IFERROR(INDEX(Data!$B$2:$B$5000,$M430),"")</f>
        <v>TULANG KERING (TULANG KAKI)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173.84</v>
      </c>
      <c r="H430" s="8" cm="1">
        <f t="array" ref="H430">IFERROR(INDEX(Data!$H$2:$H$5000,$M430),"")</f>
        <v>173.84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682</v>
      </c>
    </row>
    <row r="431" spans="1:13" x14ac:dyDescent="0.25">
      <c r="A431" s="7" t="str" cm="1">
        <f t="array" ref="A431">IFERROR(INDEX(Data!$A$2:$A$5000,$M431),IF(ROW()=2,"No data",""))</f>
        <v>POT0152</v>
      </c>
      <c r="B431" s="7" t="str" cm="1">
        <f t="array" ref="B431">IFERROR(INDEX(Data!$B$2:$B$5000,$M431),"")</f>
        <v>TENDON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34.359900000000003</v>
      </c>
      <c r="H431" s="8" cm="1">
        <f t="array" ref="H431">IFERROR(INDEX(Data!$H$2:$H$5000,$M431),"")</f>
        <v>34.359900000000003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683</v>
      </c>
    </row>
    <row r="432" spans="1:13" x14ac:dyDescent="0.25">
      <c r="A432" s="7" t="str" cm="1">
        <f t="array" ref="A432">IFERROR(INDEX(Data!$A$2:$A$5000,$M432),IF(ROW()=2,"No data",""))</f>
        <v>POT0153</v>
      </c>
      <c r="B432" s="7" t="str" cm="1">
        <f t="array" ref="B432">IFERROR(INDEX(Data!$B$2:$B$5000,$M432),"")</f>
        <v>SCAPULAR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2.0499999999999998</v>
      </c>
      <c r="H432" s="8" cm="1">
        <f t="array" ref="H432">IFERROR(INDEX(Data!$H$2:$H$5000,$M432),"")</f>
        <v>2.0499999999999998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684</v>
      </c>
    </row>
    <row r="433" spans="1:13" x14ac:dyDescent="0.25">
      <c r="A433" s="7" t="str" cm="1">
        <f t="array" ref="A433">IFERROR(INDEX(Data!$A$2:$A$5000,$M433),IF(ROW()=2,"No data",""))</f>
        <v>POT0154</v>
      </c>
      <c r="B433" s="7" t="str" cm="1">
        <f t="array" ref="B433">IFERROR(INDEX(Data!$B$2:$B$5000,$M433),"")</f>
        <v>Premium Hash Brown 4x2.5Kg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685</v>
      </c>
    </row>
    <row r="434" spans="1:13" x14ac:dyDescent="0.25">
      <c r="A434" s="7" t="str" cm="1">
        <f t="array" ref="A434">IFERROR(INDEX(Data!$A$2:$A$5000,$M434),IF(ROW()=2,"No data",""))</f>
        <v>POT0156</v>
      </c>
      <c r="B434" s="7" t="str" cm="1">
        <f t="array" ref="B434">IFERROR(INDEX(Data!$B$2:$B$5000,$M434),"")</f>
        <v>Premium Hash Brown 2.5Kg</v>
      </c>
      <c r="C434" s="7" t="str" cm="1">
        <f t="array" ref="C434">IFERROR(INDEX(Data!$C$2:$C$5000,$M434),"")</f>
        <v>PACK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52</v>
      </c>
      <c r="G434" s="8" cm="1">
        <f t="array" ref="G434">IFERROR(INDEX(Data!$G$2:$G$5000,$M434),"")</f>
        <v>72</v>
      </c>
      <c r="H434" s="8" cm="1">
        <f t="array" ref="H434">IFERROR(INDEX(Data!$H$2:$H$5000,$M434),"")</f>
        <v>62</v>
      </c>
      <c r="I434" s="8" cm="1">
        <f t="array" ref="I434">IFERROR(INDEX(Data!$J$2:$J$5000,$M434),"")</f>
        <v>0</v>
      </c>
      <c r="J434" s="8" cm="1">
        <f t="array" ref="J434">IFERROR(INDEX(Data!$N$2:$N$5000,$M434),"")</f>
        <v>76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686</v>
      </c>
    </row>
    <row r="435" spans="1:13" x14ac:dyDescent="0.25">
      <c r="A435" s="7" t="str" cm="1">
        <f t="array" ref="A435">IFERROR(INDEX(Data!$A$2:$A$5000,$M435),IF(ROW()=2,"No data",""))</f>
        <v>POT0157</v>
      </c>
      <c r="B435" s="7" t="str" cm="1">
        <f t="array" ref="B435">IFERROR(INDEX(Data!$B$2:$B$5000,$M435),"")</f>
        <v>Beef Trimming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2.6</v>
      </c>
      <c r="H435" s="8" cm="1">
        <f t="array" ref="H435">IFERROR(INDEX(Data!$H$2:$H$5000,$M435),"")</f>
        <v>2.6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687</v>
      </c>
    </row>
    <row r="436" spans="1:13" x14ac:dyDescent="0.25">
      <c r="A436" s="7" t="str" cm="1">
        <f t="array" ref="A436">IFERROR(INDEX(Data!$A$2:$A$5000,$M436),IF(ROW()=2,"No data",""))</f>
        <v>POT0158</v>
      </c>
      <c r="B436" s="7" t="str" cm="1">
        <f t="array" ref="B436">IFERROR(INDEX(Data!$B$2:$B$5000,$M436),"")</f>
        <v>Lulur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0.87</v>
      </c>
      <c r="H436" s="8" cm="1">
        <f t="array" ref="H436">IFERROR(INDEX(Data!$H$2:$H$5000,$M436),"")</f>
        <v>0.87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688</v>
      </c>
    </row>
    <row r="437" spans="1:13" x14ac:dyDescent="0.25">
      <c r="A437" s="7" t="str" cm="1">
        <f t="array" ref="A437">IFERROR(INDEX(Data!$A$2:$A$5000,$M437),IF(ROW()=2,"No data",""))</f>
        <v>POT0159</v>
      </c>
      <c r="B437" s="7" t="str" cm="1">
        <f t="array" ref="B437">IFERROR(INDEX(Data!$B$2:$B$5000,$M437),"")</f>
        <v>Sodas Tulang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0.7</v>
      </c>
      <c r="H437" s="8" cm="1">
        <f t="array" ref="H437">IFERROR(INDEX(Data!$H$2:$H$5000,$M437),"")</f>
        <v>0.7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689</v>
      </c>
    </row>
    <row r="438" spans="1:13" x14ac:dyDescent="0.25">
      <c r="A438" s="7" t="str" cm="1">
        <f t="array" ref="A438">IFERROR(INDEX(Data!$A$2:$A$5000,$M438),IF(ROW()=2,"No data",""))</f>
        <v>PPA0001</v>
      </c>
      <c r="B438" s="7" t="str" cm="1">
        <f t="array" ref="B438">IFERROR(INDEX(Data!$B$2:$B$5000,$M438),"")</f>
        <v>Davinci Vanila madagascar sauce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691</v>
      </c>
    </row>
    <row r="439" spans="1:13" x14ac:dyDescent="0.25">
      <c r="A439" s="7" t="str" cm="1">
        <f t="array" ref="A439">IFERROR(INDEX(Data!$A$2:$A$5000,$M439),IF(ROW()=2,"No data",""))</f>
        <v>PPA0003</v>
      </c>
      <c r="B439" s="7" t="str" cm="1">
        <f t="array" ref="B439">IFERROR(INDEX(Data!$B$2:$B$5000,$M439),"")</f>
        <v>Emborg Pizza Topping 2.3 Kg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692</v>
      </c>
    </row>
    <row r="440" spans="1:13" x14ac:dyDescent="0.25">
      <c r="A440" s="7" t="str" cm="1">
        <f t="array" ref="A440">IFERROR(INDEX(Data!$A$2:$A$5000,$M440),IF(ROW()=2,"No data",""))</f>
        <v>PPK-001</v>
      </c>
      <c r="B440" s="7" t="str" cm="1">
        <f t="array" ref="B440">IFERROR(INDEX(Data!$B$2:$B$5000,$M440),"")</f>
        <v>Davinci Hazelnut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693</v>
      </c>
    </row>
    <row r="441" spans="1:13" x14ac:dyDescent="0.25">
      <c r="A441" s="7" t="str" cm="1">
        <f t="array" ref="A441">IFERROR(INDEX(Data!$A$2:$A$5000,$M441),IF(ROW()=2,"No data",""))</f>
        <v>PPK-002</v>
      </c>
      <c r="B441" s="7" t="str" cm="1">
        <f t="array" ref="B441">IFERROR(INDEX(Data!$B$2:$B$5000,$M441),"")</f>
        <v>Davinci Vanilla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694</v>
      </c>
    </row>
    <row r="442" spans="1:13" x14ac:dyDescent="0.25">
      <c r="A442" s="7" t="str" cm="1">
        <f t="array" ref="A442">IFERROR(INDEX(Data!$A$2:$A$5000,$M442),IF(ROW()=2,"No data",""))</f>
        <v>PPK-003</v>
      </c>
      <c r="B442" s="7" t="str" cm="1">
        <f t="array" ref="B442">IFERROR(INDEX(Data!$B$2:$B$5000,$M442),"")</f>
        <v>Davinci Fragrant Lychee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695</v>
      </c>
    </row>
    <row r="443" spans="1:13" x14ac:dyDescent="0.25">
      <c r="A443" s="7" t="str" cm="1">
        <f t="array" ref="A443">IFERROR(INDEX(Data!$A$2:$A$5000,$M443),IF(ROW()=2,"No data",""))</f>
        <v>PPK-004</v>
      </c>
      <c r="B443" s="7" t="str" cm="1">
        <f t="array" ref="B443">IFERROR(INDEX(Data!$B$2:$B$5000,$M443),"")</f>
        <v>Davinci Strawberry 1L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696</v>
      </c>
    </row>
    <row r="444" spans="1:13" x14ac:dyDescent="0.25">
      <c r="A444" s="7" t="str" cm="1">
        <f t="array" ref="A444">IFERROR(INDEX(Data!$A$2:$A$5000,$M444),IF(ROW()=2,"No data",""))</f>
        <v>PPK-006</v>
      </c>
      <c r="B444" s="7" t="str" cm="1">
        <f t="array" ref="B444">IFERROR(INDEX(Data!$B$2:$B$5000,$M444),"")</f>
        <v>Davinci Roasted Almond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698</v>
      </c>
    </row>
    <row r="445" spans="1:13" x14ac:dyDescent="0.25">
      <c r="A445" s="7" t="str" cm="1">
        <f t="array" ref="A445">IFERROR(INDEX(Data!$A$2:$A$5000,$M445),IF(ROW()=2,"No data",""))</f>
        <v>PPK-007</v>
      </c>
      <c r="B445" s="7" t="str" cm="1">
        <f t="array" ref="B445">IFERROR(INDEX(Data!$B$2:$B$5000,$M445),"")</f>
        <v>Davinci Caramel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699</v>
      </c>
    </row>
    <row r="446" spans="1:13" x14ac:dyDescent="0.25">
      <c r="A446" s="7" t="str" cm="1">
        <f t="array" ref="A446">IFERROR(INDEX(Data!$A$2:$A$5000,$M446),IF(ROW()=2,"No data",""))</f>
        <v>PPK-008</v>
      </c>
      <c r="B446" s="7" t="str" cm="1">
        <f t="array" ref="B446">IFERROR(INDEX(Data!$B$2:$B$5000,$M446),"")</f>
        <v>Davinci Macademia Nut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700</v>
      </c>
    </row>
    <row r="447" spans="1:13" x14ac:dyDescent="0.25">
      <c r="A447" s="7" t="str" cm="1">
        <f t="array" ref="A447">IFERROR(INDEX(Data!$A$2:$A$5000,$M447),IF(ROW()=2,"No data",""))</f>
        <v>PPK-009</v>
      </c>
      <c r="B447" s="7" t="str" cm="1">
        <f t="array" ref="B447">IFERROR(INDEX(Data!$B$2:$B$5000,$M447),"")</f>
        <v>Davinci Pandan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701</v>
      </c>
    </row>
    <row r="448" spans="1:13" x14ac:dyDescent="0.25">
      <c r="A448" s="7" t="str" cm="1">
        <f t="array" ref="A448">IFERROR(INDEX(Data!$A$2:$A$5000,$M448),IF(ROW()=2,"No data",""))</f>
        <v>PPK-010</v>
      </c>
      <c r="B448" s="7" t="str" cm="1">
        <f t="array" ref="B448">IFERROR(INDEX(Data!$B$2:$B$5000,$M448),"")</f>
        <v>Davinci Banana Cream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702</v>
      </c>
    </row>
    <row r="449" spans="1:13" x14ac:dyDescent="0.25">
      <c r="A449" s="7" t="str" cm="1">
        <f t="array" ref="A449">IFERROR(INDEX(Data!$A$2:$A$5000,$M449),IF(ROW()=2,"No data",""))</f>
        <v>PPK-011</v>
      </c>
      <c r="B449" s="7" t="str" cm="1">
        <f t="array" ref="B449">IFERROR(INDEX(Data!$B$2:$B$5000,$M449),"")</f>
        <v>Davinci Blueberry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703</v>
      </c>
    </row>
    <row r="450" spans="1:13" x14ac:dyDescent="0.25">
      <c r="A450" s="7" t="str" cm="1">
        <f t="array" ref="A450">IFERROR(INDEX(Data!$A$2:$A$5000,$M450),IF(ROW()=2,"No data",""))</f>
        <v>PPK-012</v>
      </c>
      <c r="B450" s="7" t="str" cm="1">
        <f t="array" ref="B450">IFERROR(INDEX(Data!$B$2:$B$5000,$M450),"")</f>
        <v>Davinci Dry Bitter Orange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704</v>
      </c>
    </row>
    <row r="451" spans="1:13" x14ac:dyDescent="0.25">
      <c r="A451" s="7" t="str" cm="1">
        <f t="array" ref="A451">IFERROR(INDEX(Data!$A$2:$A$5000,$M451),IF(ROW()=2,"No data",""))</f>
        <v>PPK-013</v>
      </c>
      <c r="B451" s="7" t="str" cm="1">
        <f t="array" ref="B451">IFERROR(INDEX(Data!$B$2:$B$5000,$M451),"")</f>
        <v>Davinci Green Apple Campagna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705</v>
      </c>
    </row>
    <row r="452" spans="1:13" x14ac:dyDescent="0.25">
      <c r="A452" s="7" t="str" cm="1">
        <f t="array" ref="A452">IFERROR(INDEX(Data!$A$2:$A$5000,$M452),IF(ROW()=2,"No data",""))</f>
        <v>PPK-014</v>
      </c>
      <c r="B452" s="7" t="str" cm="1">
        <f t="array" ref="B452">IFERROR(INDEX(Data!$B$2:$B$5000,$M452),"")</f>
        <v>Davinci Grenadine Pomegranate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706</v>
      </c>
    </row>
    <row r="453" spans="1:13" x14ac:dyDescent="0.25">
      <c r="A453" s="7" t="str" cm="1">
        <f t="array" ref="A453">IFERROR(INDEX(Data!$A$2:$A$5000,$M453),IF(ROW()=2,"No data",""))</f>
        <v>PPK-015</v>
      </c>
      <c r="B453" s="7" t="str" cm="1">
        <f t="array" ref="B453">IFERROR(INDEX(Data!$B$2:$B$5000,$M453),"")</f>
        <v>Davinci Majestic Mango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707</v>
      </c>
    </row>
    <row r="454" spans="1:13" x14ac:dyDescent="0.25">
      <c r="A454" s="7" t="str" cm="1">
        <f t="array" ref="A454">IFERROR(INDEX(Data!$A$2:$A$5000,$M454),IF(ROW()=2,"No data",""))</f>
        <v>PPK-016</v>
      </c>
      <c r="B454" s="7" t="str" cm="1">
        <f t="array" ref="B454">IFERROR(INDEX(Data!$B$2:$B$5000,$M454),"")</f>
        <v>Davinci Peach Garden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708</v>
      </c>
    </row>
    <row r="455" spans="1:13" x14ac:dyDescent="0.25">
      <c r="A455" s="7" t="str" cm="1">
        <f t="array" ref="A455">IFERROR(INDEX(Data!$A$2:$A$5000,$M455),IF(ROW()=2,"No data",""))</f>
        <v>PPK-017</v>
      </c>
      <c r="B455" s="7" t="str" cm="1">
        <f t="array" ref="B455">IFERROR(INDEX(Data!$B$2:$B$5000,$M455),"")</f>
        <v>Davinci Super Berries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709</v>
      </c>
    </row>
    <row r="456" spans="1:13" x14ac:dyDescent="0.25">
      <c r="A456" s="7" t="str" cm="1">
        <f t="array" ref="A456">IFERROR(INDEX(Data!$A$2:$A$5000,$M456),IF(ROW()=2,"No data",""))</f>
        <v>PPK-018</v>
      </c>
      <c r="B456" s="7" t="str" cm="1">
        <f t="array" ref="B456">IFERROR(INDEX(Data!$B$2:$B$5000,$M456),"")</f>
        <v>Davinci Tropical Passion Fruit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710</v>
      </c>
    </row>
    <row r="457" spans="1:13" x14ac:dyDescent="0.25">
      <c r="A457" s="7" t="str" cm="1">
        <f t="array" ref="A457">IFERROR(INDEX(Data!$A$2:$A$5000,$M457),IF(ROW()=2,"No data",""))</f>
        <v>PPK-020</v>
      </c>
      <c r="B457" s="7" t="str" cm="1">
        <f t="array" ref="B457">IFERROR(INDEX(Data!$B$2:$B$5000,$M457),"")</f>
        <v>Davinci Blue Sky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711</v>
      </c>
    </row>
    <row r="458" spans="1:13" x14ac:dyDescent="0.25">
      <c r="A458" s="7" t="str" cm="1">
        <f t="array" ref="A458">IFERROR(INDEX(Data!$A$2:$A$5000,$M458),IF(ROW()=2,"No data",""))</f>
        <v>PPK-022</v>
      </c>
      <c r="B458" s="7" t="str" cm="1">
        <f t="array" ref="B458">IFERROR(INDEX(Data!$B$2:$B$5000,$M458),"")</f>
        <v>Davinci Mur (Rum)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712</v>
      </c>
    </row>
    <row r="459" spans="1:13" x14ac:dyDescent="0.25">
      <c r="A459" s="7" t="str" cm="1">
        <f t="array" ref="A459">IFERROR(INDEX(Data!$A$2:$A$5000,$M459),IF(ROW()=2,"No data",""))</f>
        <v>PPK-023</v>
      </c>
      <c r="B459" s="7" t="str" cm="1">
        <f t="array" ref="B459">IFERROR(INDEX(Data!$B$2:$B$5000,$M459),"")</f>
        <v>Davinci Pecan Praline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713</v>
      </c>
    </row>
    <row r="460" spans="1:13" x14ac:dyDescent="0.25">
      <c r="A460" s="7" t="str" cm="1">
        <f t="array" ref="A460">IFERROR(INDEX(Data!$A$2:$A$5000,$M460),IF(ROW()=2,"No data",""))</f>
        <v>PPK-025</v>
      </c>
      <c r="B460" s="7" t="str" cm="1">
        <f t="array" ref="B460">IFERROR(INDEX(Data!$B$2:$B$5000,$M460),"")</f>
        <v>Mixer Lime 1.35Kg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714</v>
      </c>
    </row>
    <row r="461" spans="1:13" x14ac:dyDescent="0.25">
      <c r="A461" s="7" t="str" cm="1">
        <f t="array" ref="A461">IFERROR(INDEX(Data!$A$2:$A$5000,$M461),IF(ROW()=2,"No data",""))</f>
        <v>PPK-026</v>
      </c>
      <c r="B461" s="7" t="str" cm="1">
        <f t="array" ref="B461">IFERROR(INDEX(Data!$B$2:$B$5000,$M461),"")</f>
        <v>Mixer Mojito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715</v>
      </c>
    </row>
    <row r="462" spans="1:13" x14ac:dyDescent="0.25">
      <c r="A462" s="7" t="str" cm="1">
        <f t="array" ref="A462">IFERROR(INDEX(Data!$A$2:$A$5000,$M462),IF(ROW()=2,"No data",""))</f>
        <v>PPK-027</v>
      </c>
      <c r="B462" s="7" t="str" cm="1">
        <f t="array" ref="B462">IFERROR(INDEX(Data!$B$2:$B$5000,$M462),"")</f>
        <v>Davinci Chocolate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716</v>
      </c>
    </row>
    <row r="463" spans="1:13" x14ac:dyDescent="0.25">
      <c r="A463" s="7" t="str" cm="1">
        <f t="array" ref="A463">IFERROR(INDEX(Data!$A$2:$A$5000,$M463),IF(ROW()=2,"No data",""))</f>
        <v>PPK-028</v>
      </c>
      <c r="B463" s="7" t="str" cm="1">
        <f t="array" ref="B463">IFERROR(INDEX(Data!$B$2:$B$5000,$M463),"")</f>
        <v>Davinci Mint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717</v>
      </c>
    </row>
    <row r="464" spans="1:13" x14ac:dyDescent="0.25">
      <c r="A464" s="7" t="str" cm="1">
        <f t="array" ref="A464">IFERROR(INDEX(Data!$A$2:$A$5000,$M464),IF(ROW()=2,"No data",""))</f>
        <v>PPK-029</v>
      </c>
      <c r="B464" s="7" t="str" cm="1">
        <f t="array" ref="B464">IFERROR(INDEX(Data!$B$2:$B$5000,$M464),"")</f>
        <v>Davinci Flavor Maxx (Liquid)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718</v>
      </c>
    </row>
    <row r="465" spans="1:13" x14ac:dyDescent="0.25">
      <c r="A465" s="7" t="str" cm="1">
        <f t="array" ref="A465">IFERROR(INDEX(Data!$A$2:$A$5000,$M465),IF(ROW()=2,"No data",""))</f>
        <v>PPK-030</v>
      </c>
      <c r="B465" s="7" t="str" cm="1">
        <f t="array" ref="B465">IFERROR(INDEX(Data!$B$2:$B$5000,$M465),"")</f>
        <v>Davinci Frappease Natural 1.5Kg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719</v>
      </c>
    </row>
    <row r="466" spans="1:13" x14ac:dyDescent="0.25">
      <c r="A466" s="7" t="str" cm="1">
        <f t="array" ref="A466">IFERROR(INDEX(Data!$A$2:$A$5000,$M466),IF(ROW()=2,"No data",""))</f>
        <v>PPK-032</v>
      </c>
      <c r="B466" s="7" t="str" cm="1">
        <f t="array" ref="B466">IFERROR(INDEX(Data!$B$2:$B$5000,$M466),"")</f>
        <v>Davinci White Chocolate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720</v>
      </c>
    </row>
    <row r="467" spans="1:13" x14ac:dyDescent="0.25">
      <c r="A467" s="7" t="str" cm="1">
        <f t="array" ref="A467">IFERROR(INDEX(Data!$A$2:$A$5000,$M467),IF(ROW()=2,"No data",""))</f>
        <v>PPK-033</v>
      </c>
      <c r="B467" s="7" t="str" cm="1">
        <f t="array" ref="B467">IFERROR(INDEX(Data!$B$2:$B$5000,$M467),"")</f>
        <v>Davinci European Strawberry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721</v>
      </c>
    </row>
    <row r="468" spans="1:13" x14ac:dyDescent="0.25">
      <c r="A468" s="7" t="str" cm="1">
        <f t="array" ref="A468">IFERROR(INDEX(Data!$A$2:$A$5000,$M468),IF(ROW()=2,"No data",""))</f>
        <v>PPK-034</v>
      </c>
      <c r="B468" s="7" t="str" cm="1">
        <f t="array" ref="B468">IFERROR(INDEX(Data!$B$2:$B$5000,$M468),"")</f>
        <v>Davinci Raspberry Rhapsody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722</v>
      </c>
    </row>
    <row r="469" spans="1:13" x14ac:dyDescent="0.25">
      <c r="A469" s="7" t="str" cm="1">
        <f t="array" ref="A469">IFERROR(INDEX(Data!$A$2:$A$5000,$M469),IF(ROW()=2,"No data",""))</f>
        <v>PPK-036</v>
      </c>
      <c r="B469" s="7" t="str" cm="1">
        <f t="array" ref="B469">IFERROR(INDEX(Data!$B$2:$B$5000,$M469),"")</f>
        <v>Davinci Menta Cubano (Mojito)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723</v>
      </c>
    </row>
    <row r="470" spans="1:13" x14ac:dyDescent="0.25">
      <c r="A470" s="7" t="str" cm="1">
        <f t="array" ref="A470">IFERROR(INDEX(Data!$A$2:$A$5000,$M470),IF(ROW()=2,"No data",""))</f>
        <v>PPK-038</v>
      </c>
      <c r="B470" s="7" t="str" cm="1">
        <f t="array" ref="B470">IFERROR(INDEX(Data!$B$2:$B$5000,$M470),"")</f>
        <v>Davinci Rose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724</v>
      </c>
    </row>
    <row r="471" spans="1:13" x14ac:dyDescent="0.25">
      <c r="A471" s="7" t="str" cm="1">
        <f t="array" ref="A471">IFERROR(INDEX(Data!$A$2:$A$5000,$M471),IF(ROW()=2,"No data",""))</f>
        <v>PPK-039</v>
      </c>
      <c r="B471" s="7" t="str" cm="1">
        <f t="array" ref="B471">IFERROR(INDEX(Data!$B$2:$B$5000,$M471),"")</f>
        <v>Davinci Butterscotch 2L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725</v>
      </c>
    </row>
    <row r="472" spans="1:13" x14ac:dyDescent="0.25">
      <c r="A472" s="7" t="str" cm="1">
        <f t="array" ref="A472">IFERROR(INDEX(Data!$A$2:$A$5000,$M472),IF(ROW()=2,"No data",""))</f>
        <v>PPK-040</v>
      </c>
      <c r="B472" s="7" t="str" cm="1">
        <f t="array" ref="B472">IFERROR(INDEX(Data!$B$2:$B$5000,$M472),"")</f>
        <v>Davinci White Chocolate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726</v>
      </c>
    </row>
    <row r="473" spans="1:13" x14ac:dyDescent="0.25">
      <c r="A473" s="7" t="str" cm="1">
        <f t="array" ref="A473">IFERROR(INDEX(Data!$A$2:$A$5000,$M473),IF(ROW()=2,"No data",""))</f>
        <v>PPK-041</v>
      </c>
      <c r="B473" s="7" t="str" cm="1">
        <f t="array" ref="B473">IFERROR(INDEX(Data!$B$2:$B$5000,$M473),"")</f>
        <v>Davinci Salted Caramel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727</v>
      </c>
    </row>
    <row r="474" spans="1:13" x14ac:dyDescent="0.25">
      <c r="A474" s="7" t="str" cm="1">
        <f t="array" ref="A474">IFERROR(INDEX(Data!$A$2:$A$5000,$M474),IF(ROW()=2,"No data",""))</f>
        <v>PPK-042</v>
      </c>
      <c r="B474" s="7" t="str" cm="1">
        <f t="array" ref="B474">IFERROR(INDEX(Data!$B$2:$B$5000,$M474),"")</f>
        <v>Davinci Pandan Sauce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728</v>
      </c>
    </row>
    <row r="475" spans="1:13" x14ac:dyDescent="0.25">
      <c r="A475" s="7" t="str" cm="1">
        <f t="array" ref="A475">IFERROR(INDEX(Data!$A$2:$A$5000,$M475),IF(ROW()=2,"No data",""))</f>
        <v>PPK-043</v>
      </c>
      <c r="B475" s="7" t="str" cm="1">
        <f t="array" ref="B475">IFERROR(INDEX(Data!$B$2:$B$5000,$M475),"")</f>
        <v>Davinci Mango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729</v>
      </c>
    </row>
    <row r="476" spans="1:13" x14ac:dyDescent="0.25">
      <c r="A476" s="7" t="str" cm="1">
        <f t="array" ref="A476">IFERROR(INDEX(Data!$A$2:$A$5000,$M476),IF(ROW()=2,"No data",""))</f>
        <v>PPK-045</v>
      </c>
      <c r="B476" s="7" t="str" cm="1">
        <f t="array" ref="B476">IFERROR(INDEX(Data!$B$2:$B$5000,$M476),"")</f>
        <v>Davinci Mixed Berry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730</v>
      </c>
    </row>
    <row r="477" spans="1:13" x14ac:dyDescent="0.25">
      <c r="A477" s="7" t="str" cm="1">
        <f t="array" ref="A477">IFERROR(INDEX(Data!$A$2:$A$5000,$M477),IF(ROW()=2,"No data",""))</f>
        <v>PPK-047</v>
      </c>
      <c r="B477" s="7" t="str" cm="1">
        <f t="array" ref="B477">IFERROR(INDEX(Data!$B$2:$B$5000,$M477),"")</f>
        <v>Davinci Bellagio Sipping Chocolate 1Kg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731</v>
      </c>
    </row>
    <row r="478" spans="1:13" x14ac:dyDescent="0.25">
      <c r="A478" s="7" t="str" cm="1">
        <f t="array" ref="A478">IFERROR(INDEX(Data!$A$2:$A$5000,$M478),IF(ROW()=2,"No data",""))</f>
        <v>PPK-048</v>
      </c>
      <c r="B478" s="7" t="str" cm="1">
        <f t="array" ref="B478">IFERROR(INDEX(Data!$B$2:$B$5000,$M478),"")</f>
        <v>Davinci Matcha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732</v>
      </c>
    </row>
    <row r="479" spans="1:13" x14ac:dyDescent="0.25">
      <c r="A479" s="7" t="str" cm="1">
        <f t="array" ref="A479">IFERROR(INDEX(Data!$A$2:$A$5000,$M479),IF(ROW()=2,"No data",""))</f>
        <v>PPK-049</v>
      </c>
      <c r="B479" s="7" t="str" cm="1">
        <f t="array" ref="B479">IFERROR(INDEX(Data!$B$2:$B$5000,$M479),"")</f>
        <v>Davinci Cooler Base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733</v>
      </c>
    </row>
    <row r="480" spans="1:13" x14ac:dyDescent="0.25">
      <c r="A480" s="7" t="str" cm="1">
        <f t="array" ref="A480">IFERROR(INDEX(Data!$A$2:$A$5000,$M480),IF(ROW()=2,"No data",""))</f>
        <v>PPK-050</v>
      </c>
      <c r="B480" s="7" t="str" cm="1">
        <f t="array" ref="B480">IFERROR(INDEX(Data!$B$2:$B$5000,$M480),"")</f>
        <v>Davinci Spice Chai 750ml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734</v>
      </c>
    </row>
    <row r="481" spans="1:13" x14ac:dyDescent="0.25">
      <c r="A481" s="7" t="str" cm="1">
        <f t="array" ref="A481">IFERROR(INDEX(Data!$A$2:$A$5000,$M481),IF(ROW()=2,"No data",""))</f>
        <v>PQW0001</v>
      </c>
      <c r="B481" s="7" t="str" cm="1">
        <f t="array" ref="B481">IFERROR(INDEX(Data!$B$2:$B$5000,$M481),"")</f>
        <v>IQF Mixed Berries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735</v>
      </c>
    </row>
    <row r="482" spans="1:13" x14ac:dyDescent="0.25">
      <c r="A482" s="7" t="str" cm="1">
        <f t="array" ref="A482">IFERROR(INDEX(Data!$A$2:$A$5000,$M482),IF(ROW()=2,"No data",""))</f>
        <v>PQW0002</v>
      </c>
      <c r="B482" s="7" t="str" cm="1">
        <f t="array" ref="B482">IFERROR(INDEX(Data!$B$2:$B$5000,$M482),"")</f>
        <v>IQF Mixed Vegetables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736</v>
      </c>
    </row>
    <row r="483" spans="1:13" x14ac:dyDescent="0.25">
      <c r="A483" s="7" t="str" cm="1">
        <f t="array" ref="A483">IFERROR(INDEX(Data!$A$2:$A$5000,$M483),IF(ROW()=2,"No data",""))</f>
        <v>PQW0003</v>
      </c>
      <c r="B483" s="7" t="str" cm="1">
        <f t="array" ref="B483">IFERROR(INDEX(Data!$B$2:$B$5000,$M483),"")</f>
        <v>IQF Blueberry Grade A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737</v>
      </c>
    </row>
    <row r="484" spans="1:13" x14ac:dyDescent="0.25">
      <c r="A484" s="7" t="str" cm="1">
        <f t="array" ref="A484">IFERROR(INDEX(Data!$A$2:$A$5000,$M484),IF(ROW()=2,"No data",""))</f>
        <v>PQW0005</v>
      </c>
      <c r="B484" s="7" t="str" cm="1">
        <f t="array" ref="B484">IFERROR(INDEX(Data!$B$2:$B$5000,$M484),"")</f>
        <v>IQF Mixed Berries 10Kg/Ctn (500gr/pack)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PQW0006</v>
      </c>
      <c r="B485" s="7" t="str" cm="1">
        <f t="array" ref="B485">IFERROR(INDEX(Data!$B$2:$B$5000,$M485),"")</f>
        <v>IQF Mixed Vegetables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PQW0007</v>
      </c>
      <c r="B486" s="7" t="str" cm="1">
        <f t="array" ref="B486">IFERROR(INDEX(Data!$B$2:$B$5000,$M486),"")</f>
        <v>IQF Blueberry Grade A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PQW0008</v>
      </c>
      <c r="B487" s="7" t="str" cm="1">
        <f t="array" ref="B487">IFERROR(INDEX(Data!$B$2:$B$5000,$M487),"")</f>
        <v>IQF White Onion Whole 10Kg/Ctn KG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PQW0009</v>
      </c>
      <c r="B488" s="7" t="str" cm="1">
        <f t="array" ref="B488">IFERROR(INDEX(Data!$B$2:$B$5000,$M488),"")</f>
        <v>IQF Green Peas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PQW0011</v>
      </c>
      <c r="B489" s="7" t="str" cm="1">
        <f t="array" ref="B489">IFERROR(INDEX(Data!$B$2:$B$5000,$M489),"")</f>
        <v>IQF Green Peas 500 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745</v>
      </c>
    </row>
    <row r="490" spans="1:13" x14ac:dyDescent="0.25">
      <c r="A490" s="7" t="str" cm="1">
        <f t="array" ref="A490">IFERROR(INDEX(Data!$A$2:$A$5000,$M490),IF(ROW()=2,"No data",""))</f>
        <v>PQW0013</v>
      </c>
      <c r="B490" s="7" t="str" cm="1">
        <f t="array" ref="B490">IFERROR(INDEX(Data!$B$2:$B$5000,$M490),"")</f>
        <v>IQF FF Shoestring 250 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1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1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747</v>
      </c>
    </row>
    <row r="491" spans="1:13" x14ac:dyDescent="0.25">
      <c r="A491" s="7" t="str" cm="1">
        <f t="array" ref="A491">IFERROR(INDEX(Data!$A$2:$A$5000,$M491),IF(ROW()=2,"No data",""))</f>
        <v>PSF0001</v>
      </c>
      <c r="B491" s="7" t="str" cm="1">
        <f t="array" ref="B491">IFERROR(INDEX(Data!$B$2:$B$5000,$M491),"")</f>
        <v>Tepung Tali Emas @1Kg - Sample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748</v>
      </c>
    </row>
    <row r="492" spans="1:13" x14ac:dyDescent="0.25">
      <c r="A492" s="7" t="str" cm="1">
        <f t="array" ref="A492">IFERROR(INDEX(Data!$A$2:$A$5000,$M492),IF(ROW()=2,"No data",""))</f>
        <v>PSI0001</v>
      </c>
      <c r="B492" s="7" t="str" cm="1">
        <f t="array" ref="B492">IFERROR(INDEX(Data!$B$2:$B$5000,$M492),"")</f>
        <v>Blue Ribbon 1/4" SS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749</v>
      </c>
    </row>
    <row r="493" spans="1:13" x14ac:dyDescent="0.25">
      <c r="A493" s="7" t="str" cm="1">
        <f t="array" ref="A493">IFERROR(INDEX(Data!$A$2:$A$5000,$M493),IF(ROW()=2,"No data",""))</f>
        <v>PSI0002</v>
      </c>
      <c r="B493" s="7" t="str" cm="1">
        <f t="array" ref="B493">IFERROR(INDEX(Data!$B$2:$B$5000,$M493),"")</f>
        <v>Seasoned JR Buffalos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750</v>
      </c>
    </row>
    <row r="494" spans="1:13" x14ac:dyDescent="0.25">
      <c r="A494" s="7" t="str" cm="1">
        <f t="array" ref="A494">IFERROR(INDEX(Data!$A$2:$A$5000,$M494),IF(ROW()=2,"No data",""))</f>
        <v>PSI0003</v>
      </c>
      <c r="B494" s="7" t="str" cm="1">
        <f t="array" ref="B494">IFERROR(INDEX(Data!$B$2:$B$5000,$M494),"")</f>
        <v>Seasoned Savory Wedge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751</v>
      </c>
    </row>
    <row r="495" spans="1:13" x14ac:dyDescent="0.25">
      <c r="A495" s="7" t="str" cm="1">
        <f t="array" ref="A495">IFERROR(INDEX(Data!$A$2:$A$5000,$M495),IF(ROW()=2,"No data",""))</f>
        <v>PSI0005</v>
      </c>
      <c r="B495" s="7" t="str" cm="1">
        <f t="array" ref="B495">IFERROR(INDEX(Data!$B$2:$B$5000,$M495),"")</f>
        <v>Select Recipe Chunks 6/6 - Skn @250Gr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752</v>
      </c>
    </row>
    <row r="496" spans="1:13" x14ac:dyDescent="0.25">
      <c r="A496" s="7" t="str" cm="1">
        <f t="array" ref="A496">IFERROR(INDEX(Data!$A$2:$A$5000,$M496),IF(ROW()=2,"No data",""))</f>
        <v>PSI0006</v>
      </c>
      <c r="B496" s="7" t="str" cm="1">
        <f t="array" ref="B496">IFERROR(INDEX(Data!$B$2:$B$5000,$M496),"")</f>
        <v>Select Recipe Fries 1/4" SS 6/4.5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753</v>
      </c>
    </row>
    <row r="497" spans="1:13" x14ac:dyDescent="0.25">
      <c r="A497" s="7" t="str" cm="1">
        <f t="array" ref="A497">IFERROR(INDEX(Data!$A$2:$A$5000,$M497),IF(ROW()=2,"No data",""))</f>
        <v>PSI0009</v>
      </c>
      <c r="B497" s="7" t="str" cm="1">
        <f t="array" ref="B497">IFERROR(INDEX(Data!$B$2:$B$5000,$M497),"")</f>
        <v>Simplot Blue Ribbon SC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754</v>
      </c>
    </row>
    <row r="498" spans="1:13" x14ac:dyDescent="0.25">
      <c r="A498" s="7" t="str" cm="1">
        <f t="array" ref="A498">IFERROR(INDEX(Data!$A$2:$A$5000,$M498),IF(ROW()=2,"No data",""))</f>
        <v>PSI0010</v>
      </c>
      <c r="B498" s="7" t="str" cm="1">
        <f t="array" ref="B498">IFERROR(INDEX(Data!$B$2:$B$5000,$M498),"")</f>
        <v>Traditional Form Tiny Triangle 6/5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755</v>
      </c>
    </row>
    <row r="499" spans="1:13" x14ac:dyDescent="0.25">
      <c r="A499" s="7" t="str" cm="1">
        <f t="array" ref="A499">IFERROR(INDEX(Data!$A$2:$A$5000,$M499),IF(ROW()=2,"No data",""))</f>
        <v>PSI0011</v>
      </c>
      <c r="B499" s="7" t="str" cm="1">
        <f t="array" ref="B499">IFERROR(INDEX(Data!$B$2:$B$5000,$M499),"")</f>
        <v>Simplot SeasonedCrisp Savory Loops 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756</v>
      </c>
    </row>
    <row r="500" spans="1:13" x14ac:dyDescent="0.25">
      <c r="A500" s="7" t="str" cm="1">
        <f t="array" ref="A500">IFERROR(INDEX(Data!$A$2:$A$5000,$M500),IF(ROW()=2,"No data",""))</f>
        <v>PSI0012</v>
      </c>
      <c r="B500" s="7" t="str" cm="1">
        <f t="array" ref="B500">IFERROR(INDEX(Data!$B$2:$B$5000,$M500),"")</f>
        <v>Simplot SeasonedCrisp Savory Loops (1 Pack=2.266Kg)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757</v>
      </c>
    </row>
    <row r="501" spans="1:13" x14ac:dyDescent="0.25">
      <c r="A501" s="7" t="str" cm="1">
        <f t="array" ref="A501">IFERROR(INDEX(Data!$A$2:$A$5000,$M501),IF(ROW()=2,"No data",""))</f>
        <v>PSI0013</v>
      </c>
      <c r="B501" s="7" t="str" cm="1">
        <f t="array" ref="B501">IFERROR(INDEX(Data!$B$2:$B$5000,$M501),"")</f>
        <v>Simplot Harvest Fresh Avocado Pulp 450Gr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758</v>
      </c>
    </row>
    <row r="502" spans="1:13" x14ac:dyDescent="0.25">
      <c r="A502" s="7" t="str" cm="1">
        <f t="array" ref="A502">IFERROR(INDEX(Data!$A$2:$A$5000,$M502),IF(ROW()=2,"No data",""))</f>
        <v>PSI0014</v>
      </c>
      <c r="B502" s="7" t="str" cm="1">
        <f t="array" ref="B502">IFERROR(INDEX(Data!$B$2:$B$5000,$M502),"")</f>
        <v>Simplot Conquest Straight Cut 250Gr -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759</v>
      </c>
    </row>
    <row r="503" spans="1:13" x14ac:dyDescent="0.25">
      <c r="A503" s="7" t="str" cm="1">
        <f t="array" ref="A503">IFERROR(INDEX(Data!$A$2:$A$5000,$M503),IF(ROW()=2,"No data",""))</f>
        <v>PSI0015</v>
      </c>
      <c r="B503" s="7" t="str" cm="1">
        <f t="array" ref="B503">IFERROR(INDEX(Data!$B$2:$B$5000,$M503),"")</f>
        <v>Simplot Conquest Straight Cut (2.26/Pack)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760</v>
      </c>
    </row>
    <row r="504" spans="1:13" x14ac:dyDescent="0.25">
      <c r="A504" s="7" t="str" cm="1">
        <f t="array" ref="A504">IFERROR(INDEX(Data!$A$2:$A$5000,$M504),IF(ROW()=2,"No data",""))</f>
        <v>PSJ0002</v>
      </c>
      <c r="B504" s="7" t="str" cm="1">
        <f t="array" ref="B504">IFERROR(INDEX(Data!$B$2:$B$5000,$M504),"")</f>
        <v>Mamas Bacon Premium Sliced 500Gr/Pack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761</v>
      </c>
    </row>
    <row r="505" spans="1:13" x14ac:dyDescent="0.25">
      <c r="A505" s="7" t="str" cm="1">
        <f t="array" ref="A505">IFERROR(INDEX(Data!$A$2:$A$5000,$M505),IF(ROW()=2,"No data",""))</f>
        <v>PSJ0003</v>
      </c>
      <c r="B505" s="7" t="str" cm="1">
        <f t="array" ref="B505">IFERROR(INDEX(Data!$B$2:$B$5000,$M505),"")</f>
        <v>Mamas beechwood Smoked Spek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762</v>
      </c>
    </row>
    <row r="506" spans="1:13" x14ac:dyDescent="0.25">
      <c r="A506" s="7" t="str" cm="1">
        <f t="array" ref="A506">IFERROR(INDEX(Data!$A$2:$A$5000,$M506),IF(ROW()=2,"No data",""))</f>
        <v>PSJ0004</v>
      </c>
      <c r="B506" s="7" t="str" cm="1">
        <f t="array" ref="B506">IFERROR(INDEX(Data!$B$2:$B$5000,$M506),"")</f>
        <v>Mamas Italian Mortadella (1Kg/Pack)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763</v>
      </c>
    </row>
    <row r="507" spans="1:13" x14ac:dyDescent="0.25">
      <c r="A507" s="7" t="str" cm="1">
        <f t="array" ref="A507">IFERROR(INDEX(Data!$A$2:$A$5000,$M507),IF(ROW()=2,"No data",""))</f>
        <v>PSJ0005</v>
      </c>
      <c r="B507" s="7" t="str" cm="1">
        <f t="array" ref="B507">IFERROR(INDEX(Data!$B$2:$B$5000,$M507),"")</f>
        <v>Mamas Air Dried Pork Belly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764</v>
      </c>
    </row>
    <row r="508" spans="1:13" x14ac:dyDescent="0.25">
      <c r="A508" s="7" t="str" cm="1">
        <f t="array" ref="A508">IFERROR(INDEX(Data!$A$2:$A$5000,$M508),IF(ROW()=2,"No data",""))</f>
        <v>PSJ0006</v>
      </c>
      <c r="B508" s="7" t="str" cm="1">
        <f t="array" ref="B508">IFERROR(INDEX(Data!$B$2:$B$5000,$M508),"")</f>
        <v>Golden Duck Whole 2.5-2.6Kg/Pcs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765</v>
      </c>
    </row>
    <row r="509" spans="1:13" x14ac:dyDescent="0.25">
      <c r="A509" s="7" t="str" cm="1">
        <f t="array" ref="A509">IFERROR(INDEX(Data!$A$2:$A$5000,$M509),IF(ROW()=2,"No data",""))</f>
        <v>PSJ0007</v>
      </c>
      <c r="B509" s="7" t="str" cm="1">
        <f t="array" ref="B509">IFERROR(INDEX(Data!$B$2:$B$5000,$M509),"")</f>
        <v>Mamas Jamon Serrano Ham (4Kg/Pcs)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766</v>
      </c>
    </row>
    <row r="510" spans="1:13" x14ac:dyDescent="0.25">
      <c r="A510" s="7" t="str" cm="1">
        <f t="array" ref="A510">IFERROR(INDEX(Data!$A$2:$A$5000,$M510),IF(ROW()=2,"No data",""))</f>
        <v>PSJ0008</v>
      </c>
      <c r="B510" s="7" t="str" cm="1">
        <f t="array" ref="B510">IFERROR(INDEX(Data!$B$2:$B$5000,$M510),"")</f>
        <v>Belly Skinless Premium (2.5Kg/Pack) - 200gr Sample</v>
      </c>
      <c r="C510" s="7" t="str" cm="1">
        <f t="array" ref="C510">IFERROR(INDEX(Data!$C$2:$C$5000,$M510),"")</f>
        <v>PACK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767</v>
      </c>
    </row>
    <row r="511" spans="1:13" x14ac:dyDescent="0.25">
      <c r="A511" s="7" t="str" cm="1">
        <f t="array" ref="A511">IFERROR(INDEX(Data!$A$2:$A$5000,$M511),IF(ROW()=2,"No data",""))</f>
        <v>PSJ0009</v>
      </c>
      <c r="B511" s="7" t="str" cm="1">
        <f t="array" ref="B511">IFERROR(INDEX(Data!$B$2:$B$5000,$M511),"")</f>
        <v>MAMAS BELLY RIND ON SB OUT (SKIN ON) 3-5KG/PACK - Sample 200gr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768</v>
      </c>
    </row>
    <row r="512" spans="1:13" x14ac:dyDescent="0.25">
      <c r="A512" s="7" t="str" cm="1">
        <f t="array" ref="A512">IFERROR(INDEX(Data!$A$2:$A$5000,$M512),IF(ROW()=2,"No data",""))</f>
        <v>PSJ0011</v>
      </c>
      <c r="B512" s="7" t="str" cm="1">
        <f t="array" ref="B512">IFERROR(INDEX(Data!$B$2:$B$5000,$M512),"")</f>
        <v>Aust Sirloin -Kilcoy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769</v>
      </c>
    </row>
    <row r="513" spans="1:13" x14ac:dyDescent="0.25">
      <c r="A513" s="7" t="str" cm="1">
        <f t="array" ref="A513">IFERROR(INDEX(Data!$A$2:$A$5000,$M513),IF(ROW()=2,"No data",""))</f>
        <v>PSJ0012</v>
      </c>
      <c r="B513" s="7" t="str" cm="1">
        <f t="array" ref="B513">IFERROR(INDEX(Data!$B$2:$B$5000,$M513),"")</f>
        <v>Chuck Tenderloin Whole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770</v>
      </c>
    </row>
    <row r="514" spans="1:13" x14ac:dyDescent="0.25">
      <c r="A514" s="7" t="str" cm="1">
        <f t="array" ref="A514">IFERROR(INDEX(Data!$A$2:$A$5000,$M514),IF(ROW()=2,"No data",""))</f>
        <v>PSJ0013</v>
      </c>
      <c r="B514" s="7" t="str" cm="1">
        <f t="array" ref="B514">IFERROR(INDEX(Data!$B$2:$B$5000,$M514),"")</f>
        <v>Beef Shortplate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771</v>
      </c>
    </row>
    <row r="515" spans="1:13" x14ac:dyDescent="0.25">
      <c r="A515" s="7" t="str" cm="1">
        <f t="array" ref="A515">IFERROR(INDEX(Data!$A$2:$A$5000,$M515),IF(ROW()=2,"No data",""))</f>
        <v>PSJ0014</v>
      </c>
      <c r="B515" s="7" t="str" cm="1">
        <f t="array" ref="B515">IFERROR(INDEX(Data!$B$2:$B$5000,$M515),"")</f>
        <v>Halal Minced Beef 1Kg/Pack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772</v>
      </c>
    </row>
    <row r="516" spans="1:13" x14ac:dyDescent="0.25">
      <c r="A516" s="7" t="str" cm="1">
        <f t="array" ref="A516">IFERROR(INDEX(Data!$A$2:$A$5000,$M516),IF(ROW()=2,"No data",""))</f>
        <v>PSJ0015</v>
      </c>
      <c r="B516" s="7" t="str" cm="1">
        <f t="array" ref="B516">IFERROR(INDEX(Data!$B$2:$B$5000,$M516),"")</f>
        <v>Swift Sirloin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773</v>
      </c>
    </row>
    <row r="517" spans="1:13" x14ac:dyDescent="0.25">
      <c r="A517" s="7" t="str" cm="1">
        <f t="array" ref="A517">IFERROR(INDEX(Data!$A$2:$A$5000,$M517),IF(ROW()=2,"No data",""))</f>
        <v>PSJ0016</v>
      </c>
      <c r="B517" s="7" t="str" cm="1">
        <f t="array" ref="B517">IFERROR(INDEX(Data!$B$2:$B$5000,$M517),"")</f>
        <v>MAMAS cabanossi 60 Cm 720 Gr (2 Pcs/Pack)</v>
      </c>
      <c r="C517" s="7" t="str" cm="1">
        <f t="array" ref="C517">IFERROR(INDEX(Data!$C$2:$C$5000,$M517),"")</f>
        <v>PACK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774</v>
      </c>
    </row>
    <row r="518" spans="1:13" x14ac:dyDescent="0.25">
      <c r="A518" s="7" t="str" cm="1">
        <f t="array" ref="A518">IFERROR(INDEX(Data!$A$2:$A$5000,$M518),IF(ROW()=2,"No data",""))</f>
        <v>PSJ0017</v>
      </c>
      <c r="B518" s="7" t="str" cm="1">
        <f t="array" ref="B518">IFERROR(INDEX(Data!$B$2:$B$5000,$M518),"")</f>
        <v>Pork Spare Ribs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775</v>
      </c>
    </row>
    <row r="519" spans="1:13" x14ac:dyDescent="0.25">
      <c r="A519" s="7" t="str" cm="1">
        <f t="array" ref="A519">IFERROR(INDEX(Data!$A$2:$A$5000,$M519),IF(ROW()=2,"No data",""))</f>
        <v>PSJ0018</v>
      </c>
      <c r="B519" s="7" t="str" cm="1">
        <f t="array" ref="B519">IFERROR(INDEX(Data!$B$2:$B$5000,$M519),"")</f>
        <v>Mamas Baby Back Rib 1.5 kg (2pcs/pack)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776</v>
      </c>
    </row>
    <row r="520" spans="1:13" x14ac:dyDescent="0.25">
      <c r="A520" s="7" t="str" cm="1">
        <f t="array" ref="A520">IFERROR(INDEX(Data!$A$2:$A$5000,$M520),IF(ROW()=2,"No data",""))</f>
        <v>PSJ0032</v>
      </c>
      <c r="B520" s="7" t="str" cm="1">
        <f t="array" ref="B520">IFERROR(INDEX(Data!$B$2:$B$5000,$M520),"")</f>
        <v>Selecta Pork Belly Skin On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346.0299</v>
      </c>
      <c r="G520" s="8" cm="1">
        <f t="array" ref="G520">IFERROR(INDEX(Data!$G$2:$G$5000,$M520),"")</f>
        <v>652.01859999999999</v>
      </c>
      <c r="H520" s="8" cm="1">
        <f t="array" ref="H520">IFERROR(INDEX(Data!$H$2:$H$5000,$M520),"")</f>
        <v>499.02420000000001</v>
      </c>
      <c r="I520" s="8" cm="1">
        <f t="array" ref="I520">IFERROR(INDEX(Data!$J$2:$J$5000,$M520),"")</f>
        <v>0</v>
      </c>
      <c r="J520" s="8" cm="1">
        <f t="array" ref="J520">IFERROR(INDEX(Data!$N$2:$N$5000,$M520),"")</f>
        <v>24.68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787</v>
      </c>
    </row>
    <row r="521" spans="1:13" x14ac:dyDescent="0.25">
      <c r="A521" s="7" t="str" cm="1">
        <f t="array" ref="A521">IFERROR(INDEX(Data!$A$2:$A$5000,$M521),IF(ROW()=2,"No data",""))</f>
        <v>PTS0001</v>
      </c>
      <c r="B521" s="7" t="str" cm="1">
        <f t="array" ref="B521">IFERROR(INDEX(Data!$B$2:$B$5000,$M521),"")</f>
        <v>Dolomia Sparkling 750Ml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794</v>
      </c>
    </row>
    <row r="522" spans="1:13" x14ac:dyDescent="0.25">
      <c r="A522" s="7" t="str" cm="1">
        <f t="array" ref="A522">IFERROR(INDEX(Data!$A$2:$A$5000,$M522),IF(ROW()=2,"No data",""))</f>
        <v>PTS0002</v>
      </c>
      <c r="B522" s="7" t="str" cm="1">
        <f t="array" ref="B522">IFERROR(INDEX(Data!$B$2:$B$5000,$M522),"")</f>
        <v>Dolomia Sparkling 330ml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795</v>
      </c>
    </row>
    <row r="523" spans="1:13" x14ac:dyDescent="0.25">
      <c r="A523" s="7" t="str" cm="1">
        <f t="array" ref="A523">IFERROR(INDEX(Data!$A$2:$A$5000,$M523),IF(ROW()=2,"No data",""))</f>
        <v>PTS0006</v>
      </c>
      <c r="B523" s="7" t="str" cm="1">
        <f t="array" ref="B523">IFERROR(INDEX(Data!$B$2:$B$5000,$M523),"")</f>
        <v>Dolomia Still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796</v>
      </c>
    </row>
    <row r="524" spans="1:13" x14ac:dyDescent="0.25">
      <c r="A524" s="7" t="str" cm="1">
        <f t="array" ref="A524">IFERROR(INDEX(Data!$A$2:$A$5000,$M524),IF(ROW()=2,"No data",""))</f>
        <v>PTS0007</v>
      </c>
      <c r="B524" s="7" t="str" cm="1">
        <f t="array" ref="B524">IFERROR(INDEX(Data!$B$2:$B$5000,$M524),"")</f>
        <v>Dolomia Still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797</v>
      </c>
    </row>
    <row r="525" spans="1:13" x14ac:dyDescent="0.25">
      <c r="A525" s="7" t="str" cm="1">
        <f t="array" ref="A525">IFERROR(INDEX(Data!$A$2:$A$5000,$M525),IF(ROW()=2,"No data",""))</f>
        <v>PTS0008</v>
      </c>
      <c r="B525" s="7" t="str" cm="1">
        <f t="array" ref="B525">IFERROR(INDEX(Data!$B$2:$B$5000,$M525),"")</f>
        <v>Dolomia Still 500ml PET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798</v>
      </c>
    </row>
    <row r="526" spans="1:13" x14ac:dyDescent="0.25">
      <c r="A526" s="7" t="str" cm="1">
        <f t="array" ref="A526">IFERROR(INDEX(Data!$A$2:$A$5000,$M526),IF(ROW()=2,"No data",""))</f>
        <v>PTS0009</v>
      </c>
      <c r="B526" s="7" t="str" cm="1">
        <f t="array" ref="B526">IFERROR(INDEX(Data!$B$2:$B$5000,$M526),"")</f>
        <v>Dolomia Still 1L PET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799</v>
      </c>
    </row>
    <row r="527" spans="1:13" x14ac:dyDescent="0.25">
      <c r="A527" s="7" t="str" cm="1">
        <f t="array" ref="A527">IFERROR(INDEX(Data!$A$2:$A$5000,$M527),IF(ROW()=2,"No data",""))</f>
        <v>PTW0001</v>
      </c>
      <c r="B527" s="7" t="str" cm="1">
        <f t="array" ref="B527">IFERROR(INDEX(Data!$B$2:$B$5000,$M527),"")</f>
        <v>Canned Whole Peeled Tomato 2.85Kg/Tin</v>
      </c>
      <c r="C527" s="7" t="str" cm="1">
        <f t="array" ref="C527">IFERROR(INDEX(Data!$C$2:$C$5000,$M527),"")</f>
        <v>TIN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800</v>
      </c>
    </row>
    <row r="528" spans="1:13" x14ac:dyDescent="0.25">
      <c r="A528" s="7" t="str" cm="1">
        <f t="array" ref="A528">IFERROR(INDEX(Data!$A$2:$A$5000,$M528),IF(ROW()=2,"No data",""))</f>
        <v>PTW0002</v>
      </c>
      <c r="B528" s="7" t="str" cm="1">
        <f t="array" ref="B528">IFERROR(INDEX(Data!$B$2:$B$5000,$M528),"")</f>
        <v>Canned Tomato Paste 3Kg/Tin</v>
      </c>
      <c r="C528" s="7" t="str" cm="1">
        <f t="array" ref="C528">IFERROR(INDEX(Data!$C$2:$C$5000,$M528),"")</f>
        <v>TIN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801</v>
      </c>
    </row>
    <row r="529" spans="1:13" x14ac:dyDescent="0.25">
      <c r="A529" s="7" t="str" cm="1">
        <f t="array" ref="A529">IFERROR(INDEX(Data!$A$2:$A$5000,$M529),IF(ROW()=2,"No data",""))</f>
        <v>PVB0001</v>
      </c>
      <c r="B529" s="7" t="str" cm="1">
        <f t="array" ref="B529">IFERROR(INDEX(Data!$B$2:$B$5000,$M529),"")</f>
        <v>SLICER GL30 230/50/1 RED (BKRGLGB50100000B0R)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802</v>
      </c>
    </row>
    <row r="530" spans="1:13" x14ac:dyDescent="0.25">
      <c r="A530" s="7" t="str" cm="1">
        <f t="array" ref="A530">IFERROR(INDEX(Data!$A$2:$A$5000,$M530),IF(ROW()=2,"No data",""))</f>
        <v>PVB0002</v>
      </c>
      <c r="B530" s="7" t="str" cm="1">
        <f t="array" ref="B530">IFERROR(INDEX(Data!$B$2:$B$5000,$M530),"")</f>
        <v>VACCUM MAC INOX BV 400/20 230V 50HZ (BKBV40200100000000)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803</v>
      </c>
    </row>
    <row r="531" spans="1:13" x14ac:dyDescent="0.25">
      <c r="A531" s="7" t="str" cm="1">
        <f t="array" ref="A531">IFERROR(INDEX(Data!$A$2:$A$5000,$M531),IF(ROW()=2,"No data",""))</f>
        <v>PVB0005</v>
      </c>
      <c r="B531" s="7" t="str" cm="1">
        <f t="array" ref="B531">IFERROR(INDEX(Data!$B$2:$B$5000,$M531),"")</f>
        <v>BONE SAW BS+2400F THREE-PHASE (BB+DF2HC00000)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806</v>
      </c>
    </row>
    <row r="532" spans="1:13" x14ac:dyDescent="0.25">
      <c r="A532" s="7" t="str" cm="1">
        <f t="array" ref="A532">IFERROR(INDEX(Data!$A$2:$A$5000,$M532),IF(ROW()=2,"No data",""))</f>
        <v>PVB0006</v>
      </c>
      <c r="B532" s="7" t="str" cm="1">
        <f t="array" ref="B532">IFERROR(INDEX(Data!$B$2:$B$5000,$M532),"")</f>
        <v>BMM 42F HP7 TF+PS+P PED INOX SF (BMMDF2MA000000)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807</v>
      </c>
    </row>
    <row r="533" spans="1:13" x14ac:dyDescent="0.25">
      <c r="A533" s="7" t="str" cm="1">
        <f t="array" ref="A533">IFERROR(INDEX(Data!$A$2:$A$5000,$M533),IF(ROW()=2,"No data",""))</f>
        <v>PVB0007</v>
      </c>
      <c r="B533" s="7" t="str" cm="1">
        <f t="array" ref="B533">IFERROR(INDEX(Data!$B$2:$B$5000,$M533),"")</f>
        <v>PATTY MACHINE BT 10 (BKXBBT100000000000)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808</v>
      </c>
    </row>
    <row r="534" spans="1:13" x14ac:dyDescent="0.25">
      <c r="A534" s="7" t="str" cm="1">
        <f t="array" ref="A534">IFERROR(INDEX(Data!$A$2:$A$5000,$M534),IF(ROW()=2,"No data",""))</f>
        <v>PVB0009</v>
      </c>
      <c r="B534" s="7" t="str" cm="1">
        <f t="array" ref="B534">IFERROR(INDEX(Data!$B$2:$B$5000,$M534),"")</f>
        <v>SLICER XS30 230V-50HZ-1PH RED (BKPXSGB50100000B0R)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810</v>
      </c>
    </row>
    <row r="535" spans="1:13" x14ac:dyDescent="0.25">
      <c r="A535" s="7" t="str" cm="1">
        <f t="array" ref="A535">IFERROR(INDEX(Data!$A$2:$A$5000,$M535),IF(ROW()=2,"No data",""))</f>
        <v>PVB0010</v>
      </c>
      <c r="B535" s="7" t="str" cm="1">
        <f t="array" ref="B535">IFERROR(INDEX(Data!$B$2:$B$5000,$M535),"")</f>
        <v>SSSTRITACARNE BMM42 F 400V50HZ+PED (BMMCF2JA00000)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PVB0011</v>
      </c>
      <c r="B536" s="7" t="str" cm="1">
        <f t="array" ref="B536">IFERROR(INDEX(Data!$B$2:$B$5000,$M536),"")</f>
        <v>Belt TB2 310/6 12MM (220/250) (KS0GF1117.RC)</v>
      </c>
      <c r="C536" s="7" t="str" cm="1">
        <f t="array" ref="C536">IFERROR(INDEX(Data!$C$2:$C$5000,$M536),"")</f>
        <v>PCS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812</v>
      </c>
    </row>
    <row r="537" spans="1:13" x14ac:dyDescent="0.25">
      <c r="A537" s="7" t="str" cm="1">
        <f t="array" ref="A537">IFERROR(INDEX(Data!$A$2:$A$5000,$M537),IF(ROW()=2,"No data",""))</f>
        <v>PVB0012</v>
      </c>
      <c r="B537" s="7" t="str" cm="1">
        <f t="array" ref="B537">IFERROR(INDEX(Data!$B$2:$B$5000,$M537),"")</f>
        <v>Slicer PEG370G 230/50/1 (BKPLEGGA0100000000)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813</v>
      </c>
    </row>
    <row r="538" spans="1:13" x14ac:dyDescent="0.25">
      <c r="A538" s="7" t="str" cm="1">
        <f t="array" ref="A538">IFERROR(INDEX(Data!$A$2:$A$5000,$M538),IF(ROW()=2,"No data",""))</f>
        <v>PVB0013</v>
      </c>
      <c r="B538" s="7" t="str" cm="1">
        <f t="array" ref="B538">IFERROR(INDEX(Data!$B$2:$B$5000,$M538),"")</f>
        <v>Knives Steriliser U.V.A 16W (02-9299-0130)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PVB0016</v>
      </c>
      <c r="B539" s="7" t="str" cm="1">
        <f t="array" ref="B539">IFERROR(INDEX(Data!$B$2:$B$5000,$M539),"")</f>
        <v>Horiz Mixer Double Shaft BH+180F 4 (BH+EF2GC00000)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817</v>
      </c>
    </row>
    <row r="540" spans="1:13" x14ac:dyDescent="0.25">
      <c r="A540" s="7" t="str" cm="1">
        <f t="array" ref="A540">IFERROR(INDEX(Data!$A$2:$A$5000,$M540),IF(ROW()=2,"No data",""))</f>
        <v>PVB0018</v>
      </c>
      <c r="B540" s="7" t="str" cm="1">
        <f t="array" ref="B540">IFERROR(INDEX(Data!$B$2:$B$5000,$M540),"")</f>
        <v>SLICER XS30 230V-50Hz-1Ph (BKPXSGB50100000000)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819</v>
      </c>
    </row>
    <row r="541" spans="1:13" x14ac:dyDescent="0.25">
      <c r="A541" s="7" t="str" cm="1">
        <f t="array" ref="A541">IFERROR(INDEX(Data!$A$2:$A$5000,$M541),IF(ROW()=2,"No data",""))</f>
        <v>PVB0021</v>
      </c>
      <c r="B541" s="7" t="str" cm="1">
        <f t="array" ref="B541">IFERROR(INDEX(Data!$B$2:$B$5000,$M541),"")</f>
        <v>KNIFE MOD. 32 (C5221.RC)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822</v>
      </c>
    </row>
    <row r="542" spans="1:13" x14ac:dyDescent="0.25">
      <c r="A542" s="7" t="str" cm="1">
        <f t="array" ref="A542">IFERROR(INDEX(Data!$A$2:$A$5000,$M542),IF(ROW()=2,"No data",""))</f>
        <v>PVB0022</v>
      </c>
      <c r="B542" s="7" t="str" cm="1">
        <f t="array" ref="B542">IFERROR(INDEX(Data!$B$2:$B$5000,$M542),"")</f>
        <v>PLATE 32 D.100 4.5 (P4103.RC)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823</v>
      </c>
    </row>
    <row r="543" spans="1:13" x14ac:dyDescent="0.25">
      <c r="A543" s="7" t="str" cm="1">
        <f t="array" ref="A543">IFERROR(INDEX(Data!$A$2:$A$5000,$M543),IF(ROW()=2,"No data",""))</f>
        <v>PVB0023</v>
      </c>
      <c r="B543" s="7" t="str" cm="1">
        <f t="array" ref="B543">IFERROR(INDEX(Data!$B$2:$B$5000,$M543),"")</f>
        <v>COLTELLO 42 X SALDOBRASATO (BFE1534000S.RC)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1</v>
      </c>
      <c r="G543" s="8" cm="1">
        <f t="array" ref="G543">IFERROR(INDEX(Data!$G$2:$G$5000,$M543),"")</f>
        <v>0</v>
      </c>
      <c r="H543" s="8" cm="1">
        <f t="array" ref="H543">IFERROR(INDEX(Data!$H$2:$H$5000,$M543),"")</f>
        <v>1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824</v>
      </c>
    </row>
    <row r="544" spans="1:13" x14ac:dyDescent="0.25">
      <c r="A544" s="7" t="str" cm="1">
        <f t="array" ref="A544">IFERROR(INDEX(Data!$A$2:$A$5000,$M544),IF(ROW()=2,"No data",""))</f>
        <v>PVB0024</v>
      </c>
      <c r="B544" s="7" t="str" cm="1">
        <f t="array" ref="B544">IFERROR(INDEX(Data!$B$2:$B$5000,$M544),"")</f>
        <v>PIASTRA 42 IX FORO 4.5 X SALDOB 2CH (BFE153404512S.RC)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1</v>
      </c>
      <c r="G544" s="8" cm="1">
        <f t="array" ref="G544">IFERROR(INDEX(Data!$G$2:$G$5000,$M544),"")</f>
        <v>0</v>
      </c>
      <c r="H544" s="8" cm="1">
        <f t="array" ref="H544">IFERROR(INDEX(Data!$H$2:$H$5000,$M544),"")</f>
        <v>1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825</v>
      </c>
    </row>
    <row r="545" spans="1:13" x14ac:dyDescent="0.25">
      <c r="A545" s="7" t="str" cm="1">
        <f t="array" ref="A545">IFERROR(INDEX(Data!$A$2:$A$5000,$M545),IF(ROW()=2,"No data",""))</f>
        <v>PVB0025</v>
      </c>
      <c r="B545" s="7" t="str" cm="1">
        <f t="array" ref="B545">IFERROR(INDEX(Data!$B$2:$B$5000,$M545),"")</f>
        <v>BLADE-SAW HARDENED H16-COND DA 10 (BFE151840U16.RC)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826</v>
      </c>
    </row>
    <row r="546" spans="1:13" x14ac:dyDescent="0.25">
      <c r="A546" s="7" t="str" cm="1">
        <f t="array" ref="A546">IFERROR(INDEX(Data!$A$2:$A$5000,$M546),IF(ROW()=2,"No data",""))</f>
        <v>PVB0026</v>
      </c>
      <c r="B546" s="7" t="str" cm="1">
        <f t="array" ref="B546">IFERROR(INDEX(Data!$B$2:$B$5000,$M546),"")</f>
        <v>BLADE SAW 2400HARDENED H16-CONF10 (BFE152400U16.RC)</v>
      </c>
      <c r="C546" s="7" t="str" cm="1">
        <f t="array" ref="C546">IFERROR(INDEX(Data!$C$2:$C$5000,$M546),"")</f>
        <v>KTN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827</v>
      </c>
    </row>
    <row r="547" spans="1:13" x14ac:dyDescent="0.25">
      <c r="A547" s="7" t="str" cm="1">
        <f t="array" ref="A547">IFERROR(INDEX(Data!$A$2:$A$5000,$M547),IF(ROW()=2,"No data",""))</f>
        <v>PVB0027</v>
      </c>
      <c r="B547" s="7" t="str" cm="1">
        <f t="array" ref="B547">IFERROR(INDEX(Data!$B$2:$B$5000,$M547),"")</f>
        <v>FLYWHEEL SLICER B3 RED (BKB30VC500000000FR)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828</v>
      </c>
    </row>
    <row r="548" spans="1:13" x14ac:dyDescent="0.25">
      <c r="A548" s="7" t="str" cm="1">
        <f t="array" ref="A548">IFERROR(INDEX(Data!$A$2:$A$5000,$M548),IF(ROW()=2,"No data",""))</f>
        <v>PVB0028</v>
      </c>
      <c r="B548" s="7" t="str" cm="1">
        <f t="array" ref="B548">IFERROR(INDEX(Data!$B$2:$B$5000,$M548),"")</f>
        <v>STAND FOR RED FLYWHEEL (BERKEL-STAND)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829</v>
      </c>
    </row>
    <row r="549" spans="1:13" x14ac:dyDescent="0.25">
      <c r="A549" s="7" t="str" cm="1">
        <f t="array" ref="A549">IFERROR(INDEX(Data!$A$2:$A$5000,$M549),IF(ROW()=2,"No data",""))</f>
        <v>PVB0029</v>
      </c>
      <c r="B549" s="7" t="str" cm="1">
        <f t="array" ref="B549">IFERROR(INDEX(Data!$B$2:$B$5000,$M549),"")</f>
        <v>VOLANO DURMAST CUTTING BOARD (TAG000FACVO)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830</v>
      </c>
    </row>
    <row r="550" spans="1:13" x14ac:dyDescent="0.25">
      <c r="A550" s="7" t="str" cm="1">
        <f t="array" ref="A550">IFERROR(INDEX(Data!$A$2:$A$5000,$M550),IF(ROW()=2,"No data",""))</f>
        <v>PVB0030</v>
      </c>
      <c r="B550" s="7" t="str" cm="1">
        <f t="array" ref="B550">IFERROR(INDEX(Data!$B$2:$B$5000,$M550),"")</f>
        <v>COLD CUT TONGS BERKEL (360VCE099)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831</v>
      </c>
    </row>
    <row r="551" spans="1:13" x14ac:dyDescent="0.25">
      <c r="A551" s="7" t="str" cm="1">
        <f t="array" ref="A551">IFERROR(INDEX(Data!$A$2:$A$5000,$M551),IF(ROW()=2,"No data",""))</f>
        <v>PVB0032</v>
      </c>
      <c r="B551" s="7" t="str" cm="1">
        <f t="array" ref="B551">IFERROR(INDEX(Data!$B$2:$B$5000,$M551),"")</f>
        <v>Magnetic Knife Holder Red (AKT1KH00RRGB)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832</v>
      </c>
    </row>
    <row r="552" spans="1:13" x14ac:dyDescent="0.25">
      <c r="A552" s="7" t="str" cm="1">
        <f t="array" ref="A552">IFERROR(INDEX(Data!$A$2:$A$5000,$M552),IF(ROW()=2,"No data",""))</f>
        <v>PVB0033</v>
      </c>
      <c r="B552" s="7" t="str" cm="1">
        <f t="array" ref="B552">IFERROR(INDEX(Data!$B$2:$B$5000,$M552),"")</f>
        <v>Magnetic Knife Holder Black (AKT1KH000RBGB)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833</v>
      </c>
    </row>
    <row r="553" spans="1:13" x14ac:dyDescent="0.25">
      <c r="A553" s="7" t="str" cm="1">
        <f t="array" ref="A553">IFERROR(INDEX(Data!$A$2:$A$5000,$M553),IF(ROW()=2,"No data",""))</f>
        <v>PVB0034</v>
      </c>
      <c r="B553" s="7" t="str" cm="1">
        <f t="array" ref="B553">IFERROR(INDEX(Data!$B$2:$B$5000,$M553),"")</f>
        <v>Salumlere Essential Kit (AKTFW05GB)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834</v>
      </c>
    </row>
    <row r="554" spans="1:13" x14ac:dyDescent="0.25">
      <c r="A554" s="7" t="str" cm="1">
        <f t="array" ref="A554">IFERROR(INDEX(Data!$A$2:$A$5000,$M554),IF(ROW()=2,"No data",""))</f>
        <v>PVB0035</v>
      </c>
      <c r="B554" s="7" t="str" cm="1">
        <f t="array" ref="B554">IFERROR(INDEX(Data!$B$2:$B$5000,$M554),"")</f>
        <v>Adhoc Black Glossy Steak 11 Cm (KAD6ST11SRBBL)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835</v>
      </c>
    </row>
    <row r="555" spans="1:13" x14ac:dyDescent="0.25">
      <c r="A555" s="7" t="str" cm="1">
        <f t="array" ref="A555">IFERROR(INDEX(Data!$A$2:$A$5000,$M555),IF(ROW()=2,"No data",""))</f>
        <v>PVB0036</v>
      </c>
      <c r="B555" s="7" t="str" cm="1">
        <f t="array" ref="B555">IFERROR(INDEX(Data!$B$2:$B$5000,$M555),"")</f>
        <v>Elegance Salmon Knife 26 Cm Red (KEP1SN26SRRBL)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836</v>
      </c>
    </row>
    <row r="556" spans="1:13" x14ac:dyDescent="0.25">
      <c r="A556" s="7" t="str" cm="1">
        <f t="array" ref="A556">IFERROR(INDEX(Data!$A$2:$A$5000,$M556),IF(ROW()=2,"No data",""))</f>
        <v>PVB0037</v>
      </c>
      <c r="B556" s="7" t="str" cm="1">
        <f t="array" ref="B556">IFERROR(INDEX(Data!$B$2:$B$5000,$M556),"")</f>
        <v>Elegance Fillet Knife 21 Cm Red (KEP1F121SRRBL)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837</v>
      </c>
    </row>
    <row r="557" spans="1:13" x14ac:dyDescent="0.25">
      <c r="A557" s="7" t="str" cm="1">
        <f t="array" ref="A557">IFERROR(INDEX(Data!$A$2:$A$5000,$M557),IF(ROW()=2,"No data",""))</f>
        <v>PVB0038</v>
      </c>
      <c r="B557" s="7" t="str" cm="1">
        <f t="array" ref="B557">IFERROR(INDEX(Data!$B$2:$B$5000,$M557),"")</f>
        <v>Elegance Chefs Knife 20 Cm Red (KEP1CO20SRRBL)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838</v>
      </c>
    </row>
    <row r="558" spans="1:13" x14ac:dyDescent="0.25">
      <c r="A558" s="7" t="str" cm="1">
        <f t="array" ref="A558">IFERROR(INDEX(Data!$A$2:$A$5000,$M558),IF(ROW()=2,"No data",""))</f>
        <v>PVB0039</v>
      </c>
      <c r="B558" s="7" t="str" cm="1">
        <f t="array" ref="B558">IFERROR(INDEX(Data!$B$2:$B$5000,$M558),"")</f>
        <v>Elegance Chefs Knife 16 Cm Red (KEP1CO16SRRBL)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839</v>
      </c>
    </row>
    <row r="559" spans="1:13" x14ac:dyDescent="0.25">
      <c r="A559" s="7" t="str" cm="1">
        <f t="array" ref="A559">IFERROR(INDEX(Data!$A$2:$A$5000,$M559),IF(ROW()=2,"No data",""))</f>
        <v>PVB0040</v>
      </c>
      <c r="B559" s="7" t="str" cm="1">
        <f t="array" ref="B559">IFERROR(INDEX(Data!$B$2:$B$5000,$M559),"")</f>
        <v>Elegance Bread Knife 22 Cm Red (KEP1BR22SRRBL)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840</v>
      </c>
    </row>
    <row r="560" spans="1:13" x14ac:dyDescent="0.25">
      <c r="A560" s="7" t="str" cm="1">
        <f t="array" ref="A560">IFERROR(INDEX(Data!$A$2:$A$5000,$M560),IF(ROW()=2,"No data",""))</f>
        <v>PVB0041</v>
      </c>
      <c r="B560" s="7" t="str" cm="1">
        <f t="array" ref="B560">IFERROR(INDEX(Data!$B$2:$B$5000,$M560),"")</f>
        <v>Elegance Santoku Knife 18 Cm Red (KEP1SA18SRRBL)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841</v>
      </c>
    </row>
    <row r="561" spans="1:13" x14ac:dyDescent="0.25">
      <c r="A561" s="7" t="str" cm="1">
        <f t="array" ref="A561">IFERROR(INDEX(Data!$A$2:$A$5000,$M561),IF(ROW()=2,"No data",""))</f>
        <v>PVB0042</v>
      </c>
      <c r="B561" s="7" t="str" cm="1">
        <f t="array" ref="B561">IFERROR(INDEX(Data!$B$2:$B$5000,$M561),"")</f>
        <v>Elegance Boning Knife 16 Cm Red (KEP1BO16SRRBL)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842</v>
      </c>
    </row>
    <row r="562" spans="1:13" x14ac:dyDescent="0.25">
      <c r="A562" s="7" t="str" cm="1">
        <f t="array" ref="A562">IFERROR(INDEX(Data!$A$2:$A$5000,$M562),IF(ROW()=2,"No data",""))</f>
        <v>PVB0043</v>
      </c>
      <c r="B562" s="7" t="str" cm="1">
        <f t="array" ref="B562">IFERROR(INDEX(Data!$B$2:$B$5000,$M562),"")</f>
        <v>Elegance Paring Knife 11 Cm Red (KEP1PA11SRRBL)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843</v>
      </c>
    </row>
    <row r="563" spans="1:13" x14ac:dyDescent="0.25">
      <c r="A563" s="7" t="str" cm="1">
        <f t="array" ref="A563">IFERROR(INDEX(Data!$A$2:$A$5000,$M563),IF(ROW()=2,"No data",""))</f>
        <v>PVB0044</v>
      </c>
      <c r="B563" s="7" t="str" cm="1">
        <f t="array" ref="B563">IFERROR(INDEX(Data!$B$2:$B$5000,$M563),"")</f>
        <v>Elegance Curved Paring Knife 7 Cm Red (KEP1PC07SRRBL)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844</v>
      </c>
    </row>
    <row r="564" spans="1:13" x14ac:dyDescent="0.25">
      <c r="A564" s="7" t="str" cm="1">
        <f t="array" ref="A564">IFERROR(INDEX(Data!$A$2:$A$5000,$M564),IF(ROW()=2,"No data",""))</f>
        <v>PVB0045</v>
      </c>
      <c r="B564" s="7" t="str" cm="1">
        <f t="array" ref="B564">IFERROR(INDEX(Data!$B$2:$B$5000,$M564),"")</f>
        <v>Elegance Honing Steel 20 Cm Red (KEP1SH20SRRBL)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845</v>
      </c>
    </row>
    <row r="565" spans="1:13" x14ac:dyDescent="0.25">
      <c r="A565" s="7" t="str" cm="1">
        <f t="array" ref="A565">IFERROR(INDEX(Data!$A$2:$A$5000,$M565),IF(ROW()=2,"No data",""))</f>
        <v>PVB0046</v>
      </c>
      <c r="B565" s="7" t="str" cm="1">
        <f t="array" ref="B565">IFERROR(INDEX(Data!$B$2:$B$5000,$M565),"")</f>
        <v>Elegance Carving Pork 18 Cm Red (KEP1CF18SRRBL)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846</v>
      </c>
    </row>
    <row r="566" spans="1:13" x14ac:dyDescent="0.25">
      <c r="A566" s="7" t="str" cm="1">
        <f t="array" ref="A566">IFERROR(INDEX(Data!$A$2:$A$5000,$M566),IF(ROW()=2,"No data",""))</f>
        <v>PVB0047</v>
      </c>
      <c r="B566" s="7" t="str" cm="1">
        <f t="array" ref="B566">IFERROR(INDEX(Data!$B$2:$B$5000,$M566),"")</f>
        <v>Elegance Roast Beef Set Of 3 Pleces (KEP3RS00SRRGB)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847</v>
      </c>
    </row>
    <row r="567" spans="1:13" x14ac:dyDescent="0.25">
      <c r="A567" s="7" t="str" cm="1">
        <f t="array" ref="A567">IFERROR(INDEX(Data!$A$2:$A$5000,$M567),IF(ROW()=2,"No data",""))</f>
        <v>PVB0048</v>
      </c>
      <c r="B567" s="7" t="str" cm="1">
        <f t="array" ref="B567">IFERROR(INDEX(Data!$B$2:$B$5000,$M567),"")</f>
        <v>Elegance Ham Set 3 Knives Red (KEP3HS00SRRGB)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848</v>
      </c>
    </row>
    <row r="568" spans="1:13" x14ac:dyDescent="0.25">
      <c r="A568" s="7" t="str" cm="1">
        <f t="array" ref="A568">IFERROR(INDEX(Data!$A$2:$A$5000,$M568),IF(ROW()=2,"No data",""))</f>
        <v>PVB0051</v>
      </c>
      <c r="B568" s="7" t="str" cm="1">
        <f t="array" ref="B568">IFERROR(INDEX(Data!$B$2:$B$5000,$M568),"")</f>
        <v>Slicer PEG315G 230/50/1 (BKPLEGGL0100000000)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850</v>
      </c>
    </row>
    <row r="569" spans="1:13" x14ac:dyDescent="0.25">
      <c r="A569" s="7" t="str" cm="1">
        <f t="array" ref="A569">IFERROR(INDEX(Data!$A$2:$A$5000,$M569),IF(ROW()=2,"No data",""))</f>
        <v>PVB0061</v>
      </c>
      <c r="B569" s="7" t="str" cm="1">
        <f t="array" ref="B569">IFERROR(INDEX(Data!$B$2:$B$5000,$M569),"")</f>
        <v>Berkel Switch-Interruttore (KSXSG1632.RC)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1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2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853</v>
      </c>
    </row>
    <row r="570" spans="1:13" x14ac:dyDescent="0.25">
      <c r="A570" s="7" t="str" cm="1">
        <f t="array" ref="A570">IFERROR(INDEX(Data!$A$2:$A$5000,$M570),IF(ROW()=2,"No data",""))</f>
        <v>PVB0065</v>
      </c>
      <c r="B570" s="7" t="str" cm="1">
        <f t="array" ref="B570">IFERROR(INDEX(Data!$B$2:$B$5000,$M570),"")</f>
        <v>SLICER GL30 AUTO 230/50/1 (BKRGAGB50100000000)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855</v>
      </c>
    </row>
    <row r="571" spans="1:13" x14ac:dyDescent="0.25">
      <c r="A571" s="7" t="str" cm="1">
        <f t="array" ref="A571">IFERROR(INDEX(Data!$A$2:$A$5000,$M571),IF(ROW()=2,"No data",""))</f>
        <v>PVB0066</v>
      </c>
      <c r="B571" s="7" t="str" cm="1">
        <f t="array" ref="B571">IFERROR(INDEX(Data!$B$2:$B$5000,$M571),"")</f>
        <v>SLICER XS25 230V-50Hz-1Ph - TG (BKPXSGB201000000T)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856</v>
      </c>
    </row>
    <row r="572" spans="1:13" x14ac:dyDescent="0.25">
      <c r="A572" s="7" t="str" cm="1">
        <f t="array" ref="A572">IFERROR(INDEX(Data!$A$2:$A$5000,$M572),IF(ROW()=2,"No data",""))</f>
        <v>PVB0070</v>
      </c>
      <c r="B572" s="7" t="str" cm="1">
        <f t="array" ref="B572">IFERROR(INDEX(Data!$B$2:$B$5000,$M572),"")</f>
        <v>Berkel BMM42 POLISHED LONG PROPELLER BFE2034531.RC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1</v>
      </c>
      <c r="H572" s="8" cm="1">
        <f t="array" ref="H572">IFERROR(INDEX(Data!$H$2:$H$5000,$M572),"")</f>
        <v>1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857</v>
      </c>
    </row>
    <row r="573" spans="1:13" x14ac:dyDescent="0.25">
      <c r="A573" s="7" t="str" cm="1">
        <f t="array" ref="A573">IFERROR(INDEX(Data!$A$2:$A$5000,$M573),IF(ROW()=2,"No data",""))</f>
        <v>PVB0071</v>
      </c>
      <c r="B573" s="7" t="str" cm="1">
        <f t="array" ref="B573">IFERROR(INDEX(Data!$B$2:$B$5000,$M573),"")</f>
        <v>BERKEL BMM42 PROPELLER PIN BFE2034004.RC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1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858</v>
      </c>
    </row>
    <row r="574" spans="1:13" x14ac:dyDescent="0.25">
      <c r="A574" s="7" t="str" cm="1">
        <f t="array" ref="A574">IFERROR(INDEX(Data!$A$2:$A$5000,$M574),IF(ROW()=2,"No data",""))</f>
        <v>PVB0073</v>
      </c>
      <c r="B574" s="7" t="str" cm="1">
        <f t="array" ref="B574">IFERROR(INDEX(Data!$B$2:$B$5000,$M574),"")</f>
        <v>SAUSAGE FILLER MANUAL VERTICAL BF12 (BFMBT00V00000)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1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859</v>
      </c>
    </row>
    <row r="575" spans="1:13" x14ac:dyDescent="0.25">
      <c r="A575" s="7" t="str" cm="1">
        <f t="array" ref="A575">IFERROR(INDEX(Data!$A$2:$A$5000,$M575),IF(ROW()=2,"No data",""))</f>
        <v>PVB0076</v>
      </c>
      <c r="B575" s="7" t="str" cm="1">
        <f t="array" ref="B575">IFERROR(INDEX(Data!$B$2:$B$5000,$M575),"")</f>
        <v>KIT ICON ALL IN ONE MINI VACUUM (BKICNMV00QVC00000R)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860</v>
      </c>
    </row>
    <row r="576" spans="1:13" x14ac:dyDescent="0.25">
      <c r="A576" s="7" t="str" cm="1">
        <f t="array" ref="A576">IFERROR(INDEX(Data!$A$2:$A$5000,$M576),IF(ROW()=2,"No data",""))</f>
        <v>PVB0077</v>
      </c>
      <c r="B576" s="7" t="str" cm="1">
        <f t="array" ref="B576">IFERROR(INDEX(Data!$B$2:$B$5000,$M576),"")</f>
        <v>HOME LINE PLUS 250 RED EU PLUG (BKHLCGB2010000000R)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861</v>
      </c>
    </row>
    <row r="577" spans="1:13" x14ac:dyDescent="0.25">
      <c r="A577" s="7" t="str" cm="1">
        <f t="array" ref="A577">IFERROR(INDEX(Data!$A$2:$A$5000,$M577),IF(ROW()=2,"No data",""))</f>
        <v>PVB0078</v>
      </c>
      <c r="B577" s="7" t="str" cm="1">
        <f t="array" ref="B577">IFERROR(INDEX(Data!$B$2:$B$5000,$M577),"")</f>
        <v>HL 200/250 CUTTING BOARD WOOD + INOX (TAG003FACAX)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862</v>
      </c>
    </row>
    <row r="578" spans="1:13" x14ac:dyDescent="0.25">
      <c r="A578" s="7" t="str" cm="1">
        <f t="array" ref="A578">IFERROR(INDEX(Data!$A$2:$A$5000,$M578),IF(ROW()=2,"No data",""))</f>
        <v>PVB0079</v>
      </c>
      <c r="B578" s="7" t="str" cm="1">
        <f t="array" ref="B578">IFERROR(INDEX(Data!$B$2:$B$5000,$M578),"")</f>
        <v>BERKEL JACKET MONTEBIANCO HEAVYEL XXL (BKACCCLTGBB2X0000N)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863</v>
      </c>
    </row>
    <row r="579" spans="1:13" x14ac:dyDescent="0.25">
      <c r="A579" s="7" t="str" cm="1">
        <f t="array" ref="A579">IFERROR(INDEX(Data!$A$2:$A$5000,$M579),IF(ROW()=2,"No data",""))</f>
        <v>PVB0080</v>
      </c>
      <c r="B579" s="7" t="str" cm="1">
        <f t="array" ref="B579">IFERROR(INDEX(Data!$B$2:$B$5000,$M579),"")</f>
        <v>BARBECUE SET - BARBECUE SHOVEL AND (AKTBQ02BL)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864</v>
      </c>
    </row>
    <row r="580" spans="1:13" x14ac:dyDescent="0.25">
      <c r="A580" s="7" t="str" cm="1">
        <f t="array" ref="A580">IFERROR(INDEX(Data!$A$2:$A$5000,$M580),IF(ROW()=2,"No data",""))</f>
        <v>PVB0102</v>
      </c>
      <c r="B580" s="7" t="str" cm="1">
        <f t="array" ref="B580">IFERROR(INDEX(Data!$B$2:$B$5000,$M580),"")</f>
        <v>Press Shoulder mesin XS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870</v>
      </c>
    </row>
    <row r="581" spans="1:13" x14ac:dyDescent="0.25">
      <c r="A581" s="7" t="str" cm="1">
        <f t="array" ref="A581">IFERROR(INDEX(Data!$A$2:$A$5000,$M581),IF(ROW()=2,"No data",""))</f>
        <v>SFM007</v>
      </c>
      <c r="B581" s="7" t="str" cm="1">
        <f t="array" ref="B581">IFERROR(INDEX(Data!$B$2:$B$5000,$M581),"")</f>
        <v>Tepung Double Zero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872</v>
      </c>
    </row>
    <row r="582" spans="1:13" x14ac:dyDescent="0.25">
      <c r="A582" s="7" t="str" cm="1">
        <f t="array" ref="A582">IFERROR(INDEX(Data!$A$2:$A$5000,$M582),IF(ROW()=2,"No data",""))</f>
        <v>SFM008</v>
      </c>
      <c r="B582" s="7" t="str" cm="1">
        <f t="array" ref="B582">IFERROR(INDEX(Data!$B$2:$B$5000,$M582),"")</f>
        <v>Tepung Double Zero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873</v>
      </c>
    </row>
    <row r="583" spans="1:13" x14ac:dyDescent="0.25">
      <c r="A583" s="7" t="str" cm="1">
        <f t="array" ref="A583">IFERROR(INDEX(Data!$A$2:$A$5000,$M583),IF(ROW()=2,"No data",""))</f>
        <v>SFM009</v>
      </c>
      <c r="B583" s="7" t="str" cm="1">
        <f t="array" ref="B583">IFERROR(INDEX(Data!$B$2:$B$5000,$M583),"")</f>
        <v>Tepung Hime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874</v>
      </c>
    </row>
    <row r="584" spans="1:13" x14ac:dyDescent="0.25">
      <c r="A584" s="7" t="str" cm="1">
        <f t="array" ref="A584">IFERROR(INDEX(Data!$A$2:$A$5000,$M584),IF(ROW()=2,"No data",""))</f>
        <v>SFM010</v>
      </c>
      <c r="B584" s="7" t="str" cm="1">
        <f t="array" ref="B584">IFERROR(INDEX(Data!$B$2:$B$5000,$M584),"")</f>
        <v>Tepung Hime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875</v>
      </c>
    </row>
    <row r="585" spans="1:13" x14ac:dyDescent="0.25">
      <c r="A585" s="7" t="str" cm="1">
        <f t="array" ref="A585">IFERROR(INDEX(Data!$A$2:$A$5000,$M585),IF(ROW()=2,"No data",""))</f>
        <v>SFM012</v>
      </c>
      <c r="B585" s="7" t="str" cm="1">
        <f t="array" ref="B585">IFERROR(INDEX(Data!$B$2:$B$5000,$M585),"")</f>
        <v>Tepung Japanese Tempura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876</v>
      </c>
    </row>
    <row r="586" spans="1:13" x14ac:dyDescent="0.25">
      <c r="A586" s="7" t="str" cm="1">
        <f t="array" ref="A586">IFERROR(INDEX(Data!$A$2:$A$5000,$M586),IF(ROW()=2,"No data",""))</f>
        <v>SFM013</v>
      </c>
      <c r="B586" s="7" t="str" cm="1">
        <f t="array" ref="B586">IFERROR(INDEX(Data!$B$2:$B$5000,$M586),"")</f>
        <v>Tepung Mix Fish n Chips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877</v>
      </c>
    </row>
    <row r="587" spans="1:13" x14ac:dyDescent="0.25">
      <c r="A587" s="7" t="str" cm="1">
        <f t="array" ref="A587">IFERROR(INDEX(Data!$A$2:$A$5000,$M587),IF(ROW()=2,"No data",""))</f>
        <v>SFM018</v>
      </c>
      <c r="B587" s="7" t="str" cm="1">
        <f t="array" ref="B587">IFERROR(INDEX(Data!$B$2:$B$5000,$M587),"")</f>
        <v>Tepung Ninja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878</v>
      </c>
    </row>
    <row r="588" spans="1:13" x14ac:dyDescent="0.25">
      <c r="A588" s="7" t="str" cm="1">
        <f t="array" ref="A588">IFERROR(INDEX(Data!$A$2:$A$5000,$M588),IF(ROW()=2,"No data",""))</f>
        <v>SFM019</v>
      </c>
      <c r="B588" s="7" t="str" cm="1">
        <f t="array" ref="B588">IFERROR(INDEX(Data!$B$2:$B$5000,$M588),"")</f>
        <v>Tepung ninja 1kg/pack (1dus=10kg)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879</v>
      </c>
    </row>
    <row r="589" spans="1:13" x14ac:dyDescent="0.25">
      <c r="A589" s="7" t="str" cm="1">
        <f t="array" ref="A589">IFERROR(INDEX(Data!$A$2:$A$5000,$M589),IF(ROW()=2,"No data",""))</f>
        <v>SFM020</v>
      </c>
      <c r="B589" s="7" t="str" cm="1">
        <f t="array" ref="B589">IFERROR(INDEX(Data!$B$2:$B$5000,$M589),"")</f>
        <v>Tepung Pao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880</v>
      </c>
    </row>
    <row r="590" spans="1:13" x14ac:dyDescent="0.25">
      <c r="A590" s="7" t="str" cm="1">
        <f t="array" ref="A590">IFERROR(INDEX(Data!$A$2:$A$5000,$M590),IF(ROW()=2,"No data",""))</f>
        <v>SFM023</v>
      </c>
      <c r="B590" s="7" t="str" cm="1">
        <f t="array" ref="B590">IFERROR(INDEX(Data!$B$2:$B$5000,$M590),"")</f>
        <v>Tepung Tali Emas New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881</v>
      </c>
    </row>
    <row r="591" spans="1:13" x14ac:dyDescent="0.25">
      <c r="A591" s="7" t="str" cm="1">
        <f t="array" ref="A591">IFERROR(INDEX(Data!$A$2:$A$5000,$M591),IF(ROW()=2,"No data",""))</f>
        <v>SFM024</v>
      </c>
      <c r="B591" s="7" t="str" cm="1">
        <f t="array" ref="B591">IFERROR(INDEX(Data!$B$2:$B$5000,$M591),"")</f>
        <v>Tepung Vanilla Sponge Cake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882</v>
      </c>
    </row>
    <row r="592" spans="1:13" x14ac:dyDescent="0.25">
      <c r="A592" s="7" t="str" cm="1">
        <f t="array" ref="A592">IFERROR(INDEX(Data!$A$2:$A$5000,$M592),IF(ROW()=2,"No data",""))</f>
        <v>SFM026</v>
      </c>
      <c r="B592" s="7" t="str" cm="1">
        <f t="array" ref="B592">IFERROR(INDEX(Data!$B$2:$B$5000,$M592),"")</f>
        <v>Tepung Mix Waffle 1 kg/pack (1 Dus = 10 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883</v>
      </c>
    </row>
    <row r="593" spans="1:13" x14ac:dyDescent="0.25">
      <c r="A593" s="7" t="str" cm="1">
        <f t="array" ref="A593">IFERROR(INDEX(Data!$A$2:$A$5000,$M593),IF(ROW()=2,"No data",""))</f>
        <v>SFM027</v>
      </c>
      <c r="B593" s="7" t="str" cm="1">
        <f t="array" ref="B593">IFERROR(INDEX(Data!$B$2:$B$5000,$M593),"")</f>
        <v>Tepung Crispy Ala Kentucky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884</v>
      </c>
    </row>
    <row r="594" spans="1:13" x14ac:dyDescent="0.25">
      <c r="A594" s="7" t="str" cm="1">
        <f t="array" ref="A594">IFERROR(INDEX(Data!$A$2:$A$5000,$M594),IF(ROW()=2,"No data",""))</f>
        <v>SFM031</v>
      </c>
      <c r="B594" s="7" t="str" cm="1">
        <f t="array" ref="B594">IFERROR(INDEX(Data!$B$2:$B$5000,$M594),"")</f>
        <v>Easymix Battermix JS 221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885</v>
      </c>
    </row>
    <row r="595" spans="1:13" x14ac:dyDescent="0.25">
      <c r="A595" s="7" t="str" cm="1">
        <f t="array" ref="A595">IFERROR(INDEX(Data!$A$2:$A$5000,$M595),IF(ROW()=2,"No data",""))</f>
        <v>SFM035</v>
      </c>
      <c r="B595" s="7" t="str" cm="1">
        <f t="array" ref="B595">IFERROR(INDEX(Data!$B$2:$B$5000,$M595),"")</f>
        <v>Easymix Serbaguna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886</v>
      </c>
    </row>
    <row r="596" spans="1:13" x14ac:dyDescent="0.25">
      <c r="A596" s="7" t="str" cm="1">
        <f t="array" ref="A596">IFERROR(INDEX(Data!$A$2:$A$5000,$M596),IF(ROW()=2,"No data",""))</f>
        <v>SFM036</v>
      </c>
      <c r="B596" s="7" t="str" cm="1">
        <f t="array" ref="B596">IFERROR(INDEX(Data!$B$2:$B$5000,$M596),"")</f>
        <v>Easymix Pisang Goreng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887</v>
      </c>
    </row>
    <row r="597" spans="1:13" x14ac:dyDescent="0.25">
      <c r="A597" s="7" t="str" cm="1">
        <f t="array" ref="A597">IFERROR(INDEX(Data!$A$2:$A$5000,$M597),IF(ROW()=2,"No data",""))</f>
        <v>SFM037</v>
      </c>
      <c r="B597" s="7" t="str" cm="1">
        <f t="array" ref="B597">IFERROR(INDEX(Data!$B$2:$B$5000,$M597),"")</f>
        <v>Easymix Pancake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888</v>
      </c>
    </row>
    <row r="598" spans="1:13" x14ac:dyDescent="0.25">
      <c r="A598" s="7" t="str" cm="1">
        <f t="array" ref="A598">IFERROR(INDEX(Data!$A$2:$A$5000,$M598),IF(ROW()=2,"No data",""))</f>
        <v>SFM043</v>
      </c>
      <c r="B598" s="7" t="str" cm="1">
        <f t="array" ref="B598">IFERROR(INDEX(Data!$B$2:$B$5000,$M598),"")</f>
        <v>Easymix Donut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889</v>
      </c>
    </row>
    <row r="599" spans="1:13" x14ac:dyDescent="0.25">
      <c r="A599" s="7" t="str" cm="1">
        <f t="array" ref="A599">IFERROR(INDEX(Data!$A$2:$A$5000,$M599),IF(ROW()=2,"No data",""))</f>
        <v>SFM049</v>
      </c>
      <c r="B599" s="7" t="str" cm="1">
        <f t="array" ref="B599">IFERROR(INDEX(Data!$B$2:$B$5000,$M599),"")</f>
        <v>Tepung Yokozuna@1kg/pack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890</v>
      </c>
    </row>
    <row r="600" spans="1:13" x14ac:dyDescent="0.25">
      <c r="A600" s="7" t="str" cm="1">
        <f t="array" ref="A600">IFERROR(INDEX(Data!$A$2:$A$5000,$M600),IF(ROW()=2,"No data",""))</f>
        <v>SFM052</v>
      </c>
      <c r="B600" s="7" t="str" cm="1">
        <f t="array" ref="B600">IFERROR(INDEX(Data!$B$2:$B$5000,$M600),"")</f>
        <v>Inofa Heat Treated Wheat Flour SF 346 @25kg/sack</v>
      </c>
      <c r="C600" s="7" t="str" cm="1">
        <f t="array" ref="C600">IFERROR(INDEX(Data!$C$2:$C$5000,$M600),"")</f>
        <v>SACK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891</v>
      </c>
    </row>
    <row r="601" spans="1:13" x14ac:dyDescent="0.25">
      <c r="A601" s="7" t="str" cm="1">
        <f t="array" ref="A601">IFERROR(INDEX(Data!$A$2:$A$5000,$M601),IF(ROW()=2,"No data",""))</f>
        <v>SFM053</v>
      </c>
      <c r="B601" s="7" t="str" cm="1">
        <f t="array" ref="B601">IFERROR(INDEX(Data!$B$2:$B$5000,$M601),"")</f>
        <v>Inofa Heat Treated Wheat Flour SF 346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892</v>
      </c>
    </row>
    <row r="602" spans="1:13" x14ac:dyDescent="0.25">
      <c r="A602" s="7" t="str" cm="1">
        <f t="array" ref="A602">IFERROR(INDEX(Data!$A$2:$A$5000,$M602),IF(ROW()=2,"No data",""))</f>
        <v>SFM054</v>
      </c>
      <c r="B602" s="7" t="str" cm="1">
        <f t="array" ref="B602">IFERROR(INDEX(Data!$B$2:$B$5000,$M602),"")</f>
        <v>Easymix Battermix JS 256 @25kg/Sak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893</v>
      </c>
    </row>
    <row r="603" spans="1:13" x14ac:dyDescent="0.25">
      <c r="A603" s="7" t="str" cm="1">
        <f t="array" ref="A603">IFERROR(INDEX(Data!$A$2:$A$5000,$M603),IF(ROW()=2,"No data",""))</f>
        <v>SIMP-0.5-0071179479024</v>
      </c>
      <c r="B603" s="7" t="str" cm="1">
        <f t="array" ref="B603">IFERROR(INDEX(Data!$B$2:$B$5000,$M603),"")</f>
        <v>Seasoned Savory Latice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894</v>
      </c>
    </row>
    <row r="604" spans="1:13" x14ac:dyDescent="0.25">
      <c r="A604" s="7" t="str" cm="1">
        <f t="array" ref="A604">IFERROR(INDEX(Data!$A$2:$A$5000,$M604),IF(ROW()=2,"No data",""))</f>
        <v>SIMP-0.5-10071179259336</v>
      </c>
      <c r="B604" s="7" t="str" cm="1">
        <f t="array" ref="B604">IFERROR(INDEX(Data!$B$2:$B$5000,$M604),"")</f>
        <v>Simplot Blue Ribbon CC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895</v>
      </c>
    </row>
    <row r="605" spans="1:13" x14ac:dyDescent="0.25">
      <c r="A605" s="7" t="str" cm="1">
        <f t="array" ref="A605">IFERROR(INDEX(Data!$A$2:$A$5000,$M605),IF(ROW()=2,"No data",""))</f>
        <v>SIMP-1-10071179259336</v>
      </c>
      <c r="B605" s="7" t="str" cm="1">
        <f t="array" ref="B605">IFERROR(INDEX(Data!$B$2:$B$5000,$M605),"")</f>
        <v>Simplot Blue Ribbon CC @1Kg/Pack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896</v>
      </c>
    </row>
    <row r="606" spans="1:13" x14ac:dyDescent="0.25">
      <c r="A606" s="7" t="str" cm="1">
        <f t="array" ref="A606">IFERROR(INDEX(Data!$A$2:$A$5000,$M606),IF(ROW()=2,"No data",""))</f>
        <v>SIMP-1-10071179479024</v>
      </c>
      <c r="B606" s="7" t="str" cm="1">
        <f t="array" ref="B606">IFERROR(INDEX(Data!$B$2:$B$5000,$M606),"")</f>
        <v>Seasoned Savory Latice @1Kg/Pack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897</v>
      </c>
    </row>
    <row r="607" spans="1:13" x14ac:dyDescent="0.25">
      <c r="A607" s="7" t="str" cm="1">
        <f t="array" ref="A607">IFERROR(INDEX(Data!$A$2:$A$5000,$M607),IF(ROW()=2,"No data",""))</f>
        <v>SIMP-10071179004172</v>
      </c>
      <c r="B607" s="7" t="str" cm="1">
        <f t="array" ref="B607">IFERROR(INDEX(Data!$B$2:$B$5000,$M607),"")</f>
        <v>Seasoned JR Buffalos (1 Ctn=12.24kg)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898</v>
      </c>
    </row>
    <row r="608" spans="1:13" x14ac:dyDescent="0.25">
      <c r="A608" s="7" t="str" cm="1">
        <f t="array" ref="A608">IFERROR(INDEX(Data!$A$2:$A$5000,$M608),IF(ROW()=2,"No data",""))</f>
        <v>SIMP-10071179022473</v>
      </c>
      <c r="B608" s="7" t="str" cm="1">
        <f t="array" ref="B608">IFERROR(INDEX(Data!$B$2:$B$5000,$M608),"")</f>
        <v>Select Recipe Chunks 6/6 - Skn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899</v>
      </c>
    </row>
    <row r="609" spans="1:13" x14ac:dyDescent="0.25">
      <c r="A609" s="7" t="str" cm="1">
        <f t="array" ref="A609">IFERROR(INDEX(Data!$A$2:$A$5000,$M609),IF(ROW()=2,"No data",""))</f>
        <v>SIMP-10071179023920</v>
      </c>
      <c r="B609" s="7" t="str" cm="1">
        <f t="array" ref="B609">IFERROR(INDEX(Data!$B$2:$B$5000,$M609),"")</f>
        <v>Select Recipe Fries 1/4" SS 6/4.5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900</v>
      </c>
    </row>
    <row r="610" spans="1:13" x14ac:dyDescent="0.25">
      <c r="A610" s="7" t="str" cm="1">
        <f t="array" ref="A610">IFERROR(INDEX(Data!$A$2:$A$5000,$M610),IF(ROW()=2,"No data",""))</f>
        <v>SIMP-10071179023937</v>
      </c>
      <c r="B610" s="7" t="str" cm="1">
        <f t="array" ref="B610">IFERROR(INDEX(Data!$B$2:$B$5000,$M610),"")</f>
        <v>Select Recipe Fries 3/8" SC 6/5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901</v>
      </c>
    </row>
    <row r="611" spans="1:13" x14ac:dyDescent="0.25">
      <c r="A611" s="7" t="str" cm="1">
        <f t="array" ref="A611">IFERROR(INDEX(Data!$A$2:$A$5000,$M611),IF(ROW()=2,"No data",""))</f>
        <v>SIMP-10071179259312</v>
      </c>
      <c r="B611" s="7" t="str" cm="1">
        <f t="array" ref="B611">IFERROR(INDEX(Data!$B$2:$B$5000,$M611),"")</f>
        <v>Simplot Blue Ribbon SC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902</v>
      </c>
    </row>
    <row r="612" spans="1:13" x14ac:dyDescent="0.25">
      <c r="A612" s="7" t="str" cm="1">
        <f t="array" ref="A612">IFERROR(INDEX(Data!$A$2:$A$5000,$M612),IF(ROW()=2,"No data",""))</f>
        <v>SIMP-10071179259336</v>
      </c>
      <c r="B612" s="7" t="str" cm="1">
        <f t="array" ref="B612">IFERROR(INDEX(Data!$B$2:$B$5000,$M612),"")</f>
        <v>Simplot Blue Ribbon CC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903</v>
      </c>
    </row>
    <row r="613" spans="1:13" x14ac:dyDescent="0.25">
      <c r="A613" s="7" t="str" cm="1">
        <f t="array" ref="A613">IFERROR(INDEX(Data!$A$2:$A$5000,$M613),IF(ROW()=2,"No data",""))</f>
        <v>SIMP-10071179283010</v>
      </c>
      <c r="B613" s="7" t="str" cm="1">
        <f t="array" ref="B613">IFERROR(INDEX(Data!$B$2:$B$5000,$M613),"")</f>
        <v>Traditional Form Tiny Triangle 6/5 (1 Ctn=13.6 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904</v>
      </c>
    </row>
    <row r="614" spans="1:13" x14ac:dyDescent="0.25">
      <c r="A614" s="7" t="str" cm="1">
        <f t="array" ref="A614">IFERROR(INDEX(Data!$A$2:$A$5000,$M614),IF(ROW()=2,"No data",""))</f>
        <v>SIMP-10071179465201</v>
      </c>
      <c r="B614" s="7" t="str" cm="1">
        <f t="array" ref="B614">IFERROR(INDEX(Data!$B$2:$B$5000,$M614),"")</f>
        <v>Blue Ribbon 1/4" SS (1 Ctn=16.3Kg)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905</v>
      </c>
    </row>
    <row r="615" spans="1:13" x14ac:dyDescent="0.25">
      <c r="A615" s="7" t="str" cm="1">
        <f t="array" ref="A615">IFERROR(INDEX(Data!$A$2:$A$5000,$M615),IF(ROW()=2,"No data",""))</f>
        <v>SIMP-10071179470144</v>
      </c>
      <c r="B615" s="7" t="str" cm="1">
        <f t="array" ref="B615">IFERROR(INDEX(Data!$B$2:$B$5000,$M615),"")</f>
        <v>Simplot SeasonedCrisp Savory Loops 13.6Kg/Ctn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906</v>
      </c>
    </row>
    <row r="616" spans="1:13" x14ac:dyDescent="0.25">
      <c r="A616" s="7" t="str" cm="1">
        <f t="array" ref="A616">IFERROR(INDEX(Data!$A$2:$A$5000,$M616),IF(ROW()=2,"No data",""))</f>
        <v>SIMP-10071179478010</v>
      </c>
      <c r="B616" s="7" t="str" cm="1">
        <f t="array" ref="B616">IFERROR(INDEX(Data!$B$2:$B$5000,$M616),"")</f>
        <v>Seasoned Savory Wedge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907</v>
      </c>
    </row>
    <row r="617" spans="1:13" x14ac:dyDescent="0.25">
      <c r="A617" s="7" t="str" cm="1">
        <f t="array" ref="A617">IFERROR(INDEX(Data!$A$2:$A$5000,$M617),IF(ROW()=2,"No data",""))</f>
        <v>SIMP-10071179479024</v>
      </c>
      <c r="B617" s="7" t="str" cm="1">
        <f t="array" ref="B617">IFERROR(INDEX(Data!$B$2:$B$5000,$M617),"")</f>
        <v>Seasoned Savory Latice (1 Ctn=12.2Kg)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908</v>
      </c>
    </row>
    <row r="618" spans="1:13" x14ac:dyDescent="0.25">
      <c r="A618" s="7" t="str" cm="1">
        <f t="array" ref="A618">IFERROR(INDEX(Data!$A$2:$A$5000,$M618),IF(ROW()=2,"No data",""))</f>
        <v>SIMP-10071179932260</v>
      </c>
      <c r="B618" s="7" t="str" cm="1">
        <f t="array" ref="B618">IFERROR(INDEX(Data!$B$2:$B$5000,$M618),"")</f>
        <v>Simplot Harvest Fresh Avocado Pulp 12/I lb (1 Ctn = 5.44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909</v>
      </c>
    </row>
    <row r="619" spans="1:13" x14ac:dyDescent="0.25">
      <c r="A619" s="7" t="str" cm="1">
        <f t="array" ref="A619">IFERROR(INDEX(Data!$A$2:$A$5000,$M619),IF(ROW()=2,"No data",""))</f>
        <v>SIMP0.5-10071179004172</v>
      </c>
      <c r="B619" s="7" t="str" cm="1">
        <f t="array" ref="B619">IFERROR(INDEX(Data!$B$2:$B$5000,$M619),"")</f>
        <v>Seasoned JR Buffalos @500gr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910</v>
      </c>
    </row>
    <row r="620" spans="1:13" x14ac:dyDescent="0.25">
      <c r="A620" s="7" t="str" cm="1">
        <f t="array" ref="A620">IFERROR(INDEX(Data!$A$2:$A$5000,$M620),IF(ROW()=2,"No data",""))</f>
        <v>SIMP0.5-10071179022473</v>
      </c>
      <c r="B620" s="7" t="str" cm="1">
        <f t="array" ref="B620">IFERROR(INDEX(Data!$B$2:$B$5000,$M620),"")</f>
        <v>Select Recipe Chunks 6/6 - Skn @500gr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911</v>
      </c>
    </row>
    <row r="621" spans="1:13" x14ac:dyDescent="0.25">
      <c r="A621" s="7" t="str" cm="1">
        <f t="array" ref="A621">IFERROR(INDEX(Data!$A$2:$A$5000,$M621),IF(ROW()=2,"No data",""))</f>
        <v>SIMP0.5-10071179023920</v>
      </c>
      <c r="B621" s="7" t="str" cm="1">
        <f t="array" ref="B621">IFERROR(INDEX(Data!$B$2:$B$5000,$M621),"")</f>
        <v>Select Recipe Fries 1/4" SS 6/4.5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912</v>
      </c>
    </row>
    <row r="622" spans="1:13" x14ac:dyDescent="0.25">
      <c r="A622" s="7" t="str" cm="1">
        <f t="array" ref="A622">IFERROR(INDEX(Data!$A$2:$A$5000,$M622),IF(ROW()=2,"No data",""))</f>
        <v>SIMP0.5-10071179023937</v>
      </c>
      <c r="B622" s="7" t="str" cm="1">
        <f t="array" ref="B622">IFERROR(INDEX(Data!$B$2:$B$5000,$M622),"")</f>
        <v>Select Recipe Fries 3/8" SC 6/5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913</v>
      </c>
    </row>
    <row r="623" spans="1:13" x14ac:dyDescent="0.25">
      <c r="A623" s="7" t="str" cm="1">
        <f t="array" ref="A623">IFERROR(INDEX(Data!$A$2:$A$5000,$M623),IF(ROW()=2,"No data",""))</f>
        <v>SIMP0.5-10071179259312</v>
      </c>
      <c r="B623" s="7" t="str" cm="1">
        <f t="array" ref="B623">IFERROR(INDEX(Data!$B$2:$B$5000,$M623),"")</f>
        <v>Simplot Blue Ribbon SC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914</v>
      </c>
    </row>
    <row r="624" spans="1:13" x14ac:dyDescent="0.25">
      <c r="A624" s="7" t="str" cm="1">
        <f t="array" ref="A624">IFERROR(INDEX(Data!$A$2:$A$5000,$M624),IF(ROW()=2,"No data",""))</f>
        <v>SIMP0.5-10071179283010</v>
      </c>
      <c r="B624" s="7" t="str" cm="1">
        <f t="array" ref="B624">IFERROR(INDEX(Data!$B$2:$B$5000,$M624),"")</f>
        <v>Traditional Form Tiny Triangle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915</v>
      </c>
    </row>
    <row r="625" spans="1:13" x14ac:dyDescent="0.25">
      <c r="A625" s="7" t="str" cm="1">
        <f t="array" ref="A625">IFERROR(INDEX(Data!$A$2:$A$5000,$M625),IF(ROW()=2,"No data",""))</f>
        <v>SIMP0.5-10071179465201</v>
      </c>
      <c r="B625" s="7" t="str" cm="1">
        <f t="array" ref="B625">IFERROR(INDEX(Data!$B$2:$B$5000,$M625),"")</f>
        <v>Blue Ribbon 1/4" SS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916</v>
      </c>
    </row>
    <row r="626" spans="1:13" x14ac:dyDescent="0.25">
      <c r="A626" s="7" t="str" cm="1">
        <f t="array" ref="A626">IFERROR(INDEX(Data!$A$2:$A$5000,$M626),IF(ROW()=2,"No data",""))</f>
        <v>SIMP0.5-10071179478010</v>
      </c>
      <c r="B626" s="7" t="str" cm="1">
        <f t="array" ref="B626">IFERROR(INDEX(Data!$B$2:$B$5000,$M626),"")</f>
        <v>Seasoned Savory Wedge @500g/Pack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917</v>
      </c>
    </row>
    <row r="627" spans="1:13" x14ac:dyDescent="0.25">
      <c r="A627" s="7" t="str" cm="1">
        <f t="array" ref="A627">IFERROR(INDEX(Data!$A$2:$A$5000,$M627),IF(ROW()=2,"No data",""))</f>
        <v>SIMP1-10071179004172</v>
      </c>
      <c r="B627" s="7" t="str" cm="1">
        <f t="array" ref="B627">IFERROR(INDEX(Data!$B$2:$B$5000,$M627),"")</f>
        <v>Seasoned JR Buffalos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918</v>
      </c>
    </row>
    <row r="628" spans="1:13" x14ac:dyDescent="0.25">
      <c r="A628" s="7" t="str" cm="1">
        <f t="array" ref="A628">IFERROR(INDEX(Data!$A$2:$A$5000,$M628),IF(ROW()=2,"No data",""))</f>
        <v>SIMP1-10071179022473</v>
      </c>
      <c r="B628" s="7" t="str" cm="1">
        <f t="array" ref="B628">IFERROR(INDEX(Data!$B$2:$B$5000,$M628),"")</f>
        <v>Select Recipe Chunks 6/6 - Skn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919</v>
      </c>
    </row>
    <row r="629" spans="1:13" x14ac:dyDescent="0.25">
      <c r="A629" s="7" t="str" cm="1">
        <f t="array" ref="A629">IFERROR(INDEX(Data!$A$2:$A$5000,$M629),IF(ROW()=2,"No data",""))</f>
        <v>SIMP1-10071179023920</v>
      </c>
      <c r="B629" s="7" t="str" cm="1">
        <f t="array" ref="B629">IFERROR(INDEX(Data!$B$2:$B$5000,$M629),"")</f>
        <v>Select Recipe Fries 1/4" SS 6/4.5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920</v>
      </c>
    </row>
    <row r="630" spans="1:13" x14ac:dyDescent="0.25">
      <c r="A630" s="7" t="str" cm="1">
        <f t="array" ref="A630">IFERROR(INDEX(Data!$A$2:$A$5000,$M630),IF(ROW()=2,"No data",""))</f>
        <v>SIMP1-10071179023937</v>
      </c>
      <c r="B630" s="7" t="str" cm="1">
        <f t="array" ref="B630">IFERROR(INDEX(Data!$B$2:$B$5000,$M630),"")</f>
        <v>Select Recipe Fries 3/8" SC 6/5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921</v>
      </c>
    </row>
    <row r="631" spans="1:13" x14ac:dyDescent="0.25">
      <c r="A631" s="7" t="str" cm="1">
        <f t="array" ref="A631">IFERROR(INDEX(Data!$A$2:$A$5000,$M631),IF(ROW()=2,"No data",""))</f>
        <v>SIMP1-10071179259312</v>
      </c>
      <c r="B631" s="7" t="str" cm="1">
        <f t="array" ref="B631">IFERROR(INDEX(Data!$B$2:$B$5000,$M631),"")</f>
        <v>Simplot Blue Ribbon SC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922</v>
      </c>
    </row>
    <row r="632" spans="1:13" x14ac:dyDescent="0.25">
      <c r="A632" s="7" t="str" cm="1">
        <f t="array" ref="A632">IFERROR(INDEX(Data!$A$2:$A$5000,$M632),IF(ROW()=2,"No data",""))</f>
        <v>SIMP1-10071179283010</v>
      </c>
      <c r="B632" s="7" t="str" cm="1">
        <f t="array" ref="B632">IFERROR(INDEX(Data!$B$2:$B$5000,$M632),"")</f>
        <v>Traditional Form Tiny Triangle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923</v>
      </c>
    </row>
    <row r="633" spans="1:13" x14ac:dyDescent="0.25">
      <c r="A633" s="7" t="str" cm="1">
        <f t="array" ref="A633">IFERROR(INDEX(Data!$A$2:$A$5000,$M633),IF(ROW()=2,"No data",""))</f>
        <v>SIMP1-10071179465201</v>
      </c>
      <c r="B633" s="7" t="str" cm="1">
        <f t="array" ref="B633">IFERROR(INDEX(Data!$B$2:$B$5000,$M633),"")</f>
        <v>Blue Ribbon 1/4" SS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924</v>
      </c>
    </row>
    <row r="634" spans="1:13" x14ac:dyDescent="0.25">
      <c r="A634" s="7" t="str" cm="1">
        <f t="array" ref="A634">IFERROR(INDEX(Data!$A$2:$A$5000,$M634),IF(ROW()=2,"No data",""))</f>
        <v>SIMP1-10071179478010</v>
      </c>
      <c r="B634" s="7" t="str" cm="1">
        <f t="array" ref="B634">IFERROR(INDEX(Data!$B$2:$B$5000,$M634),"")</f>
        <v>Seasoned Savory Wedge @1Kg/Pack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925</v>
      </c>
    </row>
    <row r="635" spans="1:13" x14ac:dyDescent="0.25">
      <c r="A635" s="7" t="str" cm="1">
        <f t="array" ref="A635">IFERROR(INDEX(Data!$A$2:$A$5000,$M635),IF(ROW()=2,"No data",""))</f>
        <v>SIMPB-10071179004172</v>
      </c>
      <c r="B635" s="7" t="str" cm="1">
        <f t="array" ref="B635">IFERROR(INDEX(Data!$B$2:$B$5000,$M635),"")</f>
        <v>Seasoned JR Buffalos (1 Pack=2.04kg)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926</v>
      </c>
    </row>
    <row r="636" spans="1:13" x14ac:dyDescent="0.25">
      <c r="A636" s="7" t="str" cm="1">
        <f t="array" ref="A636">IFERROR(INDEX(Data!$A$2:$A$5000,$M636),IF(ROW()=2,"No data",""))</f>
        <v>SIMPB-10071179022473</v>
      </c>
      <c r="B636" s="7" t="str" cm="1">
        <f t="array" ref="B636">IFERROR(INDEX(Data!$B$2:$B$5000,$M636),"")</f>
        <v>Select Recipe Chunks 6/6 - Skn (1 Kg = 2.7216 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927</v>
      </c>
    </row>
    <row r="637" spans="1:13" x14ac:dyDescent="0.25">
      <c r="A637" s="7" t="str" cm="1">
        <f t="array" ref="A637">IFERROR(INDEX(Data!$A$2:$A$5000,$M637),IF(ROW()=2,"No data",""))</f>
        <v>SIMPB-10071179023920</v>
      </c>
      <c r="B637" s="7" t="str" cm="1">
        <f t="array" ref="B637">IFERROR(INDEX(Data!$B$2:$B$5000,$M637),"")</f>
        <v>Select Recipe Fries 1/4" SS 6/4.5 (1 Pack = 2.033333 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928</v>
      </c>
    </row>
    <row r="638" spans="1:13" x14ac:dyDescent="0.25">
      <c r="A638" s="7" t="str" cm="1">
        <f t="array" ref="A638">IFERROR(INDEX(Data!$A$2:$A$5000,$M638),IF(ROW()=2,"No data",""))</f>
        <v>SIMPB-10071179023937</v>
      </c>
      <c r="B638" s="7" t="str" cm="1">
        <f t="array" ref="B638">IFERROR(INDEX(Data!$B$2:$B$5000,$M638),"")</f>
        <v>Select Recipe Fries 3/8" SC 6/5 (1 Ctn = 2.266666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929</v>
      </c>
    </row>
    <row r="639" spans="1:13" x14ac:dyDescent="0.25">
      <c r="A639" s="7" t="str" cm="1">
        <f t="array" ref="A639">IFERROR(INDEX(Data!$A$2:$A$5000,$M639),IF(ROW()=2,"No data",""))</f>
        <v>SIMPB-10071179259312</v>
      </c>
      <c r="B639" s="7" t="str" cm="1">
        <f t="array" ref="B639">IFERROR(INDEX(Data!$B$2:$B$5000,$M639),"")</f>
        <v>Simplot Blue Ribbon SC (1 Pack=2.266Kg)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930</v>
      </c>
    </row>
    <row r="640" spans="1:13" x14ac:dyDescent="0.25">
      <c r="A640" s="7" t="str" cm="1">
        <f t="array" ref="A640">IFERROR(INDEX(Data!$A$2:$A$5000,$M640),IF(ROW()=2,"No data",""))</f>
        <v>SIMPB-10071179259336</v>
      </c>
      <c r="B640" s="7" t="str" cm="1">
        <f t="array" ref="B640">IFERROR(INDEX(Data!$B$2:$B$5000,$M640),"")</f>
        <v>Simplot Blue Ribbon CC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931</v>
      </c>
    </row>
    <row r="641" spans="1:13" x14ac:dyDescent="0.25">
      <c r="A641" s="7" t="str" cm="1">
        <f t="array" ref="A641">IFERROR(INDEX(Data!$A$2:$A$5000,$M641),IF(ROW()=2,"No data",""))</f>
        <v>SIMPB-10071179283010</v>
      </c>
      <c r="B641" s="7" t="str" cm="1">
        <f t="array" ref="B641">IFERROR(INDEX(Data!$B$2:$B$5000,$M641),"")</f>
        <v>Traditional Form Tiny Triangle 6/5 (1 Pack = 2.26Kg)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932</v>
      </c>
    </row>
    <row r="642" spans="1:13" x14ac:dyDescent="0.25">
      <c r="A642" s="7" t="str" cm="1">
        <f t="array" ref="A642">IFERROR(INDEX(Data!$A$2:$A$5000,$M642),IF(ROW()=2,"No data",""))</f>
        <v>SIMPB-10071179465201</v>
      </c>
      <c r="B642" s="7" t="str" cm="1">
        <f t="array" ref="B642">IFERROR(INDEX(Data!$B$2:$B$5000,$M642),"")</f>
        <v>Blue Ribbon 1/4" SS (1 Pack=2.7216Kg)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933</v>
      </c>
    </row>
    <row r="643" spans="1:13" x14ac:dyDescent="0.25">
      <c r="A643" s="7" t="str" cm="1">
        <f t="array" ref="A643">IFERROR(INDEX(Data!$A$2:$A$5000,$M643),IF(ROW()=2,"No data",""))</f>
        <v>SIMPB-10071179478010</v>
      </c>
      <c r="B643" s="7" t="str" cm="1">
        <f t="array" ref="B643">IFERROR(INDEX(Data!$B$2:$B$5000,$M643),"")</f>
        <v>Seasoned Savory Wedge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934</v>
      </c>
    </row>
    <row r="644" spans="1:13" x14ac:dyDescent="0.25">
      <c r="A644" s="7" t="str" cm="1">
        <f t="array" ref="A644">IFERROR(INDEX(Data!$A$2:$A$5000,$M644),IF(ROW()=2,"No data",""))</f>
        <v>SIMPB-10071179479024</v>
      </c>
      <c r="B644" s="7" t="str" cm="1">
        <f t="array" ref="B644">IFERROR(INDEX(Data!$B$2:$B$5000,$M644),"")</f>
        <v>Seasoned Savory Latice (1 Pack=2.033Kg)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935</v>
      </c>
    </row>
    <row r="645" spans="1:13" x14ac:dyDescent="0.25">
      <c r="A645" s="7" t="str" cm="1">
        <f t="array" ref="A645">IFERROR(INDEX(Data!$A$2:$A$5000,$M645),IF(ROW()=2,"No data",""))</f>
        <v>VFR001</v>
      </c>
      <c r="B645" s="7" t="str" cm="1">
        <f t="array" ref="B645">IFERROR(INDEX(Data!$B$2:$B$5000,$M645),"")</f>
        <v>Edamame Asin/SLB Deluxe (500 gr/pack)</v>
      </c>
      <c r="C645" s="7" t="str" cm="1">
        <f t="array" ref="C645">IFERROR(INDEX(Data!$C$2:$C$5000,$M645),"")</f>
        <v>KG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936</v>
      </c>
    </row>
    <row r="646" spans="1:13" x14ac:dyDescent="0.25">
      <c r="A646" s="7" t="str" cm="1">
        <f t="array" ref="A646">IFERROR(INDEX(Data!$A$2:$A$5000,$M646),IF(ROW()=2,"No data",""))</f>
        <v>VFR002</v>
      </c>
      <c r="B646" s="7" t="str" cm="1">
        <f t="array" ref="B646">IFERROR(INDEX(Data!$B$2:$B$5000,$M646),"")</f>
        <v>Edamame Natural/LB Deluxe (500 gr/pack)</v>
      </c>
      <c r="C646" s="7" t="str" cm="1">
        <f t="array" ref="C646">IFERROR(INDEX(Data!$C$2:$C$5000,$M646),"")</f>
        <v>KG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937</v>
      </c>
    </row>
    <row r="647" spans="1:13" x14ac:dyDescent="0.25">
      <c r="A647" s="7" t="str" cm="1">
        <f t="array" ref="A647">IFERROR(INDEX(Data!$A$2:$A$5000,$M647),IF(ROW()=2,"No data",""))</f>
        <v>VFR004</v>
      </c>
      <c r="B647" s="7" t="str" cm="1">
        <f t="array" ref="B647">IFERROR(INDEX(Data!$B$2:$B$5000,$M647),"")</f>
        <v>Strawberry Frozen 1 kg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938</v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2026-10-24T01:05:33Z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