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BC64926-3E82-4D9D-B0A1-D8432E09330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<sst xmlns="http://schemas.openxmlformats.org/spreadsheetml/2006/main" count="4245" uniqueCount="1937">
  <si>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</si>
  <si>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</si>
  <si>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</si>
  <si>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</si>
  <si>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</si>
  <si>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</si>
  <si>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</si>
  <si>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</si>
  <si>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</si>
  <si>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</si>
  <si>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</si>
  <si>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</si>
  <si>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</si>
  <si>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</si>
  <si>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</si>
  <si>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</si>
  <si>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</si>
  <si>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</si>
  <si>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</si>
  <si>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</si>
  <si>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</si>
  <si>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</si>
  <si>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</si>
  <si>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</si>
  <si>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</si>
  <si>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</si>
  <si>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</si>
  <si>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</si>
  <si>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</si>
  <si>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</si>
  <si>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</si>
  <si>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</si>
  <si>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</si>
  <si>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</si>
  <si>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</si>
  <si>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</si>
  <si>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</si>
  <si>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</si>
  <si>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</si>
  <si>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</si>
  <si>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</si>
  <si>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</si>
  <si>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</si>
  <si>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</si>
  <si>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</si>
  <si>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</si>
  <si>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</si>
  <si>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</si>
  <si>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</si>
  <si>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</si>
  <si>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</si>
  <si>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</si>
  <si>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</si>
  <si>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</si>
  <si>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</si>
  <si>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</si>
  <si>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</si>
  <si>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</si>
  <si>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</si>
  <si>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</si>
  <si>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</si>
  <si>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</si>
  <si>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</si>
  <si>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</si>
  <si>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</si>
  <si>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</si>
  <si>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</si>
  <si>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</si>
  <si>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</si>
  <si>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</si>
  <si>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</si>
  <si>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</si>
  <si>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</si>
  <si>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</si>
  <si>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</si>
  <si>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</si>
  <si>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</si>
  <si>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</si>
  <si>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</si>
  <si>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</si>
  <si>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</si>
  <si>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</si>
  <si>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</si>
  <si>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</si>
  <si>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</si>
  <si>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</si>
  <si>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</si>
  <si>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</si>
  <si>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</si>
  <si>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</si>
  <si>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</si>
  <si>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</si>
  <si>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</si>
  <si>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</si>
  <si>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</si>
  <si>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</si>
  <si>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</si>
  <si>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</si>
  <si>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</si>
  <si>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</si>
  <si>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</si>
  <si>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</si>
  <si>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</si>
  <si>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</si>
  <si>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</si>
  <si>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</si>
  <si>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</si>
  <si>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</si>
  <si>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</si>
  <si>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</si>
  <si>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</si>
  <si>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</si>
  <si>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</si>
  <si>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</si>
  <si>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</si>
  <si>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</si>
  <si>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</si>
  <si>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</si>
  <si>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</si>
  <si>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</si>
  <si>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</si>
  <si>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</si>
  <si>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</si>
  <si>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</si>
  <si>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</si>
  <si>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</si>
  <si>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</si>
  <si>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</si>
  <si>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</si>
  <si>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</si>
  <si>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</si>
  <si>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</si>
  <si>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</si>
  <si>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</si>
  <si>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</si>
  <si>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</si>
  <si>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</si>
  <si>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</si>
  <si>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</si>
  <si>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</si>
  <si>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</si>
  <si>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</si>
  <si>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</si>
  <si>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</si>
  <si>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</si>
  <si>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</si>
  <si>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</si>
  <si>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</si>
  <si>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</si>
  <si>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</si>
  <si>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</si>
  <si>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</si>
  <si>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</si>
  <si>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</si>
  <si>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</si>
  <si>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</si>
  <si>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</si>
  <si>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</si>
  <si>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</si>
  <si>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</si>
  <si>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</si>
  <si>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</si>
  <si>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</si>
  <si>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</si>
  <si>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</si>
  <si>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</si>
  <si>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</si>
  <si>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</si>
  <si>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</si>
  <si>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</si>
  <si>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</si>
  <si>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</si>
  <si>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</si>
  <si>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</si>
  <si>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</si>
  <si>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</si>
  <si>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</si>
  <si>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</si>
  <si>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</si>
  <si>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</si>
  <si>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</si>
  <si>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</si>
  <si>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</si>
  <si>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</si>
  <si>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</si>
  <si>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</si>
  <si>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</si>
  <si>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</si>
  <si>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</si>
  <si>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</si>
  <si>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</si>
  <si>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</si>
  <si>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</si>
  <si>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</si>
  <si>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</si>
  <si>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</si>
  <si>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</si>
  <si>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</si>
  <si>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</si>
  <si>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</si>
  <si>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</si>
  <si>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</si>
  <si>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</si>
  <si>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</si>
  <si>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</si>
  <si>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</si>
  <si>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</si>
  <si>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</si>
  <si>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</si>
  <si>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</si>
  <si>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</si>
  <si>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</si>
  <si>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</si>
  <si>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</si>
  <si>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</si>
  <si>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</si>
  <si>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</si>
  <si>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</si>
  <si>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</si>
  <si>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</si>
  <si>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</si>
  <si>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</si>
  <si>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</si>
  <si>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</si>
  <si>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</si>
  <si>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</si>
  <si>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</si>
  <si>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</si>
  <si>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</si>
  <si>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</si>
  <si>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</si>
  <si>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</si>
  <si>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</si>
  <si>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</si>
  <si>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</si>
  <si>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</si>
  <si>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</si>
  <si>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</si>
  <si>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</si>
  <si>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</si>
  <si>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</si>
  <si>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</si>
  <si>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</si>
  <si>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</si>
  <si>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</si>
  <si>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</si>
  <si>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</si>
  <si>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</si>
  <si>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</si>
  <si>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</si>
  <si>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</si>
  <si>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</si>
  <si>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</si>
  <si>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</si>
  <si>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</si>
  <si>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</si>
  <si>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</si>
  <si>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</si>
  <si>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</si>
  <si>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</si>
  <si>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</si>
  <si>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</si>
  <si>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</si>
  <si>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</si>
  <si>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</si>
  <si>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</si>
  <si>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</si>
  <si>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</si>
  <si>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</si>
  <si>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</si>
  <si>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</si>
  <si>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</si>
  <si>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</si>
  <si>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</si>
  <si>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</si>
  <si>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</si>
  <si>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</si>
  <si>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</si>
  <si>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</si>
  <si>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</si>
  <si>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</si>
  <si>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</si>
  <si>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</si>
  <si>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</si>
  <si>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</si>
  <si>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</si>
  <si>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</si>
  <si>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</si>
  <si>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</si>
  <si>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</si>
  <si>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</si>
  <si>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</si>
  <si>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</si>
  <si>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</si>
  <si>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</si>
  <si>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</si>
  <si>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</si>
  <si>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</si>
  <si>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</si>
  <si>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</si>
  <si>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</si>
  <si>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</si>
  <si>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</si>
  <si>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</si>
  <si>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</si>
  <si>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</si>
  <si>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</si>
  <si>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</si>
  <si>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</si>
  <si>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</si>
  <si>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</si>
  <si>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</si>
  <si>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</si>
  <si>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</si>
  <si>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</si>
  <si>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</si>
  <si>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</si>
  <si>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</si>
  <si>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</si>
  <si>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</si>
  <si>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</si>
  <si>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</si>
  <si>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</si>
  <si>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</si>
  <si>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</si>
  <si>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</si>
  <si>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</si>
  <si>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</si>
  <si>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</si>
  <si>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</si>
  <si>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</si>
  <si>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</si>
  <si>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</si>
  <si>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</si>
  <si>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</si>
  <si>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</si>
  <si>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</si>
  <si>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</si>
  <si>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</si>
  <si>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</si>
  <si>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</si>
  <si>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</si>
  <si>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</si>
  <si>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</si>
  <si>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</si>
  <si>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</si>
  <si>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</si>
  <si>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</si>
  <si>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</si>
  <si>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</si>
  <si>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</si>
  <si>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</si>
  <si>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</si>
  <si>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</si>
  <si>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</si>
  <si>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</si>
  <si>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</si>
  <si>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</si>
  <si>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</si>
  <si>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</si>
  <si>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</si>
  <si>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</si>
  <si>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</si>
  <si>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</si>
  <si>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</si>
  <si>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</si>
  <si>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</si>
  <si>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</si>
  <si>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</si>
  <si>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</si>
  <si>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</si>
  <si>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</si>
  <si>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</si>
  <si>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</si>
  <si>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</si>
  <si>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</si>
  <si>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</si>
  <si>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</si>
  <si>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</si>
  <si>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</si>
  <si>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</si>
  <si>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</si>
  <si>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</si>
  <si>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</si>
  <si>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</si>
  <si>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</si>
  <si>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</si>
  <si>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</si>
  <si>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</si>
  <si>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</si>
  <si>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</si>
  <si>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</si>
  <si>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</si>
  <si>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</si>
  <si>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</si>
  <si>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</si>
  <si>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</si>
  <si>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</si>
  <si>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</si>
  <si>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</si>
  <si>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</si>
  <si>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</si>
  <si>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</si>
  <si>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</si>
  <si>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</si>
  <si>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</si>
  <si>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</si>
  <si>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</si>
  <si>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</si>
  <si>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</si>
  <si>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</si>
  <si>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</si>
  <si>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</si>
  <si>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</si>
  <si>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</si>
  <si>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</si>
  <si>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</si>
  <si>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</si>
  <si>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</si>
  <si>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</si>
  <si>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</si>
  <si>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</si>
  <si>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</si>
  <si>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</si>
  <si>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</si>
  <si>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</si>
  <si>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</si>
  <si>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</si>
  <si>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</si>
  <si>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</si>
  <si>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</si>
  <si>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</si>
  <si>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</si>
  <si>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</si>
  <si>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</si>
  <si>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</si>
  <si>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</si>
  <si>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</si>
  <si>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</si>
  <si>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</si>
  <si>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</si>
  <si>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</si>
  <si>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</si>
  <si>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</si>
  <si>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</si>
  <si>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</si>
  <si>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</si>
  <si>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</si>
  <si>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</si>
  <si>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</si>
  <si>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</si>
  <si>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</si>
  <si>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</si>
  <si>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</si>
  <si>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</si>
  <si>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</si>
  <si>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</si>
  <si>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</si>
  <si>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</si>
  <si>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</si>
  <si>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</si>
  <si>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</si>
  <si>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</si>
  <si>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</si>
  <si>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</si>
  <si>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</si>
  <si>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</si>
  <si>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</si>
  <si>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</si>
  <si>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</si>
  <si>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</si>
  <si>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</si>
  <si>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</si>
  <si>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</si>
  <si>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</si>
  <si>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</si>
  <si>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</si>
  <si>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</si>
  <si>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</si>
  <si>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</si>
  <si>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</si>
  <si>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</si>
  <si>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</si>
  <si>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</si>
  <si>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</si>
  <si>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</si>
  <si>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</si>
  <si>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</si>
  <si>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</si>
  <si>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</si>
  <si>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</si>
  <si>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</si>
  <si>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</si>
  <si>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</si>
  <si>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</si>
  <si>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</si>
  <si>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</si>
  <si>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</si>
  <si>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</si>
  <si>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</si>
  <si>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</si>
  <si>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</si>
  <si>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</si>
  <si>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</si>
  <si>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</si>
  <si>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</si>
  <si>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</si>
  <si>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</si>
  <si>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</si>
  <si>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</si>
  <si>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</si>
  <si>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</si>
  <si>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</si>
  <si>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</si>
  <si>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</si>
  <si>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</si>
  <si>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</si>
  <si>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</si>
  <si>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</si>
  <si>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</si>
  <si>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</si>
  <si>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</si>
  <si>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</si>
  <si>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</si>
  <si>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</si>
  <si>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</si>
  <si>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</si>
  <si>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</si>
  <si>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</si>
  <si>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</si>
  <si>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</si>
  <si>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</si>
  <si>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</si>
  <si>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</si>
  <si>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</si>
  <si>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</si>
  <si>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</si>
  <si>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</si>
  <si>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</si>
  <si>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</si>
  <si>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</si>
  <si>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</si>
  <si>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</si>
  <si>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</si>
  <si>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</si>
  <si>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</si>
  <si>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</si>
  <si>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</si>
  <si>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</si>
  <si>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</si>
  <si>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</si>
  <si>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</si>
  <si>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</si>
  <si>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</si>
  <si>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</si>
  <si>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</si>
  <si>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</si>
  <si>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</si>
  <si>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</si>
  <si>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</si>
  <si>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</si>
  <si>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</si>
  <si>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</si>
  <si>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</si>
  <si>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</si>
  <si>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</si>
  <si>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</si>
  <si>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</si>
  <si>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</si>
  <si>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</si>
  <si>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</si>
  <si>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</si>
  <si>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</si>
  <si>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</si>
  <si>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</si>
  <si>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</si>
  <si>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</si>
  <si>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</si>
  <si>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</si>
  <si>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</si>
  <si>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</si>
  <si>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</si>
  <si>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</si>
  <si>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</si>
  <si>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</si>
  <si>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</si>
  <si>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</si>
  <si>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</si>
  <si>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</si>
  <si>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</si>
  <si>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</si>
  <si>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</si>
  <si>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</si>
  <si>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</si>
  <si>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</si>
  <si>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</si>
  <si>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</si>
  <si>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</si>
  <si>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</si>
  <si>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</si>
  <si>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</si>
  <si>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</si>
  <si>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</si>
  <si>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</si>
  <si>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</si>
  <si>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</si>
  <si>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</si>
  <si>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</si>
  <si>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</si>
  <si>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</si>
  <si>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</si>
  <si>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</si>
  <si>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</si>
  <si>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</si>
  <si>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</si>
  <si>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</si>
  <si>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</si>
  <si>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</si>
  <si>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</si>
  <si>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</si>
  <si>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</si>
  <si>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</si>
  <si>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</si>
  <si>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</si>
  <si>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</si>
  <si>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</si>
  <si>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</si>
  <si>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</si>
  <si>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</si>
  <si>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</si>
  <si>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</si>
  <si>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</si>
  <si>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</si>
  <si>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</si>
  <si>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</si>
  <si>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</si>
  <si>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</si>
  <si>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</si>
  <si>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</si>
  <si>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</si>
  <si>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</si>
  <si>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</si>
  <si>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</si>
  <si>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</si>
  <si>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</si>
  <si>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</si>
  <si>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</si>
  <si>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</si>
  <si>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</si>
  <si>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</si>
  <si>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</si>
  <si>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</si>
  <si>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</si>
  <si>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</si>
  <si>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</si>
  <si>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</si>
  <si>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</si>
  <si>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</si>
  <si>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</si>
  <si>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</si>
  <si>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</si>
  <si>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</si>
  <si>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</si>
  <si>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</si>
  <si>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</si>
  <si>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</si>
  <si>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</si>
  <si>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</si>
  <si>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</si>
  <si>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</si>
  <si>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</si>
  <si>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</si>
  <si>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</si>
  <si>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</si>
  <si>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</si>
  <si>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</si>
  <si>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</si>
  <si>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</si>
  <si>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</si>
  <si>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</si>
  <si>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</si>
  <si>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</si>
  <si>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</si>
  <si>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</si>
  <si>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</si>
  <si>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</si>
  <si>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</si>
  <si>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</si>
  <si>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</si>
  <si>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</si>
  <si>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</si>
  <si>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</si>
  <si>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</si>
  <si>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</si>
  <si>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</si>
  <si>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</si>
  <si>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</si>
  <si>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</si>
  <si>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</si>
  <si>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</si>
  <si>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</si>
  <si>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</si>
  <si>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</si>
  <si>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</si>
  <si>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</si>
  <si>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</si>
  <si>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</si>
  <si>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</si>
  <si>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</si>
  <si>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</si>
  <si>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</si>
  <si>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</si>
  <si>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</si>
  <si>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</si>
  <si>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</si>
  <si>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</si>
  <si>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</si>
  <si>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</si>
  <si>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</si>
  <si>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</si>
  <si>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</si>
  <si>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</si>
  <si>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</si>
  <si>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</si>
  <si>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</si>
  <si>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</si>
  <si>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</si>
  <si>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</si>
  <si>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</si>
  <si>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</si>
  <si>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</si>
  <si>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</si>
  <si>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</si>
  <si>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</si>
  <si>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</si>
  <si>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</si>
  <si>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</si>
  <si>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</si>
  <si>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</si>
  <si>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</si>
  <si>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</si>
  <si>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</si>
  <si>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</si>
  <si>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</si>
  <si>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</si>
  <si>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</si>
  <si>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</si>
  <si>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</si>
  <si>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</si>
  <si>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</si>
  <si>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</si>
  <si>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</si>
  <si>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</si>
  <si>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</si>
  <si>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</si>
  <si>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</si>
  <si>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</si>
  <si>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</si>
  <si>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</si>
  <si>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</si>
  <si>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</si>
  <si>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</si>
  <si>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</si>
  <si>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</si>
  <si>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</si>
  <si>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</si>
  <si>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</si>
  <si>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</si>
  <si>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</si>
  <si>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</si>
  <si>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</si>
  <si>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</si>
  <si>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</si>
  <si>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</si>
  <si>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</si>
  <si>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</si>
  <si>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</si>
  <si>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</si>
  <si>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</si>
  <si>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</si>
  <si>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</si>
  <si>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</si>
  <si>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</si>
  <si>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</si>
  <si>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</si>
  <si>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</si>
  <si>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</si>
  <si>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</si>
  <si>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</si>
  <si>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</si>
  <si>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</si>
  <si>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</si>
  <si>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</si>
  <si>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</si>
  <si>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</si>
  <si>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</si>
  <si>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</si>
  <si>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</si>
  <si>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</si>
  <si>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</si>
  <si>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</si>
  <si>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</si>
  <si>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</si>
  <si>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</si>
  <si>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</si>
  <si>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</si>
  <si>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</si>
  <si>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</si>
  <si>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</si>
  <si>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</si>
  <si>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</si>
  <si>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</si>
  <si>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</si>
  <si>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</si>
  <si>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</si>
  <si>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</si>
  <si>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</si>
  <si>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</si>
  <si>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</si>
  <si>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</si>
  <si>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</si>
  <si>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</si>
  <si>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</si>
  <si>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</si>
  <si>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</si>
  <si>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</si>
  <si>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</si>
  <si>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</si>
  <si>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</si>
  <si>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</si>
  <si>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</si>
  <si>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</si>
  <si>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</si>
  <si>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</si>
  <si>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</si>
  <si>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</si>
  <si>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</si>
  <si>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</si>
  <si>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</si>
  <si>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</si>
  <si>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</si>
  <si>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</si>
  <si>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</si>
  <si>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</si>
  <si>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</si>
  <si>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</si>
  <si>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</si>
  <si>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</si>
  <si>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</si>
  <si>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</si>
  <si>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</si>
  <si>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</si>
  <si>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</si>
  <si>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</si>
  <si>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</si>
  <si>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</si>
  <si>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</si>
  <si>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</si>
  <si>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</si>
  <si>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</si>
  <si>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</si>
  <si>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</si>
  <si>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</si>
  <si>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</si>
  <si>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</si>
  <si>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</si>
  <si>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</si>
  <si>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</si>
  <si>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</si>
  <si>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</si>
  <si>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</si>
  <si>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</si>
  <si>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</si>
  <si>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</si>
  <si>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</si>
  <si>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</si>
  <si>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</si>
  <si>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</si>
  <si>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</si>
  <si>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</si>
  <si>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</si>
  <si>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</si>
  <si>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</si>
  <si>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</si>
  <si>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</si>
  <si>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</si>
  <si>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</si>
  <si>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</si>
  <si>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</si>
  <si>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</si>
  <si>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</si>
  <si>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</si>
  <si>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</si>
  <si>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</si>
  <si>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</si>
  <si>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</si>
  <si>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</si>
  <si>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</si>
  <si>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</si>
  <si>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</si>
  <si>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</si>
  <si>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</si>
  <si>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</si>
  <si>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</si>
  <si>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</si>
  <si>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</si>
  <si>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</si>
  <si>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</si>
  <si>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</si>
  <si>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</si>
  <si>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</si>
  <si>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</si>
  <si>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</si>
  <si>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</si>
  <si>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</si>
  <si>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</si>
  <si>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</si>
  <si>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</si>
  <si>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</si>
  <si>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</si>
  <si>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</si>
  <si>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</si>
  <si>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</si>
  <si>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</si>
  <si>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</si>
  <si>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</si>
  <si>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</si>
  <si>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</si>
  <si>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</si>
  <si>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</si>
  <si>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</si>
  <si>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</si>
  <si>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</si>
  <si>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</si>
  <si>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</si>
  <si>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</si>
  <si>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</si>
  <si>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</si>
  <si>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</si>
  <si>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</si>
  <si>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</si>
  <si>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</si>
  <si>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</si>
  <si>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</si>
  <si>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</si>
  <si>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</si>
  <si>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</si>
  <si>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</si>
  <si>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</si>
  <si>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</si>
  <si>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</si>
  <si>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</si>
  <si>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</si>
  <si>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</si>
  <si>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</si>
  <si>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</si>
  <si>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</si>
  <si>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</si>
  <si>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</si>
  <si>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</si>
  <si>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</si>
  <si>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</si>
  <si>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</si>
  <si>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</si>
  <si>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</si>
  <si>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</si>
  <si>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</si>
  <si>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</si>
  <si>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</si>
  <si>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</si>
  <si>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</si>
  <si>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</si>
  <si>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</si>
  <si>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</si>
  <si>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</si>
  <si>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</si>
  <si>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</si>
  <si>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</si>
  <si>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</si>
  <si>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</si>
  <si>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</si>
  <si>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</si>
  <si>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</si>
  <si>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</si>
  <si>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</si>
  <si>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</si>
  <si>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</si>
  <si>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</si>
  <si>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</si>
  <si>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</si>
  <si>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</si>
  <si>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</si>
  <si>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</si>
  <si>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</si>
  <si>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</si>
  <si>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</si>
  <si>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</si>
  <si>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</si>
  <si>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</si>
  <si>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</si>
  <si>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</si>
  <si>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</si>
  <si>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</si>
  <si>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</si>
  <si>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</si>
  <si>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</si>
  <si>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</si>
  <si>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</si>
  <si>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</si>
  <si>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</si>
  <si>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</si>
  <si>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</si>
  <si>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</si>
  <si>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</si>
  <si>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</si>
  <si>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</si>
  <si>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</si>
  <si>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</si>
  <si>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</si>
  <si>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</si>
  <si>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</si>
  <si>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</si>
  <si>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</si>
  <si>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</si>
  <si>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</si>
  <si>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</si>
  <si>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</si>
  <si>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</si>
  <si>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</si>
  <si>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</si>
  <si>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</si>
  <si>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</si>
  <si>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</si>
  <si>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</si>
  <si>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</si>
  <si>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</si>
  <si>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</si>
  <si>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</si>
  <si>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</si>
  <si>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</si>
  <si>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</si>
  <si>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</si>
  <si>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</si>
  <si>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</si>
  <si>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</si>
  <si>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</si>
  <si>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</si>
  <si>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</si>
  <si>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</si>
  <si>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</si>
  <si>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</si>
  <si>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</si>
  <si>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</si>
  <si>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</si>
  <si>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</si>
  <si>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</si>
  <si>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</si>
  <si>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</si>
  <si>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</si>
  <si>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</si>
  <si>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</si>
  <si>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</si>
  <si>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</si>
  <si>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</si>
  <si>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</si>
  <si>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</si>
  <si>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</si>
  <si>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</si>
  <si>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</si>
  <si>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</si>
  <si>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</si>
  <si>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</si>
  <si>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</si>
  <si>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</si>
  <si>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</si>
  <si>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</si>
  <si>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</si>
  <si>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</si>
  <si>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</si>
  <si>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</si>
  <si>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</si>
  <si>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</si>
  <si>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</si>
  <si>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</si>
  <si>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</si>
  <si>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</si>
  <si>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</si>
  <si>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</si>
  <si>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</si>
  <si>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</si>
  <si>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</si>
  <si>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</si>
  <si>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</si>
  <si>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</si>
  <si>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</si>
  <si>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</si>
  <si>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</si>
  <si>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</si>
  <si>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</si>
  <si>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</si>
  <si>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</si>
  <si>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</si>
  <si>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</si>
  <si>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</si>
  <si>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</si>
  <si>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</si>
  <si>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</si>
  <si>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</si>
  <si>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</si>
  <si>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</si>
  <si>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</si>
  <si>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</si>
  <si>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</si>
  <si>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</si>
  <si>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</si>
  <si>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</si>
  <si>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</si>
  <si>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</si>
  <si>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</si>
  <si>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</si>
  <si>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</si>
  <si>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</si>
  <si>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</si>
  <si>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</si>
  <si>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</si>
  <si>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</si>
  <si>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</si>
  <si>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</si>
  <si>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</si>
  <si>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</si>
  <si>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</si>
  <si>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</si>
  <si>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</si>
  <si>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</si>
  <si>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</si>
  <si>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</si>
  <si>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</si>
  <si>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</si>
  <si>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</si>
  <si>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</si>
  <si>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</si>
  <si>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</si>
  <si>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</si>
  <si>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</si>
  <si>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</si>
  <si>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</si>
  <si>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</si>
  <si>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</si>
  <si>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</si>
  <si>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</si>
  <si>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</si>
  <si>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</si>
  <si>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</si>
  <si>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</si>
  <si>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</si>
  <si>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</si>
  <si>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</si>
  <si>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</si>
  <si>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</si>
  <si>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</si>
  <si>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</si>
  <si>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</si>
  <si>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</si>
  <si>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</si>
  <si>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</si>
  <si>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</si>
  <si>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</si>
  <si>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</si>
  <si>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</si>
  <si>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</si>
  <si>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</si>
  <si>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</si>
  <si>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</si>
  <si>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</si>
  <si>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</si>
  <si>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</si>
  <si>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</si>
  <si>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</si>
  <si>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</si>
  <si>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</si>
  <si>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</si>
  <si>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</si>
  <si>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</si>
  <si>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</si>
  <si>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</si>
  <si>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</si>
  <si>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</si>
  <si>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</si>
  <si>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</si>
  <si>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</si>
  <si>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</si>
  <si>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</si>
  <si>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</si>
  <si>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</si>
  <si>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</si>
  <si>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</si>
  <si>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</si>
  <si>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</si>
  <si>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</si>
  <si>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</si>
  <si>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</si>
  <si>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</si>
  <si>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</si>
  <si>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</si>
  <si>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</si>
  <si>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</si>
  <si>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</si>
  <si>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</si>
  <si>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</si>
  <si>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</si>
  <si>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</si>
  <si>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</si>
  <si>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</si>
  <si>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</si>
  <si>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</si>
  <si>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</si>
  <si>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</si>
  <si>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</si>
  <si>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</si>
  <si>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</si>
  <si>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</si>
  <si>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</si>
  <si>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</si>
  <si>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</si>
  <si>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</si>
  <si>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</si>
  <si>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</si>
  <si>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</si>
  <si>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</si>
  <si>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</si>
  <si>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</si>
  <si>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</si>
  <si>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</si>
  <si>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</si>
  <si>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</si>
  <si>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</si>
  <si>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</si>
  <si>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</si>
  <si>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</si>
  <si>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</si>
  <si>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</si>
  <si>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</si>
  <si>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</si>
  <si>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</si>
  <si>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</si>
  <si>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</si>
  <si>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</si>
  <si>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</si>
  <si>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</si>
  <si>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</si>
  <si>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</si>
  <si>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</si>
  <si>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</si>
  <si>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</si>
  <si>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</si>
  <si>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</si>
  <si>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</si>
  <si>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</si>
  <si>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</si>
  <si>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</si>
  <si>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</si>
  <si>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</si>
  <si>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</si>
  <si>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</si>
  <si>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</si>
  <si>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</si>
  <si>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</si>
  <si>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</si>
  <si>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</si>
  <si>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</si>
  <si>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</si>
  <si>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</si>
  <si>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</si>
  <si>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</si>
  <si>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</si>
  <si>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</si>
  <si>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</si>
  <si>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</si>
  <si>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</si>
  <si>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</si>
  <si>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</si>
  <si>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</si>
  <si>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</si>
  <si>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</si>
  <si>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</si>
  <si>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</si>
  <si>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</si>
  <si>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</si>
  <si>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</si>
  <si>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</si>
  <si>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</si>
  <si>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</si>
  <si>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</si>
  <si>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</si>
  <si>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</si>
  <si>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</si>
  <si>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</si>
  <si>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</si>
  <si>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</si>
  <si>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</si>
  <si>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</si>
  <si>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</si>
  <si>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</si>
  <si>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</si>
  <si>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</si>
  <si>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</si>
  <si>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</si>
  <si>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</si>
  <si>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</si>
  <si>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</si>
  <si>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</si>
  <si>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</si>
  <si>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</si>
  <si>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</si>
  <si>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</si>
  <si>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</si>
  <si>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</si>
  <si>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</si>
  <si>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</si>
  <si>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</si>
  <si>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</si>
  <si>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</si>
  <si>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</si>
  <si>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</si>
  <si>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</si>
  <si>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</si>
  <si>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</si>
  <si>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</si>
  <si>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</si>
  <si>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</si>
  <si>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</si>
  <si>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</si>
  <si>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</si>
  <si>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</si>
  <si>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</si>
  <si>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</si>
  <si>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</si>
  <si>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</si>
  <si>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</si>
  <si>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</si>
  <si>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</si>
  <si>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</si>
  <si>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</si>
  <si>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</si>
  <si>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</si>
  <si>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</si>
  <si>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</si>
  <si>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</si>
  <si>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</si>
  <si>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</si>
  <si>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</si>
  <si>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</si>
  <si>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</si>
  <si>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</si>
  <si>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</si>
  <si>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</si>
  <si>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</si>
  <si>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</si>
  <si>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</si>
  <si>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</si>
  <si>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</si>
  <si>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</si>
  <si>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</si>
  <si>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</si>
  <si>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</si>
  <si>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</si>
  <si>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</si>
  <si>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</si>
  <si>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</si>
  <si>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</si>
  <si>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</si>
  <si>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</si>
  <si>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</si>
  <si>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</si>
  <si>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</si>
  <si>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</si>
  <si>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</si>
  <si>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</si>
  <si>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</si>
  <si>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</si>
  <si>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</si>
  <si>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</si>
  <si>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</si>
  <si>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</si>
  <si>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</si>
  <si>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</si>
  <si>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</si>
  <si>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</si>
  <si>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</si>
  <si>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</si>
  <si>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</si>
  <si>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</si>
  <si>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</si>
  <si>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</si>
  <si>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</si>
  <si>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</si>
  <si>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</si>
  <si>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</si>
  <si>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</si>
  <si>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</si>
  <si>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</si>
  <si>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</si>
  <si>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</si>
  <si>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</si>
  <si>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</si>
  <si>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</si>
  <si>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</si>
  <si>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</si>
  <si>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</si>
  <si>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</si>
  <si>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</si>
  <si>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</si>
  <si>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</si>
  <si>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</si>
  <si>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</si>
  <si>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</si>
  <si>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</si>
  <si>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</si>
  <si>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</si>
  <si>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</si>
  <si>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</si>
  <si>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</si>
  <si>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</si>
  <si>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</si>
  <si>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</si>
  <si>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</si>
  <si>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</si>
  <si>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</si>
  <si>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</si>
  <si>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</si>
  <si>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</si>
  <si>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</si>
  <si>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</si>
  <si>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</si>
  <si>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</si>
  <si>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</si>
  <si>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</si>
  <si>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</si>
  <si>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</si>
  <si>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</si>
  <si>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</si>
  <si>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</si>
  <si>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</si>
  <si>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</si>
  <si>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</si>
  <si>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</si>
  <si>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</si>
  <si>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</si>
  <si>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</si>
  <si>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</si>
  <si>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</si>
  <si>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</si>
  <si>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</si>
  <si>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</si>
  <si>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</si>
  <si>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</si>
  <si>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</si>
  <si>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</si>
  <si>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</si>
  <si>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</si>
  <si>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</si>
  <si>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</si>
  <si>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</si>
  <si>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</si>
  <si>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</si>
  <si>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</si>
  <si>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</si>
  <si>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</si>
  <si>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</si>
  <si>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</si>
  <si>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</si>
  <si>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</si>
  <si>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</si>
  <si>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</si>
  <si>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</si>
  <si>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</si>
  <si>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</si>
  <si>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</si>
  <si>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</si>
  <si>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</si>
  <si>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</si>
  <si>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</si>
  <si>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</si>
  <si>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</si>
  <si>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</si>
  <si>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</si>
  <si>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</si>
  <si>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</si>
  <si>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</si>
  <si>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</si>
  <si>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</si>
  <si>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</si>
  <si>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</si>
  <si>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</si>
  <si>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</si>
  <si>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</si>
  <si>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</si>
  <si>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</si>
  <si>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</si>
  <si>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</si>
  <si>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</si>
  <si>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</si>
  <si>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</si>
  <si>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</si>
  <si>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</si>
  <si>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</si>
  <si>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</si>
  <si>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</si>
  <si>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</si>
  <si>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</si>
  <si>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</si>
  <si>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</si>
  <si>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</si>
  <si>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</si>
  <si>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</si>
  <si>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</si>
  <si>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</si>
  <si>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</si>
  <si>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</si>
  <si>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</si>
  <si>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</si>
  <si>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</si>
  <si>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</si>
  <si>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</si>
  <si>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</si>
  <si>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</si>
  <si>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</si>
  <si>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</si>
  <si>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</si>
  <si>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</si>
  <si>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</si>
  <si>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</si>
  <si>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</si>
  <si>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</si>
  <si>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</si>
  <si>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</si>
  <si>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</si>
  <si>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</si>
  <si>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</si>
  <si>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</si>
  <si>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</si>
  <si>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</si>
  <si>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</si>
  <si>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</si>
  <si>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</si>
  <si>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</si>
  <si>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</si>
  <si>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</si>
  <si>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</si>
  <si>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</si>
  <si>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</si>
  <si>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</si>
  <si>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</si>
  <si>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</si>
  <si>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</si>
  <si>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</si>
  <si>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</si>
  <si>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</si>
  <si>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</si>
  <si>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</si>
  <si>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</si>
  <si>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</si>
  <si>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</si>
  <si>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</si>
  <si>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</si>
  <si>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</si>
  <si>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</si>
  <si>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</si>
  <si>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</si>
  <si>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</si>
  <si>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</si>
  <si>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</si>
  <si>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</si>
  <si>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</si>
  <si>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</si>
  <si>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</si>
  <si>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</si>
  <si>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</si>
  <si>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</si>
  <si>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</si>
  <si>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</si>
  <si>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</si>
  <si>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</si>
  <si>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</si>
  <si>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</si>
  <si>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</si>
  <si>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</si>
  <si>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</si>
  <si>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</si>
  <si>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</si>
  <si>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</si>
  <si>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</si>
  <si>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</si>
  <si>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</si>
  <si>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</si>
  <si>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</si>
  <si>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</si>
  <si>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</si>
  <si>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</si>
  <si>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</si>
  <si>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</si>
  <si>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</si>
  <si>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</si>
  <si>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</si>
  <si>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</si>
  <si>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</si>
  <si>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</si>
  <si>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</si>
  <si>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</si>
  <si>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</si>
  <si>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</si>
  <si>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</si>
  <si>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</si>
  <si>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</si>
  <si>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</si>
  <si>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</si>
  <si>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</si>
  <si>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</si>
  <si>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</si>
  <si>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</si>
  <si>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</si>
  <si>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</si>
  <si>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</si>
  <si>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</si>
  <si>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</si>
  <si>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</si>
  <si>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</si>
  <si>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</si>
  <si>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</si>
  <si>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</si>
  <si>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</si>
  <si>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</si>
  <si>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</si>
  <si>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</si>
  <si>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</si>
  <si>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</si>
  <si>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</si>
  <si>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</si>
  <si>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</si>
  <si>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</si>
  <si>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</si>
  <si>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</si>
  <si>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</si>
  <si>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</si>
  <si>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</si>
  <si>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</si>
  <si>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</si>
  <si>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</si>
  <si>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</si>
  <si>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</si>
  <si>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</si>
  <si>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</si>
  <si>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</si>
  <si>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</si>
  <si>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</si>
  <si>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</si>
  <si>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</si>
  <si>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</si>
  <si>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</si>
  <si>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</si>
  <si>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</si>
  <si>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</si>
  <si>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</si>
  <si>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</si>
  <si>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</si>
  <si>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</si>
  <si>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</si>
  <si>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</si>
  <si>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</si>
  <si>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</si>
  <si>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</si>
  <si>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</si>
  <si>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</si>
  <si>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</si>
  <si>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</si>
  <si>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</si>
  <si>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</si>
  <si>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</si>
  <si>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</si>
  <si>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</si>
  <si>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</si>
  <si>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</si>
  <si>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</si>
  <si>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</si>
  <si>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</si>
  <si>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</si>
  <si>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</si>
  <si>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</si>
  <si>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</si>
  <si>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</si>
  <si>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</si>
  <si>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</si>
  <si>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</si>
  <si>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</si>
  <si>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</si>
  <si>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</si>
  <si>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</si>
  <si>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</si>
  <si>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</si>
  <si>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</si>
  <si>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</si>
  <si>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</si>
  <si>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</si>
  <si>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</si>
  <si>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</si>
  <si>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</si>
  <si>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</si>
  <si>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</si>
  <si>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</si>
  <si>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</si>
  <si>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</si>
  <si>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</si>
  <si>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</si>
  <si>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</si>
  <si>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</si>
  <si>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</si>
  <si>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</si>
  <si>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</si>
  <si>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</si>
  <si>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</si>
  <si>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</si>
  <si>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</si>
  <si>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</si>
  <si>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</si>
  <si>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</si>
  <si>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</si>
  <si>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</si>
  <si>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</si>
  <si>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</si>
  <si>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</si>
  <si>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</si>
  <si>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</si>
  <si>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</si>
  <si>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</si>
  <si>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</si>
  <si>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</si>
  <si>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</si>
  <si>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</si>
  <si>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</si>
  <si>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</si>
  <si>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</si>
  <si>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</si>
  <si>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</si>
  <si>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</si>
  <si>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</si>
  <si>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</si>
  <si>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</si>
  <si>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</si>
  <si>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</si>
  <si>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</si>
  <si>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</si>
  <si>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</si>
  <si>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</si>
  <si>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</si>
  <si>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</si>
  <si>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</si>
  <si>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</si>
  <si>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</si>
  <si>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</si>
  <si>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</si>
  <si>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</si>
  <si>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</si>
  <si>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</si>
  <si>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</si>
  <si>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</si>
  <si>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</si>
  <si>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</si>
  <si>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</si>
  <si>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</si>
  <si>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</si>
  <si>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</si>
  <si>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</si>
  <si>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</si>
  <si>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</si>
  <si>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</si>
  <si>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</si>
  <si>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</si>
  <si>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</si>
  <si>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</si>
  <si>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</si>
  <si>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</si>
  <si>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</si>
  <si>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</si>
  <si>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</si>
  <si>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</si>
  <si>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</si>
  <si>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</si>
  <si>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</si>
  <si>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</si>
  <si>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</si>
  <si>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</si>
  <si>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</si>
  <si>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</si>
  <si>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</si>
  <si>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</si>
  <si>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</si>
  <si>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</si>
  <si>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</si>
  <si>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</si>
  <si>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</si>
  <si>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</si>
  <si>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</si>
  <si>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</si>
  <si>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</si>
  <si>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</si>
  <si>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</si>
  <si>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</si>
  <si>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</si>
  <si>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</si>
  <si>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</si>
  <si>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</si>
  <si>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</si>
  <si>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</si>
  <si>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</si>
  <si>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</si>
  <si>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</si>
  <si>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</si>
  <si>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</si>
  <si>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</si>
  <si>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</si>
  <si>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</si>
  <si>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</si>
  <si>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</si>
  <si>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</si>
  <si>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</si>
  <si>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</si>
  <si>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</si>
  <si>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</si>
  <si>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</si>
  <si>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</si>
  <si>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</si>
  <si>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</si>
  <si>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</si>
  <si>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</si>
  <si>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</si>
  <si>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</si>
  <si>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</si>
  <si>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</si>
  <si>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</si>
  <si>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</si>
  <si>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</si>
  <si>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</si>
  <si>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</si>
  <si>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</si>
  <si>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</si>
  <si>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</si>
  <si>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</si>
  <si>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</si>
  <si>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</si>
  <si>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</si>
  <si>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</si>
  <si>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</si>
  <si>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</si>
  <si>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</si>
  <si>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</si>
  <si>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</si>
  <si>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</si>
  <si>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</si>
  <si>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</si>
  <si>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</si>
  <si>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</si>
  <si>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</si>
  <si>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</si>
  <si>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</si>
  <si>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</si>
  <si>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</si>
  <si>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</si>
  <si>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</si>
  <si>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</si>
  <si>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</si>
  <si>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</si>
  <si>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</si>
  <si>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</si>
  <si>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</si>
  <si>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</si>
  <si>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</si>
  <si>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</si>
  <si>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</si>
  <si>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</si>
  <si>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</si>
  <si>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</si>
  <si>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</si>
  <si>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</si>
  <si>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</si>
  <si>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</si>
  <si>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</si>
  <si>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</si>
  <si>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</si>
  <si>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</si>
  <si>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</si>
  <si>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</si>
  <si>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</si>
  <si>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</si>
  <si>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</si>
  <si>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</si>
  <si>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</si>
  <si>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</si>
  <si>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</si>
  <si>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</si>
  <si>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</si>
  <si>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</si>
  <si>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</si>
  <si>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</si>
  <si>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</si>
  <si>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</si>
  <si>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</si>
  <si>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</si>
  <si>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</si>
  <si>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</si>
  <si>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</si>
  <si>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</si>
  <si>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</si>
  <si>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</si>
  <si>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</si>
  <si>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</si>
  <si>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</si>
  <si>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</si>
  <si>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</si>
  <si>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</si>
  <si>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</si>
  <si>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</si>
  <si>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</si>
  <si>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</si>
  <si>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</si>
  <si>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</si>
  <si>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</si>
  <si>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</si>
  <si>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</si>
  <si>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Penjualan Tgl 1 sd 26 Sep 2026</t>
  </si>
  <si>
    <t>Buffer Month (Tgl 1 sd 26 Sep 2026)</t>
  </si>
  <si>
    <t>Buffer Day (Tgl 1 sd 26 Sep 2026)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</si>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</sst>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34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1928</v>
      </c>
      <c r="O1" s="10" t="s">
        <v>1929</v>
      </c>
      <c r="P1" s="10" t="s">
        <v>1930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201.89949999999999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0.66800000000000004</v>
      </c>
      <c r="J6" s="3">
        <v>20.0428</v>
      </c>
      <c r="K6" s="2">
        <v>626.38959999999997</v>
      </c>
      <c r="L6" s="3">
        <v>0.32229999999999998</v>
      </c>
      <c r="M6" s="3">
        <v>9.6697000000000006</v>
      </c>
      <c r="N6" s="2">
        <v>235.66059999999999</v>
      </c>
      <c r="O6" s="3">
        <v>0.74239999999999995</v>
      </c>
      <c r="P6" s="3">
        <v>22.275300000000001</v>
      </c>
      <c r="Q6" s="11">
        <v>46289</v>
      </c>
      <c r="R6" s="2">
        <v>307.39999999999998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5.1997</v>
      </c>
      <c r="P15" s="3">
        <v>156.04679999999999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12</v>
      </c>
      <c r="E19" s="2">
        <v>12</v>
      </c>
      <c r="F19" s="2">
        <v>12</v>
      </c>
      <c r="G19" s="2">
        <v>0</v>
      </c>
      <c r="H19" s="2">
        <v>12</v>
      </c>
      <c r="I19" s="3">
        <v>1</v>
      </c>
      <c r="J19" s="3">
        <v>30</v>
      </c>
      <c r="K19" s="2">
        <v>0</v>
      </c>
      <c r="L19" s="3">
        <v>0</v>
      </c>
      <c r="M19" s="3">
        <v>0</v>
      </c>
      <c r="N19" s="2">
        <v>2</v>
      </c>
      <c r="O19" s="3">
        <v>5.1997</v>
      </c>
      <c r="P19" s="3">
        <v>156.04679999999999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3.4664999999999999</v>
      </c>
      <c r="P23" s="3">
        <v>104.0312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132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0.76590000000000003</v>
      </c>
      <c r="J28" s="3">
        <v>22.978899999999999</v>
      </c>
      <c r="K28" s="2">
        <v>162</v>
      </c>
      <c r="L28" s="3">
        <v>0.81479999999999997</v>
      </c>
      <c r="M28" s="3">
        <v>24.444400000000002</v>
      </c>
      <c r="N28" s="2">
        <v>84</v>
      </c>
      <c r="O28" s="3">
        <v>1.3617999999999999</v>
      </c>
      <c r="P28" s="3">
        <v>40.857999999999997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7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0.247</v>
      </c>
      <c r="J30" s="3">
        <v>7.4120999999999997</v>
      </c>
      <c r="K30" s="2">
        <v>30</v>
      </c>
      <c r="L30" s="3">
        <v>0.23330000000000001</v>
      </c>
      <c r="M30" s="3">
        <v>7</v>
      </c>
      <c r="N30" s="2">
        <v>53</v>
      </c>
      <c r="O30" s="3">
        <v>0.1144</v>
      </c>
      <c r="P30" s="3">
        <v>3.4340000000000002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57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0.9</v>
      </c>
      <c r="J32" s="3">
        <v>27.0001</v>
      </c>
      <c r="K32" s="2">
        <v>48</v>
      </c>
      <c r="L32" s="3">
        <v>1.1875</v>
      </c>
      <c r="M32" s="3">
        <v>35.625</v>
      </c>
      <c r="N32" s="2">
        <v>35</v>
      </c>
      <c r="O32" s="3">
        <v>1.4113</v>
      </c>
      <c r="P32" s="3">
        <v>42.344499999999996</v>
      </c>
      <c r="Q32" s="11">
        <v>46289</v>
      </c>
      <c r="R32" s="2">
        <v>4</v>
      </c>
      <c r="S32" s="1">
        <v>10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340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0.74339999999999995</v>
      </c>
      <c r="J33" s="3">
        <v>22.3032</v>
      </c>
      <c r="K33" s="2">
        <v>422</v>
      </c>
      <c r="L33" s="3">
        <v>0.80559999999999998</v>
      </c>
      <c r="M33" s="3">
        <v>24.1707</v>
      </c>
      <c r="N33" s="2">
        <v>242</v>
      </c>
      <c r="O33" s="3">
        <v>1.2175</v>
      </c>
      <c r="P33" s="3">
        <v>36.529200000000003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12</v>
      </c>
      <c r="E37" s="2">
        <v>0</v>
      </c>
      <c r="F37" s="2">
        <v>13</v>
      </c>
      <c r="G37" s="2">
        <v>5</v>
      </c>
      <c r="H37" s="2">
        <v>9</v>
      </c>
      <c r="I37" s="3">
        <v>1.3332999999999999</v>
      </c>
      <c r="J37" s="3">
        <v>40</v>
      </c>
      <c r="K37" s="2">
        <v>0</v>
      </c>
      <c r="L37" s="3">
        <v>0</v>
      </c>
      <c r="M37" s="3">
        <v>0</v>
      </c>
      <c r="N37" s="2">
        <v>8</v>
      </c>
      <c r="O37" s="3">
        <v>1.2999000000000001</v>
      </c>
      <c r="P37" s="3">
        <v>39.011699999999998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3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0.28120000000000001</v>
      </c>
      <c r="J38" s="3">
        <v>8.4388000000000005</v>
      </c>
      <c r="K38" s="2">
        <v>16</v>
      </c>
      <c r="L38" s="3">
        <v>0.1875</v>
      </c>
      <c r="M38" s="3">
        <v>5.6253000000000002</v>
      </c>
      <c r="N38" s="2">
        <v>12</v>
      </c>
      <c r="O38" s="3">
        <v>0.21659999999999999</v>
      </c>
      <c r="P38" s="3">
        <v>6.5004999999999997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24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0.71279999999999999</v>
      </c>
      <c r="J41" s="3">
        <v>21.386500000000002</v>
      </c>
      <c r="K41" s="2">
        <v>37</v>
      </c>
      <c r="L41" s="3">
        <v>0.64859999999999995</v>
      </c>
      <c r="M41" s="3">
        <v>19.459900000000001</v>
      </c>
      <c r="N41" s="2">
        <v>22</v>
      </c>
      <c r="O41" s="3">
        <v>0.94530000000000003</v>
      </c>
      <c r="P41" s="3">
        <v>28.365400000000001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2</v>
      </c>
      <c r="E46" s="2">
        <v>3</v>
      </c>
      <c r="F46" s="2">
        <v>16</v>
      </c>
      <c r="G46" s="2">
        <v>4</v>
      </c>
      <c r="H46" s="2">
        <v>7.6665999999999999</v>
      </c>
      <c r="I46" s="3">
        <v>0.26079999999999998</v>
      </c>
      <c r="J46" s="3">
        <v>7.8277000000000001</v>
      </c>
      <c r="K46" s="2">
        <v>5</v>
      </c>
      <c r="L46" s="3">
        <v>0.4</v>
      </c>
      <c r="M46" s="3">
        <v>12.004799999999999</v>
      </c>
      <c r="N46" s="2">
        <v>14</v>
      </c>
      <c r="O46" s="3">
        <v>0.12379999999999999</v>
      </c>
      <c r="P46" s="3">
        <v>3.7147000000000001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0.86660000000000004</v>
      </c>
      <c r="P56" s="3">
        <v>26.0078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7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0.44679999999999997</v>
      </c>
      <c r="J59" s="3">
        <v>13.4048</v>
      </c>
      <c r="K59" s="2">
        <v>15</v>
      </c>
      <c r="L59" s="3">
        <v>0.46660000000000001</v>
      </c>
      <c r="M59" s="3">
        <v>14</v>
      </c>
      <c r="N59" s="2">
        <v>13</v>
      </c>
      <c r="O59" s="3">
        <v>0.46660000000000001</v>
      </c>
      <c r="P59" s="3">
        <v>14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17</v>
      </c>
      <c r="E61" s="2">
        <v>18</v>
      </c>
      <c r="F61" s="2">
        <v>31</v>
      </c>
      <c r="G61" s="2">
        <v>26</v>
      </c>
      <c r="H61" s="2">
        <v>25</v>
      </c>
      <c r="I61" s="3">
        <v>0.68</v>
      </c>
      <c r="J61" s="3">
        <v>20.4008</v>
      </c>
      <c r="K61" s="2">
        <v>36</v>
      </c>
      <c r="L61" s="3">
        <v>0.47220000000000001</v>
      </c>
      <c r="M61" s="3">
        <v>14.166600000000001</v>
      </c>
      <c r="N61" s="2">
        <v>18</v>
      </c>
      <c r="O61" s="3">
        <v>0.81840000000000002</v>
      </c>
      <c r="P61" s="3">
        <v>24.555800000000001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71</v>
      </c>
      <c r="E63" s="2">
        <v>80</v>
      </c>
      <c r="F63" s="2">
        <v>103</v>
      </c>
      <c r="G63" s="2">
        <v>39</v>
      </c>
      <c r="H63" s="2">
        <v>74</v>
      </c>
      <c r="I63" s="3">
        <v>0.95940000000000003</v>
      </c>
      <c r="J63" s="3">
        <v>28.784500000000001</v>
      </c>
      <c r="K63" s="2">
        <v>39</v>
      </c>
      <c r="L63" s="3">
        <v>1.8205</v>
      </c>
      <c r="M63" s="3">
        <v>54.615299999999998</v>
      </c>
      <c r="N63" s="2">
        <v>28</v>
      </c>
      <c r="O63" s="3">
        <v>2.1974</v>
      </c>
      <c r="P63" s="3">
        <v>65.929900000000004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1.1554</v>
      </c>
      <c r="P72" s="3">
        <v>34.677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2</v>
      </c>
      <c r="E74" s="2">
        <v>6</v>
      </c>
      <c r="F74" s="2">
        <v>9</v>
      </c>
      <c r="G74" s="2">
        <v>13</v>
      </c>
      <c r="H74" s="2">
        <v>9.3332999999999995</v>
      </c>
      <c r="I74" s="3">
        <v>0.2142</v>
      </c>
      <c r="J74" s="3">
        <v>6.4287999999999998</v>
      </c>
      <c r="K74" s="2">
        <v>19</v>
      </c>
      <c r="L74" s="3">
        <v>0.1052</v>
      </c>
      <c r="M74" s="3">
        <v>3.1579999999999999</v>
      </c>
      <c r="N74" s="2">
        <v>8</v>
      </c>
      <c r="O74" s="3">
        <v>0.21659999999999999</v>
      </c>
      <c r="P74" s="3">
        <v>6.5019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5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0.53569999999999995</v>
      </c>
      <c r="J80" s="3">
        <v>16.071999999999999</v>
      </c>
      <c r="K80" s="2">
        <v>13</v>
      </c>
      <c r="L80" s="3">
        <v>0.3846</v>
      </c>
      <c r="M80" s="3">
        <v>11.539300000000001</v>
      </c>
      <c r="N80" s="2">
        <v>6</v>
      </c>
      <c r="O80" s="3">
        <v>0.72209999999999996</v>
      </c>
      <c r="P80" s="3">
        <v>21.673100000000002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0.57769999999999999</v>
      </c>
      <c r="P82" s="3">
        <v>17.3385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17.3325</v>
      </c>
      <c r="P89" s="3">
        <v>520.83330000000001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4.1200000000000001E-2</v>
      </c>
      <c r="P94" s="3">
        <v>1.2382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54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0.68059999999999998</v>
      </c>
      <c r="J95" s="3">
        <v>20.420500000000001</v>
      </c>
      <c r="K95" s="2">
        <v>67</v>
      </c>
      <c r="L95" s="3">
        <v>0.80589999999999995</v>
      </c>
      <c r="M95" s="3">
        <v>24.179400000000001</v>
      </c>
      <c r="N95" s="2">
        <v>40</v>
      </c>
      <c r="O95" s="3">
        <v>1.1698999999999999</v>
      </c>
      <c r="P95" s="3">
        <v>35.101399999999998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205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0.91239999999999999</v>
      </c>
      <c r="J96" s="3">
        <v>27.374199999999998</v>
      </c>
      <c r="K96" s="2">
        <v>174</v>
      </c>
      <c r="L96" s="3">
        <v>1.1780999999999999</v>
      </c>
      <c r="M96" s="3">
        <v>35.344799999999999</v>
      </c>
      <c r="N96" s="2">
        <v>86</v>
      </c>
      <c r="O96" s="3">
        <v>2.0657000000000001</v>
      </c>
      <c r="P96" s="3">
        <v>61.978400000000001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1</v>
      </c>
      <c r="E99" s="2">
        <v>12</v>
      </c>
      <c r="F99" s="2">
        <v>4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12</v>
      </c>
      <c r="L99" s="3">
        <v>8.3299999999999999E-2</v>
      </c>
      <c r="M99" s="3">
        <v>2.5</v>
      </c>
      <c r="N99" s="2">
        <v>8</v>
      </c>
      <c r="O99" s="3">
        <v>0.10829999999999999</v>
      </c>
      <c r="P99" s="3">
        <v>3.2509000000000001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0.43330000000000002</v>
      </c>
      <c r="P104" s="3">
        <v>13.0039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4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0.48</v>
      </c>
      <c r="J106" s="3">
        <v>14.404</v>
      </c>
      <c r="K106" s="2">
        <v>5</v>
      </c>
      <c r="L106" s="3">
        <v>0.8</v>
      </c>
      <c r="M106" s="3">
        <v>24.009599999999999</v>
      </c>
      <c r="N106" s="2">
        <v>6</v>
      </c>
      <c r="O106" s="3">
        <v>0.57769999999999999</v>
      </c>
      <c r="P106" s="3">
        <v>17.3385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50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1.0563</v>
      </c>
      <c r="J134" s="3">
        <v>31.691700000000001</v>
      </c>
      <c r="K134" s="2">
        <v>131</v>
      </c>
      <c r="L134" s="3">
        <v>0.38159999999999999</v>
      </c>
      <c r="M134" s="3">
        <v>11.4505</v>
      </c>
      <c r="N134" s="2">
        <v>23</v>
      </c>
      <c r="O134" s="3">
        <v>1.8838999999999999</v>
      </c>
      <c r="P134" s="3">
        <v>56.5227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1.0399</v>
      </c>
      <c r="P172" s="3">
        <v>31.2012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10</v>
      </c>
      <c r="E173" s="2">
        <v>52</v>
      </c>
      <c r="F173" s="2">
        <v>26</v>
      </c>
      <c r="G173" s="2">
        <v>30</v>
      </c>
      <c r="H173" s="2">
        <v>36</v>
      </c>
      <c r="I173" s="3">
        <v>0.2777</v>
      </c>
      <c r="J173" s="3">
        <v>8.3332999999999995</v>
      </c>
      <c r="K173" s="2">
        <v>41</v>
      </c>
      <c r="L173" s="3">
        <v>0.24390000000000001</v>
      </c>
      <c r="M173" s="3">
        <v>7.3174000000000001</v>
      </c>
      <c r="N173" s="2">
        <v>42</v>
      </c>
      <c r="O173" s="3">
        <v>0.20630000000000001</v>
      </c>
      <c r="P173" s="3">
        <v>6.1908000000000003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575</v>
      </c>
      <c r="E175" s="2">
        <v>0</v>
      </c>
      <c r="F175" s="2">
        <v>764</v>
      </c>
      <c r="G175" s="2">
        <v>16</v>
      </c>
      <c r="H175" s="2">
        <v>390</v>
      </c>
      <c r="I175" s="3">
        <v>1.4742999999999999</v>
      </c>
      <c r="J175" s="3">
        <v>44.230699999999999</v>
      </c>
      <c r="K175" s="2">
        <v>767</v>
      </c>
      <c r="L175" s="3">
        <v>0.74960000000000004</v>
      </c>
      <c r="M175" s="3">
        <v>22.490200000000002</v>
      </c>
      <c r="N175" s="2">
        <v>543</v>
      </c>
      <c r="O175" s="3">
        <v>0.91759999999999997</v>
      </c>
      <c r="P175" s="3">
        <v>27.5322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607</v>
      </c>
      <c r="E176" s="2">
        <v>770</v>
      </c>
      <c r="F176" s="2">
        <v>814</v>
      </c>
      <c r="G176" s="2">
        <v>858</v>
      </c>
      <c r="H176" s="2">
        <v>814</v>
      </c>
      <c r="I176" s="3">
        <v>0.74570000000000003</v>
      </c>
      <c r="J176" s="3">
        <v>22.370999999999999</v>
      </c>
      <c r="K176" s="2">
        <v>928</v>
      </c>
      <c r="L176" s="3">
        <v>0.65400000000000003</v>
      </c>
      <c r="M176" s="3">
        <v>19.622800000000002</v>
      </c>
      <c r="N176" s="2">
        <v>865</v>
      </c>
      <c r="O176" s="3">
        <v>0.60809999999999997</v>
      </c>
      <c r="P176" s="3">
        <v>18.245100000000001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3.6829999999999998</v>
      </c>
      <c r="P178" s="3">
        <v>110.5331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980</v>
      </c>
      <c r="E179" s="2">
        <v>1570</v>
      </c>
      <c r="F179" s="2">
        <v>1248</v>
      </c>
      <c r="G179" s="2">
        <v>1277</v>
      </c>
      <c r="H179" s="2">
        <v>1365</v>
      </c>
      <c r="I179" s="3">
        <v>0.71789999999999998</v>
      </c>
      <c r="J179" s="3">
        <v>21.538399999999999</v>
      </c>
      <c r="K179" s="2">
        <v>1186</v>
      </c>
      <c r="L179" s="3">
        <v>0.82630000000000003</v>
      </c>
      <c r="M179" s="3">
        <v>24.789200000000001</v>
      </c>
      <c r="N179" s="2">
        <v>1652</v>
      </c>
      <c r="O179" s="3">
        <v>0.51400000000000001</v>
      </c>
      <c r="P179" s="3">
        <v>15.4237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1355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0.87829999999999997</v>
      </c>
      <c r="J180" s="3">
        <v>26.3504</v>
      </c>
      <c r="K180" s="2">
        <v>2262</v>
      </c>
      <c r="L180" s="3">
        <v>0.59899999999999998</v>
      </c>
      <c r="M180" s="3">
        <v>17.970800000000001</v>
      </c>
      <c r="N180" s="2">
        <v>1490</v>
      </c>
      <c r="O180" s="3">
        <v>0.78800000000000003</v>
      </c>
      <c r="P180" s="3">
        <v>23.644300000000001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198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0.41710000000000003</v>
      </c>
      <c r="J181" s="3">
        <v>12.513999999999999</v>
      </c>
      <c r="K181" s="2">
        <v>420</v>
      </c>
      <c r="L181" s="3">
        <v>0.47139999999999999</v>
      </c>
      <c r="M181" s="3">
        <v>14.142799999999999</v>
      </c>
      <c r="N181" s="2">
        <v>681</v>
      </c>
      <c r="O181" s="3">
        <v>0.25190000000000001</v>
      </c>
      <c r="P181" s="3">
        <v>7.5594000000000001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129</v>
      </c>
      <c r="E182" s="2">
        <v>61</v>
      </c>
      <c r="F182" s="2">
        <v>69</v>
      </c>
      <c r="G182" s="2">
        <v>92</v>
      </c>
      <c r="H182" s="2">
        <v>74</v>
      </c>
      <c r="I182" s="3">
        <v>1.7432000000000001</v>
      </c>
      <c r="J182" s="3">
        <v>52.298699999999997</v>
      </c>
      <c r="K182" s="2">
        <v>115</v>
      </c>
      <c r="L182" s="3">
        <v>1.1216999999999999</v>
      </c>
      <c r="M182" s="3">
        <v>33.6524</v>
      </c>
      <c r="N182" s="2">
        <v>57</v>
      </c>
      <c r="O182" s="3">
        <v>1.9612000000000001</v>
      </c>
      <c r="P182" s="3">
        <v>58.842300000000002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0.95940000000000003</v>
      </c>
      <c r="P183" s="3">
        <v>28.786300000000001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204</v>
      </c>
      <c r="E197" s="2">
        <v>572</v>
      </c>
      <c r="F197" s="2">
        <v>589</v>
      </c>
      <c r="G197" s="2">
        <v>0</v>
      </c>
      <c r="H197" s="2">
        <v>580.5</v>
      </c>
      <c r="I197" s="3">
        <v>0.35139999999999999</v>
      </c>
      <c r="J197" s="3">
        <v>10.5426</v>
      </c>
      <c r="K197" s="2">
        <v>617</v>
      </c>
      <c r="L197" s="3">
        <v>0.3306</v>
      </c>
      <c r="M197" s="3">
        <v>9.9189000000000007</v>
      </c>
      <c r="N197" s="2">
        <v>799</v>
      </c>
      <c r="O197" s="3">
        <v>0.22120000000000001</v>
      </c>
      <c r="P197" s="3">
        <v>6.6383000000000001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10</v>
      </c>
      <c r="E202" s="2">
        <v>1</v>
      </c>
      <c r="F202" s="2">
        <v>20</v>
      </c>
      <c r="G202" s="2">
        <v>0</v>
      </c>
      <c r="H202" s="2">
        <v>10.5</v>
      </c>
      <c r="I202" s="3">
        <v>0.95230000000000004</v>
      </c>
      <c r="J202" s="3">
        <v>28.571400000000001</v>
      </c>
      <c r="K202" s="2">
        <v>0</v>
      </c>
      <c r="L202" s="3">
        <v>0</v>
      </c>
      <c r="M202" s="3">
        <v>0</v>
      </c>
      <c r="N202" s="2">
        <v>15</v>
      </c>
      <c r="O202" s="3">
        <v>0.57769999999999999</v>
      </c>
      <c r="P202" s="3">
        <v>17.334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10</v>
      </c>
      <c r="E203" s="2">
        <v>0</v>
      </c>
      <c r="F203" s="2">
        <v>17</v>
      </c>
      <c r="G203" s="2">
        <v>2</v>
      </c>
      <c r="H203" s="2">
        <v>9.5</v>
      </c>
      <c r="I203" s="3">
        <v>1.0526</v>
      </c>
      <c r="J203" s="3">
        <v>31.5855</v>
      </c>
      <c r="K203" s="2">
        <v>0</v>
      </c>
      <c r="L203" s="3">
        <v>0</v>
      </c>
      <c r="M203" s="3">
        <v>0</v>
      </c>
      <c r="N203" s="2">
        <v>21</v>
      </c>
      <c r="O203" s="3">
        <v>0.41260000000000002</v>
      </c>
      <c r="P203" s="3">
        <v>12.382300000000001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40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0.87590000000000001</v>
      </c>
      <c r="J214" s="3">
        <v>26.277699999999999</v>
      </c>
      <c r="K214" s="2">
        <v>79</v>
      </c>
      <c r="L214" s="3">
        <v>0.50629999999999997</v>
      </c>
      <c r="M214" s="3">
        <v>15.19</v>
      </c>
      <c r="N214" s="2">
        <v>37</v>
      </c>
      <c r="O214" s="3">
        <v>0.93679999999999997</v>
      </c>
      <c r="P214" s="3">
        <v>28.1096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79.2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7.0400000000000004E-2</v>
      </c>
      <c r="J243" s="3">
        <v>2.1139999999999999</v>
      </c>
      <c r="K243" s="2">
        <v>736.63940000000002</v>
      </c>
      <c r="L243" s="3">
        <v>0.1075</v>
      </c>
      <c r="M243" s="3">
        <v>3.2254</v>
      </c>
      <c r="N243" s="2">
        <v>21.1</v>
      </c>
      <c r="O243" s="3">
        <v>3.2528000000000001</v>
      </c>
      <c r="P243" s="3">
        <v>97.596999999999994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5702.2704999999996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5.7464000000000004</v>
      </c>
      <c r="J248" s="3">
        <v>172.39269999999999</v>
      </c>
      <c r="K248" s="2">
        <v>0</v>
      </c>
      <c r="L248" s="3">
        <v>0</v>
      </c>
      <c r="M248" s="3">
        <v>0</v>
      </c>
      <c r="N248" s="2">
        <v>645.77949999999998</v>
      </c>
      <c r="O248" s="3">
        <v>7.6520999999999999</v>
      </c>
      <c r="P248" s="3">
        <v>229.5821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2</v>
      </c>
      <c r="E249" s="2">
        <v>2</v>
      </c>
      <c r="F249" s="2">
        <v>0</v>
      </c>
      <c r="G249" s="2">
        <v>26</v>
      </c>
      <c r="H249" s="2">
        <v>14</v>
      </c>
      <c r="I249" s="3">
        <v>0.14280000000000001</v>
      </c>
      <c r="J249" s="3">
        <v>4.2862999999999998</v>
      </c>
      <c r="K249" s="2">
        <v>0</v>
      </c>
      <c r="L249" s="3">
        <v>0</v>
      </c>
      <c r="M249" s="3">
        <v>0</v>
      </c>
      <c r="N249" s="2">
        <v>8</v>
      </c>
      <c r="O249" s="3">
        <v>0.21659999999999999</v>
      </c>
      <c r="P249" s="3">
        <v>6.5019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1944.5001999999999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883.86369999999999</v>
      </c>
      <c r="J251" s="3">
        <v>26527.9699</v>
      </c>
      <c r="K251" s="2">
        <v>0</v>
      </c>
      <c r="L251" s="3">
        <v>0</v>
      </c>
      <c r="M251" s="3">
        <v>0</v>
      </c>
      <c r="N251" s="2">
        <v>91.449700000000007</v>
      </c>
      <c r="O251" s="3">
        <v>18.426500000000001</v>
      </c>
      <c r="P251" s="3">
        <v>552.8546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2830</v>
      </c>
      <c r="E255" s="2">
        <v>0</v>
      </c>
      <c r="F255" s="2">
        <v>0</v>
      </c>
      <c r="G255" s="2">
        <v>585</v>
      </c>
      <c r="H255" s="2">
        <v>585</v>
      </c>
      <c r="I255" s="3">
        <v>4.8376000000000001</v>
      </c>
      <c r="J255" s="3">
        <v>145.12819999999999</v>
      </c>
      <c r="K255" s="2">
        <v>0</v>
      </c>
      <c r="L255" s="3">
        <v>0</v>
      </c>
      <c r="M255" s="3">
        <v>0</v>
      </c>
      <c r="N255" s="2">
        <v>1650</v>
      </c>
      <c r="O255" s="3">
        <v>1.4863</v>
      </c>
      <c r="P255" s="3">
        <v>44.593899999999998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3.5099999999999999E-2</v>
      </c>
      <c r="P256" s="3">
        <v>1.0544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1305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2.5705</v>
      </c>
      <c r="J257" s="3">
        <v>77.117599999999996</v>
      </c>
      <c r="K257" s="2">
        <v>0</v>
      </c>
      <c r="L257" s="3">
        <v>0</v>
      </c>
      <c r="M257" s="3">
        <v>0</v>
      </c>
      <c r="N257" s="2">
        <v>418</v>
      </c>
      <c r="O257" s="3">
        <v>2.7054999999999998</v>
      </c>
      <c r="P257" s="3">
        <v>81.172300000000007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7</v>
      </c>
      <c r="E265" s="2">
        <v>23</v>
      </c>
      <c r="F265" s="2">
        <v>19</v>
      </c>
      <c r="G265" s="2">
        <v>24</v>
      </c>
      <c r="H265" s="2">
        <v>22</v>
      </c>
      <c r="I265" s="3">
        <v>0.31809999999999999</v>
      </c>
      <c r="J265" s="3">
        <v>9.5457999999999998</v>
      </c>
      <c r="K265" s="2">
        <v>3</v>
      </c>
      <c r="L265" s="3">
        <v>2.3332999999999999</v>
      </c>
      <c r="M265" s="3">
        <v>70</v>
      </c>
      <c r="N265" s="2">
        <v>23</v>
      </c>
      <c r="O265" s="3">
        <v>0.26369999999999999</v>
      </c>
      <c r="P265" s="3">
        <v>7.9131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2.0798000000000001</v>
      </c>
      <c r="P266" s="3">
        <v>62.4024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0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3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37</v>
      </c>
      <c r="E272" s="2">
        <v>116</v>
      </c>
      <c r="F272" s="2">
        <v>159</v>
      </c>
      <c r="G272" s="2">
        <v>28</v>
      </c>
      <c r="H272" s="2">
        <v>101</v>
      </c>
      <c r="I272" s="3">
        <v>0.36630000000000001</v>
      </c>
      <c r="J272" s="3">
        <v>10.9903</v>
      </c>
      <c r="K272" s="2">
        <v>142</v>
      </c>
      <c r="L272" s="3">
        <v>0.26050000000000001</v>
      </c>
      <c r="M272" s="3">
        <v>7.8169000000000004</v>
      </c>
      <c r="N272" s="2">
        <v>39</v>
      </c>
      <c r="O272" s="3">
        <v>0.82210000000000005</v>
      </c>
      <c r="P272" s="3">
        <v>24.666599999999999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104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2.8363</v>
      </c>
      <c r="J273" s="3">
        <v>85.092399999999998</v>
      </c>
      <c r="K273" s="2">
        <v>48</v>
      </c>
      <c r="L273" s="3">
        <v>2.1665999999999999</v>
      </c>
      <c r="M273" s="3">
        <v>65</v>
      </c>
      <c r="N273" s="2">
        <v>6</v>
      </c>
      <c r="O273" s="3">
        <v>15.021000000000001</v>
      </c>
      <c r="P273" s="3">
        <v>450.80189999999999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105</v>
      </c>
      <c r="E278" s="2">
        <v>68</v>
      </c>
      <c r="F278" s="2">
        <v>35</v>
      </c>
      <c r="G278" s="2">
        <v>0</v>
      </c>
      <c r="H278" s="2">
        <v>51.5</v>
      </c>
      <c r="I278" s="3">
        <v>2.0388000000000002</v>
      </c>
      <c r="J278" s="3">
        <v>61.167400000000001</v>
      </c>
      <c r="K278" s="2">
        <v>75</v>
      </c>
      <c r="L278" s="3">
        <v>1.4</v>
      </c>
      <c r="M278" s="3">
        <v>42</v>
      </c>
      <c r="N278" s="2">
        <v>1</v>
      </c>
      <c r="O278" s="3">
        <v>90.995699999999999</v>
      </c>
      <c r="P278" s="3">
        <v>2734.375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37</v>
      </c>
      <c r="E281" s="2">
        <v>40</v>
      </c>
      <c r="F281" s="2">
        <v>43</v>
      </c>
      <c r="G281" s="2">
        <v>0</v>
      </c>
      <c r="H281" s="2">
        <v>41.5</v>
      </c>
      <c r="I281" s="3">
        <v>0.89149999999999996</v>
      </c>
      <c r="J281" s="3">
        <v>26.747599999999998</v>
      </c>
      <c r="K281" s="2">
        <v>49</v>
      </c>
      <c r="L281" s="3">
        <v>0.75509999999999999</v>
      </c>
      <c r="M281" s="3">
        <v>22.653500000000001</v>
      </c>
      <c r="N281" s="2">
        <v>13</v>
      </c>
      <c r="O281" s="3">
        <v>2.4664000000000001</v>
      </c>
      <c r="P281" s="3">
        <v>74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70</v>
      </c>
      <c r="E282" s="2">
        <v>25</v>
      </c>
      <c r="F282" s="2">
        <v>8</v>
      </c>
      <c r="G282" s="2">
        <v>0</v>
      </c>
      <c r="H282" s="2">
        <v>16.5</v>
      </c>
      <c r="I282" s="3">
        <v>4.2423999999999999</v>
      </c>
      <c r="J282" s="3">
        <v>127.2727</v>
      </c>
      <c r="K282" s="2">
        <v>79</v>
      </c>
      <c r="L282" s="3">
        <v>0.88600000000000001</v>
      </c>
      <c r="M282" s="3">
        <v>26.582599999999999</v>
      </c>
      <c r="N282" s="2">
        <v>20</v>
      </c>
      <c r="O282" s="3">
        <v>3.0331000000000001</v>
      </c>
      <c r="P282" s="3">
        <v>91.003600000000006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0</v>
      </c>
      <c r="E286" s="2">
        <v>4</v>
      </c>
      <c r="F286" s="2">
        <v>2</v>
      </c>
      <c r="G286" s="2">
        <v>0</v>
      </c>
      <c r="H286" s="2">
        <v>3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2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7.7995999999999999</v>
      </c>
      <c r="P288" s="3">
        <v>234.375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10</v>
      </c>
      <c r="E290" s="2">
        <v>270</v>
      </c>
      <c r="F290" s="2">
        <v>332</v>
      </c>
      <c r="G290" s="2">
        <v>61</v>
      </c>
      <c r="H290" s="2">
        <v>221</v>
      </c>
      <c r="I290" s="3">
        <v>4.5199999999999997E-2</v>
      </c>
      <c r="J290" s="3">
        <v>1.3573999999999999</v>
      </c>
      <c r="K290" s="2">
        <v>197</v>
      </c>
      <c r="L290" s="3">
        <v>5.0700000000000002E-2</v>
      </c>
      <c r="M290" s="3">
        <v>1.5227999999999999</v>
      </c>
      <c r="N290" s="2">
        <v>70</v>
      </c>
      <c r="O290" s="3">
        <v>0.12379999999999999</v>
      </c>
      <c r="P290" s="3">
        <v>3.7141999999999999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19</v>
      </c>
      <c r="E291" s="2">
        <v>94</v>
      </c>
      <c r="F291" s="2">
        <v>136</v>
      </c>
      <c r="G291" s="2">
        <v>13</v>
      </c>
      <c r="H291" s="2">
        <v>81</v>
      </c>
      <c r="I291" s="3">
        <v>0.23449999999999999</v>
      </c>
      <c r="J291" s="3">
        <v>7.0369999999999999</v>
      </c>
      <c r="K291" s="2">
        <v>57</v>
      </c>
      <c r="L291" s="3">
        <v>0.33329999999999999</v>
      </c>
      <c r="M291" s="3">
        <v>10</v>
      </c>
      <c r="N291" s="2">
        <v>21</v>
      </c>
      <c r="O291" s="3">
        <v>0.78400000000000003</v>
      </c>
      <c r="P291" s="3">
        <v>23.526399999999999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7</v>
      </c>
      <c r="E292" s="2">
        <v>126</v>
      </c>
      <c r="F292" s="2">
        <v>134</v>
      </c>
      <c r="G292" s="2">
        <v>0</v>
      </c>
      <c r="H292" s="2">
        <v>130</v>
      </c>
      <c r="I292" s="3">
        <v>5.3800000000000001E-2</v>
      </c>
      <c r="J292" s="3">
        <v>1.6153</v>
      </c>
      <c r="K292" s="2">
        <v>22</v>
      </c>
      <c r="L292" s="3">
        <v>0.31809999999999999</v>
      </c>
      <c r="M292" s="3">
        <v>9.5457999999999998</v>
      </c>
      <c r="N292" s="2">
        <v>2</v>
      </c>
      <c r="O292" s="3">
        <v>3.0331000000000001</v>
      </c>
      <c r="P292" s="3">
        <v>91.027299999999997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8</v>
      </c>
      <c r="E293" s="2">
        <v>30</v>
      </c>
      <c r="F293" s="2">
        <v>28</v>
      </c>
      <c r="G293" s="2">
        <v>0</v>
      </c>
      <c r="H293" s="2">
        <v>29</v>
      </c>
      <c r="I293" s="3">
        <v>0.27579999999999999</v>
      </c>
      <c r="J293" s="3">
        <v>8.2764000000000006</v>
      </c>
      <c r="K293" s="2">
        <v>10</v>
      </c>
      <c r="L293" s="3">
        <v>0.8</v>
      </c>
      <c r="M293" s="3">
        <v>24.002400000000002</v>
      </c>
      <c r="N293" s="2">
        <v>32</v>
      </c>
      <c r="O293" s="3">
        <v>0.21659999999999999</v>
      </c>
      <c r="P293" s="3">
        <v>6.5003000000000002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14</v>
      </c>
      <c r="E294" s="2">
        <v>65</v>
      </c>
      <c r="F294" s="2">
        <v>172</v>
      </c>
      <c r="G294" s="2">
        <v>0</v>
      </c>
      <c r="H294" s="2">
        <v>118.5</v>
      </c>
      <c r="I294" s="3">
        <v>0.1181</v>
      </c>
      <c r="J294" s="3">
        <v>3.5442999999999998</v>
      </c>
      <c r="K294" s="2">
        <v>364</v>
      </c>
      <c r="L294" s="3">
        <v>3.8399999999999997E-2</v>
      </c>
      <c r="M294" s="3">
        <v>1.1537999999999999</v>
      </c>
      <c r="N294" s="2">
        <v>106</v>
      </c>
      <c r="O294" s="3">
        <v>0.1144</v>
      </c>
      <c r="P294" s="3">
        <v>3.4339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57</v>
      </c>
      <c r="E296" s="2">
        <v>65</v>
      </c>
      <c r="F296" s="2">
        <v>11</v>
      </c>
      <c r="G296" s="2">
        <v>2</v>
      </c>
      <c r="H296" s="2">
        <v>26</v>
      </c>
      <c r="I296" s="3">
        <v>2.1922999999999999</v>
      </c>
      <c r="J296" s="3">
        <v>65.774199999999993</v>
      </c>
      <c r="K296" s="2">
        <v>36</v>
      </c>
      <c r="L296" s="3">
        <v>1.5832999999999999</v>
      </c>
      <c r="M296" s="3">
        <v>47.5</v>
      </c>
      <c r="N296" s="2">
        <v>3</v>
      </c>
      <c r="O296" s="3">
        <v>16.465399999999999</v>
      </c>
      <c r="P296" s="3">
        <v>494.36250000000001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76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7.3548</v>
      </c>
      <c r="J297" s="3">
        <v>220.67359999999999</v>
      </c>
      <c r="K297" s="2">
        <v>26</v>
      </c>
      <c r="L297" s="3">
        <v>2.923</v>
      </c>
      <c r="M297" s="3">
        <v>87.698999999999998</v>
      </c>
      <c r="N297" s="2">
        <v>9</v>
      </c>
      <c r="O297" s="3">
        <v>7.3178999999999998</v>
      </c>
      <c r="P297" s="3">
        <v>219.58969999999999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4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0.22639999999999999</v>
      </c>
      <c r="J300" s="3">
        <v>6.7934000000000001</v>
      </c>
      <c r="K300" s="2">
        <v>12</v>
      </c>
      <c r="L300" s="3">
        <v>0.33329999999999999</v>
      </c>
      <c r="M300" s="3">
        <v>10</v>
      </c>
      <c r="N300" s="2">
        <v>17</v>
      </c>
      <c r="O300" s="3">
        <v>0.2039</v>
      </c>
      <c r="P300" s="3">
        <v>6.1180000000000003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2.01E-2</v>
      </c>
      <c r="P301" s="3">
        <v>0.60460000000000003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113</v>
      </c>
      <c r="O302" s="3">
        <v>5.3600000000000002E-2</v>
      </c>
      <c r="P302" s="3">
        <v>1.6106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3.4664999999999999</v>
      </c>
      <c r="P303" s="3">
        <v>104.0312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2.5998000000000001</v>
      </c>
      <c r="P304" s="3">
        <v>78.125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69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1.7844</v>
      </c>
      <c r="J306" s="3">
        <v>53.5381</v>
      </c>
      <c r="K306" s="2">
        <v>16</v>
      </c>
      <c r="L306" s="3">
        <v>4.3125</v>
      </c>
      <c r="M306" s="3">
        <v>129.38300000000001</v>
      </c>
      <c r="N306" s="2">
        <v>44</v>
      </c>
      <c r="O306" s="3">
        <v>1.3589</v>
      </c>
      <c r="P306" s="3">
        <v>40.7729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0.86660000000000004</v>
      </c>
      <c r="P309" s="3">
        <v>26.001000000000001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6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1.125</v>
      </c>
      <c r="J312" s="3">
        <v>33.764699999999998</v>
      </c>
      <c r="K312" s="2">
        <v>4</v>
      </c>
      <c r="L312" s="3">
        <v>1.5</v>
      </c>
      <c r="M312" s="3">
        <v>45.011200000000002</v>
      </c>
      <c r="N312" s="2">
        <v>2</v>
      </c>
      <c r="O312" s="3">
        <v>2.5998000000000001</v>
      </c>
      <c r="P312" s="3">
        <v>78.023399999999995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5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1.0713999999999999</v>
      </c>
      <c r="J313" s="3">
        <v>32.154299999999999</v>
      </c>
      <c r="K313" s="2">
        <v>5</v>
      </c>
      <c r="L313" s="3">
        <v>1</v>
      </c>
      <c r="M313" s="3">
        <v>30.012</v>
      </c>
      <c r="N313" s="2">
        <v>2</v>
      </c>
      <c r="O313" s="3">
        <v>2.1665000000000001</v>
      </c>
      <c r="P313" s="3">
        <v>65.019499999999994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1</v>
      </c>
      <c r="E314" s="2">
        <v>0</v>
      </c>
      <c r="F314" s="2">
        <v>1</v>
      </c>
      <c r="G314" s="2">
        <v>2</v>
      </c>
      <c r="H314" s="2">
        <v>1.5</v>
      </c>
      <c r="I314" s="3">
        <v>0.66659999999999997</v>
      </c>
      <c r="J314" s="3">
        <v>20</v>
      </c>
      <c r="K314" s="2">
        <v>0</v>
      </c>
      <c r="L314" s="3">
        <v>0</v>
      </c>
      <c r="M314" s="3">
        <v>0</v>
      </c>
      <c r="N314" s="2">
        <v>2</v>
      </c>
      <c r="O314" s="3">
        <v>0.43330000000000002</v>
      </c>
      <c r="P314" s="3">
        <v>13.0039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7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0.19620000000000001</v>
      </c>
      <c r="J316" s="3">
        <v>5.8882000000000003</v>
      </c>
      <c r="K316" s="2">
        <v>20</v>
      </c>
      <c r="L316" s="3">
        <v>0.35</v>
      </c>
      <c r="M316" s="3">
        <v>10.500999999999999</v>
      </c>
      <c r="N316" s="2">
        <v>41</v>
      </c>
      <c r="O316" s="3">
        <v>0.1479</v>
      </c>
      <c r="P316" s="3">
        <v>4.4390000000000001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7.7995999999999999</v>
      </c>
      <c r="P317" s="3">
        <v>234.375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29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0.75649999999999995</v>
      </c>
      <c r="J320" s="3">
        <v>22.696999999999999</v>
      </c>
      <c r="K320" s="2">
        <v>0</v>
      </c>
      <c r="L320" s="3">
        <v>0</v>
      </c>
      <c r="M320" s="3">
        <v>0</v>
      </c>
      <c r="N320" s="2">
        <v>73</v>
      </c>
      <c r="O320" s="3">
        <v>0.34420000000000001</v>
      </c>
      <c r="P320" s="3">
        <v>10.3291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25</v>
      </c>
      <c r="E321" s="2">
        <v>63</v>
      </c>
      <c r="F321" s="2">
        <v>36</v>
      </c>
      <c r="G321" s="2">
        <v>45</v>
      </c>
      <c r="H321" s="2">
        <v>48</v>
      </c>
      <c r="I321" s="3">
        <v>0.52080000000000004</v>
      </c>
      <c r="J321" s="3">
        <v>15.625</v>
      </c>
      <c r="K321" s="2">
        <v>0</v>
      </c>
      <c r="L321" s="3">
        <v>0</v>
      </c>
      <c r="M321" s="3">
        <v>0</v>
      </c>
      <c r="N321" s="2">
        <v>71</v>
      </c>
      <c r="O321" s="3">
        <v>0.30509999999999998</v>
      </c>
      <c r="P321" s="3">
        <v>9.1550999999999991</v>
      </c>
      <c r="Q321" s="11">
        <v>46287</v>
      </c>
      <c r="R321" s="2">
        <v>30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0.1875</v>
      </c>
      <c r="J322" s="3">
        <v>5.6273999999999997</v>
      </c>
      <c r="K322" s="2">
        <v>0</v>
      </c>
      <c r="L322" s="3">
        <v>0</v>
      </c>
      <c r="M322" s="3">
        <v>0</v>
      </c>
      <c r="N322" s="2">
        <v>15</v>
      </c>
      <c r="O322" s="3">
        <v>5.7700000000000001E-2</v>
      </c>
      <c r="P322" s="3">
        <v>1.7334000000000001</v>
      </c>
      <c r="Q322" s="11">
        <v>46287</v>
      </c>
      <c r="R322" s="2">
        <v>6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2.7442000000000002</v>
      </c>
      <c r="P329" s="3">
        <v>82.334199999999996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232</v>
      </c>
      <c r="E330" s="2">
        <v>79</v>
      </c>
      <c r="F330" s="2">
        <v>193</v>
      </c>
      <c r="G330" s="2">
        <v>48</v>
      </c>
      <c r="H330" s="2">
        <v>106.6666</v>
      </c>
      <c r="I330" s="3">
        <v>2.1749999999999998</v>
      </c>
      <c r="J330" s="3">
        <v>65.251000000000005</v>
      </c>
      <c r="K330" s="2">
        <v>0</v>
      </c>
      <c r="L330" s="3">
        <v>0</v>
      </c>
      <c r="M330" s="3">
        <v>0</v>
      </c>
      <c r="N330" s="2">
        <v>48</v>
      </c>
      <c r="O330" s="3">
        <v>4.1885000000000003</v>
      </c>
      <c r="P330" s="3">
        <v>125.6703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0.4874</v>
      </c>
      <c r="P331" s="3">
        <v>14.625400000000001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90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0.249</v>
      </c>
      <c r="J332" s="3">
        <v>7.4722999999999997</v>
      </c>
      <c r="K332" s="2">
        <v>0</v>
      </c>
      <c r="L332" s="3">
        <v>0</v>
      </c>
      <c r="M332" s="3">
        <v>0</v>
      </c>
      <c r="N332" s="2">
        <v>54</v>
      </c>
      <c r="O332" s="3">
        <v>1.4442999999999999</v>
      </c>
      <c r="P332" s="3">
        <v>43.333799999999997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3.2496999999999998</v>
      </c>
      <c r="P333" s="3">
        <v>97.508099999999999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3.2284999999999999</v>
      </c>
      <c r="P335" s="3">
        <v>96.864599999999996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3.0331000000000001</v>
      </c>
      <c r="P336" s="3">
        <v>91.027299999999997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3304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6.72</v>
      </c>
      <c r="J340" s="3">
        <v>201.601</v>
      </c>
      <c r="K340" s="2">
        <v>576</v>
      </c>
      <c r="L340" s="3">
        <v>5.7361000000000004</v>
      </c>
      <c r="M340" s="3">
        <v>172.08330000000001</v>
      </c>
      <c r="N340" s="2">
        <v>425</v>
      </c>
      <c r="O340" s="3">
        <v>6.7370000000000001</v>
      </c>
      <c r="P340" s="3">
        <v>202.1277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2775</v>
      </c>
      <c r="E341" s="2">
        <v>1400</v>
      </c>
      <c r="F341" s="2">
        <v>2625</v>
      </c>
      <c r="G341" s="2">
        <v>2275</v>
      </c>
      <c r="H341" s="2">
        <v>2100</v>
      </c>
      <c r="I341" s="3">
        <v>1.3213999999999999</v>
      </c>
      <c r="J341" s="3">
        <v>39.642800000000001</v>
      </c>
      <c r="K341" s="2">
        <v>700</v>
      </c>
      <c r="L341" s="3">
        <v>3.9641999999999999</v>
      </c>
      <c r="M341" s="3">
        <v>118.92870000000001</v>
      </c>
      <c r="N341" s="2">
        <v>1600</v>
      </c>
      <c r="O341" s="3">
        <v>1.5029999999999999</v>
      </c>
      <c r="P341" s="3">
        <v>45.093699999999998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319.38010000000003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1.1328</v>
      </c>
      <c r="J342" s="3">
        <v>33.985599999999998</v>
      </c>
      <c r="K342" s="2">
        <v>153.53980000000001</v>
      </c>
      <c r="L342" s="3">
        <v>2.0800999999999998</v>
      </c>
      <c r="M342" s="3">
        <v>62.404499999999999</v>
      </c>
      <c r="N342" s="2">
        <v>55.919899999999998</v>
      </c>
      <c r="O342" s="3">
        <v>4.9493999999999998</v>
      </c>
      <c r="P342" s="3">
        <v>148.50049999999999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4.6287000000000003</v>
      </c>
      <c r="P343" s="3">
        <v>138.87469999999999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1.1378999999999999</v>
      </c>
      <c r="J344" s="3">
        <v>34.1402</v>
      </c>
      <c r="K344" s="2">
        <v>19</v>
      </c>
      <c r="L344" s="3">
        <v>0.57889999999999997</v>
      </c>
      <c r="M344" s="3">
        <v>17.369299999999999</v>
      </c>
      <c r="N344" s="2">
        <v>11</v>
      </c>
      <c r="O344" s="3">
        <v>0.86660000000000004</v>
      </c>
      <c r="P344" s="3">
        <v>26.0047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0</v>
      </c>
      <c r="E345" s="2">
        <v>21</v>
      </c>
      <c r="F345" s="2">
        <v>4</v>
      </c>
      <c r="G345" s="2">
        <v>2</v>
      </c>
      <c r="H345" s="2">
        <v>9</v>
      </c>
      <c r="I345" s="3">
        <v>0</v>
      </c>
      <c r="J345" s="3">
        <v>0</v>
      </c>
      <c r="K345" s="2">
        <v>37</v>
      </c>
      <c r="L345" s="3">
        <v>0</v>
      </c>
      <c r="M345" s="3">
        <v>0</v>
      </c>
      <c r="N345" s="2">
        <v>13</v>
      </c>
      <c r="O345" s="3">
        <v>0</v>
      </c>
      <c r="P345" s="3">
        <v>0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18</v>
      </c>
      <c r="E346" s="2">
        <v>4</v>
      </c>
      <c r="F346" s="2">
        <v>0</v>
      </c>
      <c r="G346" s="2">
        <v>0</v>
      </c>
      <c r="H346" s="2">
        <v>4</v>
      </c>
      <c r="I346" s="3">
        <v>4.5</v>
      </c>
      <c r="J346" s="3">
        <v>135.03370000000001</v>
      </c>
      <c r="K346" s="2">
        <v>0</v>
      </c>
      <c r="L346" s="3">
        <v>0</v>
      </c>
      <c r="M346" s="3">
        <v>0</v>
      </c>
      <c r="N346" s="2">
        <v>4</v>
      </c>
      <c r="O346" s="3">
        <v>3.8997000000000002</v>
      </c>
      <c r="P346" s="3">
        <v>117.0351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163.58000000000001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1.379</v>
      </c>
      <c r="J347" s="3">
        <v>41.372799999999998</v>
      </c>
      <c r="K347" s="2">
        <v>0</v>
      </c>
      <c r="L347" s="3">
        <v>0</v>
      </c>
      <c r="M347" s="3">
        <v>0</v>
      </c>
      <c r="N347" s="2">
        <v>199.19</v>
      </c>
      <c r="O347" s="3">
        <v>0.71160000000000001</v>
      </c>
      <c r="P347" s="3">
        <v>21.352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1926</v>
      </c>
      <c r="B348" s="1" t="s">
        <v>1927</v>
      </c>
      <c r="C348" s="1" t="s">
        <v>53</v>
      </c>
      <c r="D348" s="2">
        <v>17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3</v>
      </c>
      <c r="O348" s="3">
        <v>4.9107000000000003</v>
      </c>
      <c r="P348" s="3">
        <v>147.44139999999999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982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4.2266000000000004</v>
      </c>
      <c r="J366" s="3">
        <v>126.8013</v>
      </c>
      <c r="K366" s="2">
        <v>181</v>
      </c>
      <c r="L366" s="3">
        <v>5.4253999999999998</v>
      </c>
      <c r="M366" s="3">
        <v>162.76329999999999</v>
      </c>
      <c r="N366" s="2">
        <v>187</v>
      </c>
      <c r="O366" s="3">
        <v>4.5507999999999997</v>
      </c>
      <c r="P366" s="3">
        <v>136.53489999999999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14421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15.512</v>
      </c>
      <c r="J367" s="3">
        <v>465.36160000000001</v>
      </c>
      <c r="K367" s="2">
        <v>919</v>
      </c>
      <c r="L367" s="3">
        <v>15.692</v>
      </c>
      <c r="M367" s="3">
        <v>470.76220000000001</v>
      </c>
      <c r="N367" s="2">
        <v>671</v>
      </c>
      <c r="O367" s="3">
        <v>18.624700000000001</v>
      </c>
      <c r="P367" s="3">
        <v>558.78880000000004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237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0.67769999999999997</v>
      </c>
      <c r="J370" s="3">
        <v>20.3337</v>
      </c>
      <c r="K370" s="2">
        <v>734</v>
      </c>
      <c r="L370" s="3">
        <v>0.32279999999999998</v>
      </c>
      <c r="M370" s="3">
        <v>9.6866000000000003</v>
      </c>
      <c r="N370" s="2">
        <v>281</v>
      </c>
      <c r="O370" s="3">
        <v>0.73089999999999999</v>
      </c>
      <c r="P370" s="3">
        <v>21.928999999999998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879</v>
      </c>
      <c r="E371" s="2">
        <v>348</v>
      </c>
      <c r="F371" s="2">
        <v>158</v>
      </c>
      <c r="G371" s="2">
        <v>1690</v>
      </c>
      <c r="H371" s="2">
        <v>732</v>
      </c>
      <c r="I371" s="3">
        <v>1.2008000000000001</v>
      </c>
      <c r="J371" s="3">
        <v>36.024500000000003</v>
      </c>
      <c r="K371" s="2">
        <v>78</v>
      </c>
      <c r="L371" s="3">
        <v>11.2692</v>
      </c>
      <c r="M371" s="3">
        <v>338.07690000000002</v>
      </c>
      <c r="N371" s="2">
        <v>127</v>
      </c>
      <c r="O371" s="3">
        <v>5.9978999999999996</v>
      </c>
      <c r="P371" s="3">
        <v>179.95330000000001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861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0.82809999999999995</v>
      </c>
      <c r="J372" s="3">
        <v>24.8445</v>
      </c>
      <c r="K372" s="2">
        <v>53</v>
      </c>
      <c r="L372" s="3">
        <v>16.245200000000001</v>
      </c>
      <c r="M372" s="3">
        <v>487.3768</v>
      </c>
      <c r="N372" s="2">
        <v>538</v>
      </c>
      <c r="O372" s="3">
        <v>1.3868</v>
      </c>
      <c r="P372" s="3">
        <v>41.6096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17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1.1599999999999999E-2</v>
      </c>
      <c r="J373" s="3">
        <v>0.35010000000000002</v>
      </c>
      <c r="K373" s="2">
        <v>245</v>
      </c>
      <c r="L373" s="3">
        <v>6.93E-2</v>
      </c>
      <c r="M373" s="3">
        <v>2.0815999999999999</v>
      </c>
      <c r="N373" s="2">
        <v>236</v>
      </c>
      <c r="O373" s="3">
        <v>6.2399999999999997E-2</v>
      </c>
      <c r="P373" s="3">
        <v>1.8728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46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1.1596</v>
      </c>
      <c r="J374" s="3">
        <v>34.790500000000002</v>
      </c>
      <c r="K374" s="2">
        <v>98</v>
      </c>
      <c r="L374" s="3">
        <v>0.46929999999999999</v>
      </c>
      <c r="M374" s="3">
        <v>14.081899999999999</v>
      </c>
      <c r="N374" s="2">
        <v>56</v>
      </c>
      <c r="O374" s="3">
        <v>0.71179999999999999</v>
      </c>
      <c r="P374" s="3">
        <v>21.357600000000001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0</v>
      </c>
      <c r="E375" s="2">
        <v>0</v>
      </c>
      <c r="F375" s="2">
        <v>3</v>
      </c>
      <c r="G375" s="2">
        <v>51</v>
      </c>
      <c r="H375" s="2">
        <v>27</v>
      </c>
      <c r="I375" s="3">
        <v>0</v>
      </c>
      <c r="J375" s="3">
        <v>0</v>
      </c>
      <c r="K375" s="2">
        <v>102</v>
      </c>
      <c r="L375" s="3">
        <v>0</v>
      </c>
      <c r="M375" s="3">
        <v>0</v>
      </c>
      <c r="N375" s="2">
        <v>56</v>
      </c>
      <c r="O375" s="3">
        <v>0</v>
      </c>
      <c r="P375" s="3">
        <v>0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184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26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2.2284999999999999</v>
      </c>
      <c r="J377" s="3">
        <v>66.872399999999999</v>
      </c>
      <c r="K377" s="2">
        <v>0</v>
      </c>
      <c r="L377" s="3">
        <v>0</v>
      </c>
      <c r="M377" s="3">
        <v>0</v>
      </c>
      <c r="N377" s="2">
        <v>2</v>
      </c>
      <c r="O377" s="3">
        <v>11.2661</v>
      </c>
      <c r="P377" s="3">
        <v>338.10140000000001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1.9715</v>
      </c>
      <c r="P379" s="3">
        <v>59.152299999999997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0.27729999999999999</v>
      </c>
      <c r="P381" s="3">
        <v>8.3202999999999996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0.24260000000000001</v>
      </c>
      <c r="P382" s="3">
        <v>7.2801999999999998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183</v>
      </c>
      <c r="E409" s="2">
        <v>464</v>
      </c>
      <c r="F409" s="2">
        <v>316</v>
      </c>
      <c r="G409" s="2">
        <v>168</v>
      </c>
      <c r="H409" s="2">
        <v>316</v>
      </c>
      <c r="I409" s="3">
        <v>0.57909999999999995</v>
      </c>
      <c r="J409" s="3">
        <v>17.3734</v>
      </c>
      <c r="K409" s="2">
        <v>318</v>
      </c>
      <c r="L409" s="3">
        <v>0.57540000000000002</v>
      </c>
      <c r="M409" s="3">
        <v>17.264099999999999</v>
      </c>
      <c r="N409" s="2">
        <v>295</v>
      </c>
      <c r="O409" s="3">
        <v>0.53749999999999998</v>
      </c>
      <c r="P409" s="3">
        <v>16.128799999999998</v>
      </c>
      <c r="Q409" s="11">
        <v>46283</v>
      </c>
      <c r="R409" s="2">
        <v>144</v>
      </c>
      <c r="S409" s="1">
        <v>1228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120</v>
      </c>
      <c r="E411" s="2">
        <v>247</v>
      </c>
      <c r="F411" s="2">
        <v>210</v>
      </c>
      <c r="G411" s="2">
        <v>230</v>
      </c>
      <c r="H411" s="2">
        <v>229</v>
      </c>
      <c r="I411" s="3">
        <v>0.52400000000000002</v>
      </c>
      <c r="J411" s="3">
        <v>15.720499999999999</v>
      </c>
      <c r="K411" s="2">
        <v>144</v>
      </c>
      <c r="L411" s="3">
        <v>0.83330000000000004</v>
      </c>
      <c r="M411" s="3">
        <v>25</v>
      </c>
      <c r="N411" s="2">
        <v>228</v>
      </c>
      <c r="O411" s="3">
        <v>0.45610000000000001</v>
      </c>
      <c r="P411" s="3">
        <v>13.684200000000001</v>
      </c>
      <c r="Q411" s="11">
        <v>46283</v>
      </c>
      <c r="R411" s="2">
        <v>72</v>
      </c>
      <c r="S411" s="1">
        <v>1072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1.4732000000000001</v>
      </c>
      <c r="P412" s="3">
        <v>44.201700000000002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31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0.67879999999999996</v>
      </c>
      <c r="J413" s="3">
        <v>20.365200000000002</v>
      </c>
      <c r="K413" s="2">
        <v>19</v>
      </c>
      <c r="L413" s="3">
        <v>1.6315</v>
      </c>
      <c r="M413" s="3">
        <v>48.9499</v>
      </c>
      <c r="N413" s="2">
        <v>36</v>
      </c>
      <c r="O413" s="3">
        <v>0.74619999999999997</v>
      </c>
      <c r="P413" s="3">
        <v>22.389099999999999</v>
      </c>
      <c r="Q413" s="11">
        <v>46290</v>
      </c>
      <c r="R413" s="2">
        <v>12</v>
      </c>
      <c r="S413" s="1">
        <v>216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6.0663</v>
      </c>
      <c r="P414" s="3">
        <v>182.29159999999999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48</v>
      </c>
      <c r="E416" s="2">
        <v>153</v>
      </c>
      <c r="F416" s="2">
        <v>130</v>
      </c>
      <c r="G416" s="2">
        <v>82</v>
      </c>
      <c r="H416" s="2">
        <v>121.6666</v>
      </c>
      <c r="I416" s="3">
        <v>0.39450000000000002</v>
      </c>
      <c r="J416" s="3">
        <v>11.835699999999999</v>
      </c>
      <c r="K416" s="2">
        <v>109</v>
      </c>
      <c r="L416" s="3">
        <v>0.44030000000000002</v>
      </c>
      <c r="M416" s="3">
        <v>13.2111</v>
      </c>
      <c r="N416" s="2">
        <v>86</v>
      </c>
      <c r="O416" s="3">
        <v>0.48359999999999997</v>
      </c>
      <c r="P416" s="3">
        <v>14.512</v>
      </c>
      <c r="Q416" s="11">
        <v>46261</v>
      </c>
      <c r="R416" s="2">
        <v>48</v>
      </c>
      <c r="S416" s="1">
        <v>340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30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0.98899999999999999</v>
      </c>
      <c r="J418" s="3">
        <v>29.6706</v>
      </c>
      <c r="K418" s="2">
        <v>28</v>
      </c>
      <c r="L418" s="3">
        <v>1.0713999999999999</v>
      </c>
      <c r="M418" s="3">
        <v>32.143999999999998</v>
      </c>
      <c r="N418" s="2">
        <v>44</v>
      </c>
      <c r="O418" s="3">
        <v>0.59079999999999999</v>
      </c>
      <c r="P418" s="3">
        <v>17.7273</v>
      </c>
      <c r="Q418" s="11">
        <v>46290</v>
      </c>
      <c r="R418" s="2">
        <v>24</v>
      </c>
      <c r="S418" s="1">
        <v>36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24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0.57599999999999996</v>
      </c>
      <c r="J419" s="3">
        <v>17.281099999999999</v>
      </c>
      <c r="K419" s="2">
        <v>36</v>
      </c>
      <c r="L419" s="3">
        <v>0.66659999999999997</v>
      </c>
      <c r="M419" s="3">
        <v>20</v>
      </c>
      <c r="N419" s="2">
        <v>66</v>
      </c>
      <c r="O419" s="3">
        <v>0.31509999999999999</v>
      </c>
      <c r="P419" s="3">
        <v>9.4547000000000008</v>
      </c>
      <c r="Q419" s="11">
        <v>46290</v>
      </c>
      <c r="R419" s="2">
        <v>24</v>
      </c>
      <c r="S419" s="1">
        <v>324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77</v>
      </c>
      <c r="E421" s="2">
        <v>178</v>
      </c>
      <c r="F421" s="2">
        <v>245</v>
      </c>
      <c r="G421" s="2">
        <v>159</v>
      </c>
      <c r="H421" s="2">
        <v>194</v>
      </c>
      <c r="I421" s="3">
        <v>0.39689999999999998</v>
      </c>
      <c r="J421" s="3">
        <v>11.907299999999999</v>
      </c>
      <c r="K421" s="2">
        <v>216</v>
      </c>
      <c r="L421" s="3">
        <v>0.35639999999999999</v>
      </c>
      <c r="M421" s="3">
        <v>10.6944</v>
      </c>
      <c r="N421" s="2">
        <v>171</v>
      </c>
      <c r="O421" s="3">
        <v>0.39019999999999999</v>
      </c>
      <c r="P421" s="3">
        <v>11.707599999999999</v>
      </c>
      <c r="Q421" s="11">
        <v>46273</v>
      </c>
      <c r="R421" s="2">
        <v>36</v>
      </c>
      <c r="S421" s="1">
        <v>684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13</v>
      </c>
      <c r="E422" s="2">
        <v>15</v>
      </c>
      <c r="F422" s="2">
        <v>14</v>
      </c>
      <c r="G422" s="2">
        <v>13</v>
      </c>
      <c r="H422" s="2">
        <v>14</v>
      </c>
      <c r="I422" s="3">
        <v>0.92849999999999999</v>
      </c>
      <c r="J422" s="3">
        <v>27.8611</v>
      </c>
      <c r="K422" s="2">
        <v>9</v>
      </c>
      <c r="L422" s="3">
        <v>1.4443999999999999</v>
      </c>
      <c r="M422" s="3">
        <v>43.333300000000001</v>
      </c>
      <c r="N422" s="2">
        <v>14</v>
      </c>
      <c r="O422" s="3">
        <v>0.80469999999999997</v>
      </c>
      <c r="P422" s="3">
        <v>24.145600000000002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24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0.50700000000000001</v>
      </c>
      <c r="J423" s="3">
        <v>15.212</v>
      </c>
      <c r="K423" s="2">
        <v>20</v>
      </c>
      <c r="L423" s="3">
        <v>1.2</v>
      </c>
      <c r="M423" s="3">
        <v>36.003599999999999</v>
      </c>
      <c r="N423" s="2">
        <v>63</v>
      </c>
      <c r="O423" s="3">
        <v>0.3301</v>
      </c>
      <c r="P423" s="3">
        <v>9.9049999999999994</v>
      </c>
      <c r="Q423" s="11">
        <v>46290</v>
      </c>
      <c r="R423" s="2">
        <v>24</v>
      </c>
      <c r="S423" s="1">
        <v>204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45</v>
      </c>
      <c r="E424" s="2">
        <v>69</v>
      </c>
      <c r="F424" s="2">
        <v>214</v>
      </c>
      <c r="G424" s="2">
        <v>113</v>
      </c>
      <c r="H424" s="2">
        <v>132</v>
      </c>
      <c r="I424" s="3">
        <v>0.34089999999999998</v>
      </c>
      <c r="J424" s="3">
        <v>10.2272</v>
      </c>
      <c r="K424" s="2">
        <v>46</v>
      </c>
      <c r="L424" s="3">
        <v>0.97819999999999996</v>
      </c>
      <c r="M424" s="3">
        <v>29.348400000000002</v>
      </c>
      <c r="N424" s="2">
        <v>133</v>
      </c>
      <c r="O424" s="3">
        <v>0.29320000000000002</v>
      </c>
      <c r="P424" s="3">
        <v>8.7971000000000004</v>
      </c>
      <c r="Q424" s="11">
        <v>46273</v>
      </c>
      <c r="R424" s="2">
        <v>96</v>
      </c>
      <c r="S424" s="1">
        <v>449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63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0.747</v>
      </c>
      <c r="J425" s="3">
        <v>22.411100000000001</v>
      </c>
      <c r="K425" s="2">
        <v>6</v>
      </c>
      <c r="L425" s="3">
        <v>10.5</v>
      </c>
      <c r="M425" s="3">
        <v>315</v>
      </c>
      <c r="N425" s="2">
        <v>60</v>
      </c>
      <c r="O425" s="3">
        <v>0.90990000000000004</v>
      </c>
      <c r="P425" s="3">
        <v>27.300999999999998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12</v>
      </c>
      <c r="E426" s="2">
        <v>12</v>
      </c>
      <c r="F426" s="2">
        <v>9</v>
      </c>
      <c r="G426" s="2">
        <v>12</v>
      </c>
      <c r="H426" s="2">
        <v>11</v>
      </c>
      <c r="I426" s="3">
        <v>1.0909</v>
      </c>
      <c r="J426" s="3">
        <v>32.733199999999997</v>
      </c>
      <c r="K426" s="2">
        <v>24</v>
      </c>
      <c r="L426" s="3">
        <v>0.5</v>
      </c>
      <c r="M426" s="3">
        <v>15</v>
      </c>
      <c r="N426" s="2">
        <v>0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60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0.97289999999999999</v>
      </c>
      <c r="J427" s="3">
        <v>29.189900000000002</v>
      </c>
      <c r="K427" s="2">
        <v>20</v>
      </c>
      <c r="L427" s="3">
        <v>3</v>
      </c>
      <c r="M427" s="3">
        <v>90.009</v>
      </c>
      <c r="N427" s="2">
        <v>9</v>
      </c>
      <c r="O427" s="3">
        <v>5.7773000000000003</v>
      </c>
      <c r="P427" s="3">
        <v>173.3603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0.86660000000000004</v>
      </c>
      <c r="P435" s="3">
        <v>26.0078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35</v>
      </c>
      <c r="E436" s="2">
        <v>21</v>
      </c>
      <c r="F436" s="2">
        <v>14</v>
      </c>
      <c r="G436" s="2">
        <v>43</v>
      </c>
      <c r="H436" s="2">
        <v>26</v>
      </c>
      <c r="I436" s="3">
        <v>1.3461000000000001</v>
      </c>
      <c r="J436" s="3">
        <v>40.387700000000002</v>
      </c>
      <c r="K436" s="2">
        <v>39</v>
      </c>
      <c r="L436" s="3">
        <v>0.89739999999999998</v>
      </c>
      <c r="M436" s="3">
        <v>26.922999999999998</v>
      </c>
      <c r="N436" s="2">
        <v>8</v>
      </c>
      <c r="O436" s="3">
        <v>3.7913999999999999</v>
      </c>
      <c r="P436" s="3">
        <v>113.7841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2.1665000000000001</v>
      </c>
      <c r="P438" s="3">
        <v>65.019499999999994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50</v>
      </c>
      <c r="E444" s="2">
        <v>48</v>
      </c>
      <c r="F444" s="2">
        <v>47</v>
      </c>
      <c r="G444" s="2">
        <v>70</v>
      </c>
      <c r="H444" s="2">
        <v>55</v>
      </c>
      <c r="I444" s="3">
        <v>0.90900000000000003</v>
      </c>
      <c r="J444" s="3">
        <v>27.273199999999999</v>
      </c>
      <c r="K444" s="2">
        <v>33</v>
      </c>
      <c r="L444" s="3">
        <v>1.5150999999999999</v>
      </c>
      <c r="M444" s="3">
        <v>45.454500000000003</v>
      </c>
      <c r="N444" s="2">
        <v>50</v>
      </c>
      <c r="O444" s="3">
        <v>0.86660000000000004</v>
      </c>
      <c r="P444" s="3">
        <v>26.001000000000001</v>
      </c>
      <c r="Q444" s="11">
        <v>46283</v>
      </c>
      <c r="R444" s="2">
        <v>72</v>
      </c>
      <c r="S444" s="1">
        <v>162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12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1.2857000000000001</v>
      </c>
      <c r="J447" s="3">
        <v>38.572800000000001</v>
      </c>
      <c r="K447" s="2">
        <v>15</v>
      </c>
      <c r="L447" s="3">
        <v>0.8</v>
      </c>
      <c r="M447" s="3">
        <v>24</v>
      </c>
      <c r="N447" s="2">
        <v>8</v>
      </c>
      <c r="O447" s="3">
        <v>1.2999000000000001</v>
      </c>
      <c r="P447" s="3">
        <v>39.011699999999998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11.2661</v>
      </c>
      <c r="P448" s="3">
        <v>338.54160000000002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1.7332000000000001</v>
      </c>
      <c r="P449" s="3">
        <v>52.002000000000002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13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0.73580000000000001</v>
      </c>
      <c r="J457" s="3">
        <v>22.078800000000001</v>
      </c>
      <c r="K457" s="2">
        <v>27</v>
      </c>
      <c r="L457" s="3">
        <v>0.48139999999999999</v>
      </c>
      <c r="M457" s="3">
        <v>14.4444</v>
      </c>
      <c r="N457" s="2">
        <v>31</v>
      </c>
      <c r="O457" s="3">
        <v>0.3634</v>
      </c>
      <c r="P457" s="3">
        <v>10.9032</v>
      </c>
      <c r="Q457" s="11">
        <v>46283</v>
      </c>
      <c r="R457" s="2">
        <v>12</v>
      </c>
      <c r="S457" s="1">
        <v>85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0.86660000000000004</v>
      </c>
      <c r="P460" s="3">
        <v>26.0078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39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0.21</v>
      </c>
      <c r="J461" s="3">
        <v>6.3017000000000003</v>
      </c>
      <c r="K461" s="2">
        <v>181</v>
      </c>
      <c r="L461" s="3">
        <v>0.21540000000000001</v>
      </c>
      <c r="M461" s="3">
        <v>6.4641000000000002</v>
      </c>
      <c r="N461" s="2">
        <v>148</v>
      </c>
      <c r="O461" s="3">
        <v>0.2283</v>
      </c>
      <c r="P461" s="3">
        <v>6.8513000000000002</v>
      </c>
      <c r="Q461" s="11">
        <v>46261</v>
      </c>
      <c r="R461" s="2">
        <v>120</v>
      </c>
      <c r="S461" s="1">
        <v>966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19.0657</v>
      </c>
      <c r="P464" s="3">
        <v>572.91660000000002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2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0.20680000000000001</v>
      </c>
      <c r="J465" s="3">
        <v>6.2073</v>
      </c>
      <c r="K465" s="2">
        <v>14</v>
      </c>
      <c r="L465" s="3">
        <v>0.14280000000000001</v>
      </c>
      <c r="M465" s="3">
        <v>4.2862999999999998</v>
      </c>
      <c r="N465" s="2">
        <v>11</v>
      </c>
      <c r="O465" s="3">
        <v>0.1575</v>
      </c>
      <c r="P465" s="3">
        <v>4.7281000000000004</v>
      </c>
      <c r="Q465" s="11">
        <v>46273</v>
      </c>
      <c r="R465" s="2">
        <v>6</v>
      </c>
      <c r="S465" s="1">
        <v>72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7.8700000000000006E-2</v>
      </c>
      <c r="P466" s="3">
        <v>2.3639999999999999</v>
      </c>
      <c r="Q466" s="11">
        <v>46218</v>
      </c>
      <c r="R466" s="2">
        <v>12</v>
      </c>
      <c r="S466" s="1">
        <v>24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11</v>
      </c>
      <c r="E467" s="2">
        <v>22</v>
      </c>
      <c r="F467" s="2">
        <v>5</v>
      </c>
      <c r="G467" s="2">
        <v>30</v>
      </c>
      <c r="H467" s="2">
        <v>19</v>
      </c>
      <c r="I467" s="3">
        <v>0.57889999999999997</v>
      </c>
      <c r="J467" s="3">
        <v>17.369299999999999</v>
      </c>
      <c r="K467" s="2">
        <v>38</v>
      </c>
      <c r="L467" s="3">
        <v>0.28939999999999999</v>
      </c>
      <c r="M467" s="3">
        <v>8.6845999999999997</v>
      </c>
      <c r="N467" s="2">
        <v>11</v>
      </c>
      <c r="O467" s="3">
        <v>0.86660000000000004</v>
      </c>
      <c r="P467" s="3">
        <v>26.0047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22.5322</v>
      </c>
      <c r="P468" s="3">
        <v>677.08330000000001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12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0.83720000000000006</v>
      </c>
      <c r="J471" s="3">
        <v>25.1203</v>
      </c>
      <c r="K471" s="2">
        <v>6</v>
      </c>
      <c r="L471" s="3">
        <v>2</v>
      </c>
      <c r="M471" s="3">
        <v>60</v>
      </c>
      <c r="N471" s="2">
        <v>12</v>
      </c>
      <c r="O471" s="3">
        <v>0.86660000000000004</v>
      </c>
      <c r="P471" s="3">
        <v>26.002099999999999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14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0.95450000000000002</v>
      </c>
      <c r="J472" s="3">
        <v>28.641500000000001</v>
      </c>
      <c r="K472" s="2">
        <v>26</v>
      </c>
      <c r="L472" s="3">
        <v>0.53839999999999999</v>
      </c>
      <c r="M472" s="3">
        <v>16.155000000000001</v>
      </c>
      <c r="N472" s="2">
        <v>0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3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0.31030000000000002</v>
      </c>
      <c r="J473" s="3">
        <v>9.3109000000000002</v>
      </c>
      <c r="K473" s="2">
        <v>12</v>
      </c>
      <c r="L473" s="3">
        <v>0.25</v>
      </c>
      <c r="M473" s="3">
        <v>7.5</v>
      </c>
      <c r="N473" s="2">
        <v>11</v>
      </c>
      <c r="O473" s="3">
        <v>0.23630000000000001</v>
      </c>
      <c r="P473" s="3">
        <v>7.0921000000000003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61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0.91949999999999998</v>
      </c>
      <c r="J475" s="3">
        <v>27.588000000000001</v>
      </c>
      <c r="K475" s="2">
        <v>86</v>
      </c>
      <c r="L475" s="3">
        <v>0.70930000000000004</v>
      </c>
      <c r="M475" s="3">
        <v>21.279499999999999</v>
      </c>
      <c r="N475" s="2">
        <v>22</v>
      </c>
      <c r="O475" s="3">
        <v>2.4028</v>
      </c>
      <c r="P475" s="3">
        <v>72.095399999999998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57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0.86799999999999999</v>
      </c>
      <c r="J476" s="3">
        <v>26.041599999999999</v>
      </c>
      <c r="K476" s="2">
        <v>63</v>
      </c>
      <c r="L476" s="3">
        <v>0.90469999999999995</v>
      </c>
      <c r="M476" s="3">
        <v>27.142800000000001</v>
      </c>
      <c r="N476" s="2">
        <v>43</v>
      </c>
      <c r="O476" s="3">
        <v>1.1487000000000001</v>
      </c>
      <c r="P476" s="3">
        <v>34.466000000000001</v>
      </c>
      <c r="Q476" s="11">
        <v>46283</v>
      </c>
      <c r="R476" s="2">
        <v>12</v>
      </c>
      <c r="S476" s="1">
        <v>122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0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</v>
      </c>
      <c r="J477" s="3">
        <v>0</v>
      </c>
      <c r="K477" s="2">
        <v>30</v>
      </c>
      <c r="L477" s="3">
        <v>0</v>
      </c>
      <c r="M477" s="3">
        <v>0</v>
      </c>
      <c r="N477" s="2">
        <v>71</v>
      </c>
      <c r="O477" s="3">
        <v>0</v>
      </c>
      <c r="P477" s="3">
        <v>0</v>
      </c>
      <c r="Q477" s="11">
        <v>46273</v>
      </c>
      <c r="R477" s="2">
        <v>24</v>
      </c>
      <c r="S477" s="1">
        <v>156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1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0.2727</v>
      </c>
      <c r="J478" s="3">
        <v>8.1832999999999991</v>
      </c>
      <c r="K478" s="2">
        <v>3</v>
      </c>
      <c r="L478" s="3">
        <v>0.33329999999999999</v>
      </c>
      <c r="M478" s="3">
        <v>10</v>
      </c>
      <c r="N478" s="2">
        <v>8</v>
      </c>
      <c r="O478" s="3">
        <v>0.10829999999999999</v>
      </c>
      <c r="P478" s="3">
        <v>3.2509000000000001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26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1.2186999999999999</v>
      </c>
      <c r="J480" s="3">
        <v>36.563000000000002</v>
      </c>
      <c r="K480" s="2">
        <v>5</v>
      </c>
      <c r="L480" s="3">
        <v>5.2</v>
      </c>
      <c r="M480" s="3">
        <v>156.0624</v>
      </c>
      <c r="N480" s="2">
        <v>11</v>
      </c>
      <c r="O480" s="3">
        <v>2.0482999999999998</v>
      </c>
      <c r="P480" s="3">
        <v>61.465699999999998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6.0663</v>
      </c>
      <c r="P490" s="3">
        <v>182.05459999999999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9</v>
      </c>
      <c r="E491" s="2">
        <v>3</v>
      </c>
      <c r="F491" s="2">
        <v>1</v>
      </c>
      <c r="G491" s="2">
        <v>2</v>
      </c>
      <c r="H491" s="2">
        <v>2</v>
      </c>
      <c r="I491" s="3">
        <v>4.5</v>
      </c>
      <c r="J491" s="3">
        <v>135.13509999999999</v>
      </c>
      <c r="K491" s="2">
        <v>10</v>
      </c>
      <c r="L491" s="3">
        <v>0.9</v>
      </c>
      <c r="M491" s="3">
        <v>27.002700000000001</v>
      </c>
      <c r="N491" s="2">
        <v>1</v>
      </c>
      <c r="O491" s="3">
        <v>7.7995999999999999</v>
      </c>
      <c r="P491" s="3">
        <v>234.375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9</v>
      </c>
      <c r="E494" s="2">
        <v>141</v>
      </c>
      <c r="F494" s="2">
        <v>80</v>
      </c>
      <c r="G494" s="2">
        <v>76</v>
      </c>
      <c r="H494" s="2">
        <v>99</v>
      </c>
      <c r="I494" s="3">
        <v>9.0899999999999995E-2</v>
      </c>
      <c r="J494" s="3">
        <v>2.7271999999999998</v>
      </c>
      <c r="K494" s="2">
        <v>42</v>
      </c>
      <c r="L494" s="3">
        <v>0.2142</v>
      </c>
      <c r="M494" s="3">
        <v>6.4284999999999997</v>
      </c>
      <c r="N494" s="2">
        <v>116</v>
      </c>
      <c r="O494" s="3">
        <v>6.7199999999999996E-2</v>
      </c>
      <c r="P494" s="3">
        <v>2.0171999999999999</v>
      </c>
      <c r="Q494" s="11">
        <v>46261</v>
      </c>
      <c r="R494" s="2">
        <v>48</v>
      </c>
      <c r="S494" s="1">
        <v>288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33</v>
      </c>
      <c r="E496" s="2">
        <v>40</v>
      </c>
      <c r="F496" s="2">
        <v>41</v>
      </c>
      <c r="G496" s="2">
        <v>30</v>
      </c>
      <c r="H496" s="2">
        <v>37</v>
      </c>
      <c r="I496" s="3">
        <v>0.89180000000000004</v>
      </c>
      <c r="J496" s="3">
        <v>26.757400000000001</v>
      </c>
      <c r="K496" s="2">
        <v>22</v>
      </c>
      <c r="L496" s="3">
        <v>1.5</v>
      </c>
      <c r="M496" s="3">
        <v>45.002000000000002</v>
      </c>
      <c r="N496" s="2">
        <v>15</v>
      </c>
      <c r="O496" s="3">
        <v>1.9065000000000001</v>
      </c>
      <c r="P496" s="3">
        <v>57.202199999999998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2.5998000000000001</v>
      </c>
      <c r="P497" s="3">
        <v>78.057199999999995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2.1665000000000001</v>
      </c>
      <c r="P498" s="3">
        <v>65.019499999999994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2.5998000000000001</v>
      </c>
      <c r="P499" s="3">
        <v>78.125</v>
      </c>
      <c r="Q499" s="11">
        <v>46242</v>
      </c>
      <c r="R499" s="2">
        <v>6</v>
      </c>
      <c r="S499" s="1">
        <v>30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7</v>
      </c>
      <c r="E501" s="2">
        <v>4</v>
      </c>
      <c r="F501" s="2">
        <v>5</v>
      </c>
      <c r="G501" s="2">
        <v>6</v>
      </c>
      <c r="H501" s="2">
        <v>5</v>
      </c>
      <c r="I501" s="3">
        <v>1.4</v>
      </c>
      <c r="J501" s="3">
        <v>42.016800000000003</v>
      </c>
      <c r="K501" s="2">
        <v>2</v>
      </c>
      <c r="L501" s="3">
        <v>3.5</v>
      </c>
      <c r="M501" s="3">
        <v>105.10509999999999</v>
      </c>
      <c r="N501" s="2">
        <v>2</v>
      </c>
      <c r="O501" s="3">
        <v>3.0331000000000001</v>
      </c>
      <c r="P501" s="3">
        <v>91.027299999999997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26</v>
      </c>
      <c r="E502" s="2">
        <v>9</v>
      </c>
      <c r="F502" s="2">
        <v>23</v>
      </c>
      <c r="G502" s="2">
        <v>16</v>
      </c>
      <c r="H502" s="2">
        <v>16</v>
      </c>
      <c r="I502" s="3">
        <v>1.625</v>
      </c>
      <c r="J502" s="3">
        <v>48.753</v>
      </c>
      <c r="K502" s="2">
        <v>8</v>
      </c>
      <c r="L502" s="3">
        <v>3.25</v>
      </c>
      <c r="M502" s="3">
        <v>97.524299999999997</v>
      </c>
      <c r="N502" s="2">
        <v>10</v>
      </c>
      <c r="O502" s="3">
        <v>2.2530999999999999</v>
      </c>
      <c r="P502" s="3">
        <v>67.602699999999999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31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0.50270000000000004</v>
      </c>
      <c r="J504" s="3">
        <v>15.0814</v>
      </c>
      <c r="K504" s="2">
        <v>28</v>
      </c>
      <c r="L504" s="3">
        <v>1.1071</v>
      </c>
      <c r="M504" s="3">
        <v>33.215400000000002</v>
      </c>
      <c r="N504" s="2">
        <v>62</v>
      </c>
      <c r="O504" s="3">
        <v>0.43330000000000002</v>
      </c>
      <c r="P504" s="3">
        <v>13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38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0.51580000000000004</v>
      </c>
      <c r="J507" s="3">
        <v>15.4754</v>
      </c>
      <c r="K507" s="2">
        <v>52</v>
      </c>
      <c r="L507" s="3">
        <v>0.73070000000000002</v>
      </c>
      <c r="M507" s="3">
        <v>21.923400000000001</v>
      </c>
      <c r="N507" s="2">
        <v>68</v>
      </c>
      <c r="O507" s="3">
        <v>0.48420000000000002</v>
      </c>
      <c r="P507" s="3">
        <v>14.5298</v>
      </c>
      <c r="Q507" s="11">
        <v>46283</v>
      </c>
      <c r="R507" s="2">
        <v>12</v>
      </c>
      <c r="S507" s="1">
        <v>288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40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0.55810000000000004</v>
      </c>
      <c r="J508" s="3">
        <v>16.744800000000001</v>
      </c>
      <c r="K508" s="2">
        <v>58</v>
      </c>
      <c r="L508" s="3">
        <v>0.68959999999999999</v>
      </c>
      <c r="M508" s="3">
        <v>20.69</v>
      </c>
      <c r="N508" s="2">
        <v>61</v>
      </c>
      <c r="O508" s="3">
        <v>0.56820000000000004</v>
      </c>
      <c r="P508" s="3">
        <v>17.049499999999998</v>
      </c>
      <c r="Q508" s="11">
        <v>46290</v>
      </c>
      <c r="R508" s="2">
        <v>12</v>
      </c>
      <c r="S508" s="1">
        <v>372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56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0.52170000000000005</v>
      </c>
      <c r="J509" s="3">
        <v>15.6525</v>
      </c>
      <c r="K509" s="2">
        <v>71</v>
      </c>
      <c r="L509" s="3">
        <v>0.78869999999999996</v>
      </c>
      <c r="M509" s="3">
        <v>23.662600000000001</v>
      </c>
      <c r="N509" s="2">
        <v>104</v>
      </c>
      <c r="O509" s="3">
        <v>0.46660000000000001</v>
      </c>
      <c r="P509" s="3">
        <v>14</v>
      </c>
      <c r="Q509" s="11">
        <v>46283</v>
      </c>
      <c r="R509" s="2">
        <v>24</v>
      </c>
      <c r="S509" s="1">
        <v>438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24</v>
      </c>
      <c r="E510" s="2">
        <v>18</v>
      </c>
      <c r="F510" s="2">
        <v>44</v>
      </c>
      <c r="G510" s="2">
        <v>22</v>
      </c>
      <c r="H510" s="2">
        <v>28</v>
      </c>
      <c r="I510" s="3">
        <v>0.85709999999999997</v>
      </c>
      <c r="J510" s="3">
        <v>25.715199999999999</v>
      </c>
      <c r="K510" s="2">
        <v>38</v>
      </c>
      <c r="L510" s="3">
        <v>0.63149999999999995</v>
      </c>
      <c r="M510" s="3">
        <v>18.9483</v>
      </c>
      <c r="N510" s="2">
        <v>13</v>
      </c>
      <c r="O510" s="3">
        <v>1.5998000000000001</v>
      </c>
      <c r="P510" s="3">
        <v>48</v>
      </c>
      <c r="Q510" s="11">
        <v>46273</v>
      </c>
      <c r="R510" s="2">
        <v>6</v>
      </c>
      <c r="S510" s="1">
        <v>192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23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0.83130000000000004</v>
      </c>
      <c r="J511" s="3">
        <v>24.940300000000001</v>
      </c>
      <c r="K511" s="2">
        <v>19</v>
      </c>
      <c r="L511" s="3">
        <v>1.2104999999999999</v>
      </c>
      <c r="M511" s="3">
        <v>36.317700000000002</v>
      </c>
      <c r="N511" s="2">
        <v>42</v>
      </c>
      <c r="O511" s="3">
        <v>0.47449999999999998</v>
      </c>
      <c r="P511" s="3">
        <v>14.238799999999999</v>
      </c>
      <c r="Q511" s="11">
        <v>46290</v>
      </c>
      <c r="R511" s="2">
        <v>6</v>
      </c>
      <c r="S511" s="1">
        <v>138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19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2.2799999999999998</v>
      </c>
      <c r="J512" s="3">
        <v>68.4191</v>
      </c>
      <c r="K512" s="2">
        <v>28</v>
      </c>
      <c r="L512" s="3">
        <v>0.67849999999999999</v>
      </c>
      <c r="M512" s="3">
        <v>20.357800000000001</v>
      </c>
      <c r="N512" s="2">
        <v>2</v>
      </c>
      <c r="O512" s="3">
        <v>8.2329000000000008</v>
      </c>
      <c r="P512" s="3">
        <v>247.07409999999999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38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0.64039999999999997</v>
      </c>
      <c r="J514" s="3">
        <v>19.214200000000002</v>
      </c>
      <c r="K514" s="2">
        <v>13</v>
      </c>
      <c r="L514" s="3">
        <v>2.923</v>
      </c>
      <c r="M514" s="3">
        <v>87.698999999999998</v>
      </c>
      <c r="N514" s="2">
        <v>72</v>
      </c>
      <c r="O514" s="3">
        <v>0.45729999999999998</v>
      </c>
      <c r="P514" s="3">
        <v>13.722300000000001</v>
      </c>
      <c r="Q514" s="11">
        <v>46290</v>
      </c>
      <c r="R514" s="2">
        <v>24</v>
      </c>
      <c r="S514" s="1">
        <v>120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14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1.05</v>
      </c>
      <c r="J515" s="3">
        <v>31.5031</v>
      </c>
      <c r="K515" s="2">
        <v>12</v>
      </c>
      <c r="L515" s="3">
        <v>1.1666000000000001</v>
      </c>
      <c r="M515" s="3">
        <v>35</v>
      </c>
      <c r="N515" s="2">
        <v>22</v>
      </c>
      <c r="O515" s="3">
        <v>0.5514</v>
      </c>
      <c r="P515" s="3">
        <v>16.546500000000002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21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0.88729999999999998</v>
      </c>
      <c r="J516" s="3">
        <v>26.622699999999998</v>
      </c>
      <c r="K516" s="2">
        <v>0</v>
      </c>
      <c r="L516" s="3">
        <v>0</v>
      </c>
      <c r="M516" s="3">
        <v>0</v>
      </c>
      <c r="N516" s="2">
        <v>9</v>
      </c>
      <c r="O516" s="3">
        <v>2.0219999999999998</v>
      </c>
      <c r="P516" s="3">
        <v>60.676099999999998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24</v>
      </c>
      <c r="E517" s="2">
        <v>40</v>
      </c>
      <c r="F517" s="2">
        <v>35</v>
      </c>
      <c r="G517" s="2">
        <v>24</v>
      </c>
      <c r="H517" s="2">
        <v>33</v>
      </c>
      <c r="I517" s="3">
        <v>0.72719999999999996</v>
      </c>
      <c r="J517" s="3">
        <v>21.818100000000001</v>
      </c>
      <c r="K517" s="2">
        <v>18</v>
      </c>
      <c r="L517" s="3">
        <v>1.3332999999999999</v>
      </c>
      <c r="M517" s="3">
        <v>40</v>
      </c>
      <c r="N517" s="2">
        <v>35</v>
      </c>
      <c r="O517" s="3">
        <v>0.59419999999999995</v>
      </c>
      <c r="P517" s="3">
        <v>17.8292</v>
      </c>
      <c r="Q517" s="11">
        <v>46290</v>
      </c>
      <c r="R517" s="2">
        <v>12</v>
      </c>
      <c r="S517" s="1">
        <v>130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15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0.4945</v>
      </c>
      <c r="J518" s="3">
        <v>14.8353</v>
      </c>
      <c r="K518" s="2">
        <v>12</v>
      </c>
      <c r="L518" s="3">
        <v>1.25</v>
      </c>
      <c r="M518" s="3">
        <v>37.5</v>
      </c>
      <c r="N518" s="2">
        <v>29</v>
      </c>
      <c r="O518" s="3">
        <v>0.44819999999999999</v>
      </c>
      <c r="P518" s="3">
        <v>13.449199999999999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19.932400000000001</v>
      </c>
      <c r="P519" s="3">
        <v>598.95830000000001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34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1.0851</v>
      </c>
      <c r="J521" s="3">
        <v>32.554499999999997</v>
      </c>
      <c r="K521" s="2">
        <v>5</v>
      </c>
      <c r="L521" s="3">
        <v>6.8</v>
      </c>
      <c r="M521" s="3">
        <v>204.08160000000001</v>
      </c>
      <c r="N521" s="2">
        <v>36</v>
      </c>
      <c r="O521" s="3">
        <v>0.81840000000000002</v>
      </c>
      <c r="P521" s="3">
        <v>24.555800000000001</v>
      </c>
      <c r="Q521" s="11">
        <v>46290</v>
      </c>
      <c r="R521" s="2">
        <v>24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1.7332000000000001</v>
      </c>
      <c r="P522" s="3">
        <v>52.083300000000001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8.6599999999999996E-2</v>
      </c>
      <c r="P523" s="3">
        <v>2.6000999999999999</v>
      </c>
      <c r="Q523" s="11">
        <v>46273</v>
      </c>
      <c r="R523" s="2">
        <v>18</v>
      </c>
      <c r="S523" s="1">
        <v>57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9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1.2272000000000001</v>
      </c>
      <c r="J524" s="3">
        <v>36.824800000000003</v>
      </c>
      <c r="K524" s="2">
        <v>6</v>
      </c>
      <c r="L524" s="3">
        <v>1.5</v>
      </c>
      <c r="M524" s="3">
        <v>45</v>
      </c>
      <c r="N524" s="2">
        <v>5</v>
      </c>
      <c r="O524" s="3">
        <v>1.5599000000000001</v>
      </c>
      <c r="P524" s="3">
        <v>46.8018</v>
      </c>
      <c r="Q524" s="11">
        <v>46290</v>
      </c>
      <c r="R524" s="2">
        <v>6</v>
      </c>
      <c r="S524" s="1">
        <v>12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21</v>
      </c>
      <c r="E525" s="2">
        <v>18</v>
      </c>
      <c r="F525" s="2">
        <v>35</v>
      </c>
      <c r="G525" s="2">
        <v>40</v>
      </c>
      <c r="H525" s="2">
        <v>31</v>
      </c>
      <c r="I525" s="3">
        <v>0.6774</v>
      </c>
      <c r="J525" s="3">
        <v>20.3232</v>
      </c>
      <c r="K525" s="2">
        <v>25</v>
      </c>
      <c r="L525" s="3">
        <v>0.84</v>
      </c>
      <c r="M525" s="3">
        <v>25.201000000000001</v>
      </c>
      <c r="N525" s="2">
        <v>22</v>
      </c>
      <c r="O525" s="3">
        <v>0.82720000000000005</v>
      </c>
      <c r="P525" s="3">
        <v>24.819700000000001</v>
      </c>
      <c r="Q525" s="11">
        <v>46283</v>
      </c>
      <c r="R525" s="2">
        <v>30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13.866</v>
      </c>
      <c r="P526" s="3">
        <v>416.66660000000002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25</v>
      </c>
      <c r="E527" s="2">
        <v>26</v>
      </c>
      <c r="F527" s="2">
        <v>24</v>
      </c>
      <c r="G527" s="2">
        <v>0</v>
      </c>
      <c r="H527" s="2">
        <v>25</v>
      </c>
      <c r="I527" s="3">
        <v>1</v>
      </c>
      <c r="J527" s="3">
        <v>30.001200000000001</v>
      </c>
      <c r="K527" s="2">
        <v>0</v>
      </c>
      <c r="L527" s="3">
        <v>0</v>
      </c>
      <c r="M527" s="3">
        <v>0</v>
      </c>
      <c r="N527" s="2">
        <v>26</v>
      </c>
      <c r="O527" s="3">
        <v>0.83320000000000005</v>
      </c>
      <c r="P527" s="3">
        <v>25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7</v>
      </c>
      <c r="E528" s="2">
        <v>1</v>
      </c>
      <c r="F528" s="2">
        <v>4</v>
      </c>
      <c r="G528" s="2">
        <v>0</v>
      </c>
      <c r="H528" s="2">
        <v>2.5</v>
      </c>
      <c r="I528" s="3">
        <v>2.8</v>
      </c>
      <c r="J528" s="3">
        <v>84.033600000000007</v>
      </c>
      <c r="K528" s="2">
        <v>4</v>
      </c>
      <c r="L528" s="3">
        <v>1.75</v>
      </c>
      <c r="M528" s="3">
        <v>52.513100000000001</v>
      </c>
      <c r="N528" s="2">
        <v>4</v>
      </c>
      <c r="O528" s="3">
        <v>1.5165</v>
      </c>
      <c r="P528" s="3">
        <v>45.513599999999997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51</v>
      </c>
      <c r="E529" s="2">
        <v>25</v>
      </c>
      <c r="F529" s="2">
        <v>47</v>
      </c>
      <c r="G529" s="2">
        <v>36</v>
      </c>
      <c r="H529" s="2">
        <v>36</v>
      </c>
      <c r="I529" s="3">
        <v>1.4166000000000001</v>
      </c>
      <c r="J529" s="3">
        <v>42.5</v>
      </c>
      <c r="K529" s="2">
        <v>10</v>
      </c>
      <c r="L529" s="3">
        <v>5.0999999999999996</v>
      </c>
      <c r="M529" s="3">
        <v>153.0153</v>
      </c>
      <c r="N529" s="2">
        <v>15</v>
      </c>
      <c r="O529" s="3">
        <v>2.9464000000000001</v>
      </c>
      <c r="P529" s="3">
        <v>88.403499999999994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9.5327999999999999</v>
      </c>
      <c r="P532" s="3">
        <v>286.45830000000001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4.5805999999999996</v>
      </c>
      <c r="P533" s="3">
        <v>137.4442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25.889800000000001</v>
      </c>
      <c r="P534" s="3">
        <v>776.98299999999995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29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1.3384</v>
      </c>
      <c r="J536" s="3">
        <v>40.155000000000001</v>
      </c>
      <c r="K536" s="2">
        <v>15</v>
      </c>
      <c r="L536" s="3">
        <v>1.9333</v>
      </c>
      <c r="M536" s="3">
        <v>58</v>
      </c>
      <c r="N536" s="2">
        <v>8</v>
      </c>
      <c r="O536" s="3">
        <v>3.1414</v>
      </c>
      <c r="P536" s="3">
        <v>94.278199999999998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22</v>
      </c>
      <c r="E537" s="2">
        <v>57</v>
      </c>
      <c r="F537" s="2">
        <v>53</v>
      </c>
      <c r="G537" s="2">
        <v>58</v>
      </c>
      <c r="H537" s="2">
        <v>56</v>
      </c>
      <c r="I537" s="3">
        <v>0.39279999999999998</v>
      </c>
      <c r="J537" s="3">
        <v>11.786099999999999</v>
      </c>
      <c r="K537" s="2">
        <v>23</v>
      </c>
      <c r="L537" s="3">
        <v>0.95650000000000002</v>
      </c>
      <c r="M537" s="3">
        <v>28.6981</v>
      </c>
      <c r="N537" s="2">
        <v>57</v>
      </c>
      <c r="O537" s="3">
        <v>0.33439999999999998</v>
      </c>
      <c r="P537" s="3">
        <v>10.0351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1.7332000000000001</v>
      </c>
      <c r="P538" s="3">
        <v>52.004300000000001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8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2.4</v>
      </c>
      <c r="J541" s="3">
        <v>72.007199999999997</v>
      </c>
      <c r="K541" s="2">
        <v>1</v>
      </c>
      <c r="L541" s="3">
        <v>8</v>
      </c>
      <c r="M541" s="3">
        <v>240.24019999999999</v>
      </c>
      <c r="N541" s="2">
        <v>0</v>
      </c>
      <c r="O541" s="3">
        <v>0</v>
      </c>
      <c r="P541" s="3">
        <v>0</v>
      </c>
      <c r="Q541" s="11">
        <v>46290</v>
      </c>
      <c r="R541" s="2">
        <v>6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6.0662000000000003</v>
      </c>
      <c r="P542" s="3">
        <v>182.1335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15.887600000000001</v>
      </c>
      <c r="P543" s="3">
        <v>477.01639999999998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1.2999000000000001</v>
      </c>
      <c r="P544" s="3">
        <v>39.0032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2.5998000000000001</v>
      </c>
      <c r="P545" s="3">
        <v>78.125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2.5998000000000001</v>
      </c>
      <c r="P547" s="3">
        <v>78.125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0.55710000000000004</v>
      </c>
      <c r="P548" s="3">
        <v>16.714600000000001</v>
      </c>
      <c r="Q548" s="11">
        <v>46283</v>
      </c>
      <c r="R548" s="2">
        <v>6</v>
      </c>
      <c r="S548" s="1">
        <v>132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26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0.67820000000000003</v>
      </c>
      <c r="J550" s="3">
        <v>20.349</v>
      </c>
      <c r="K550" s="2">
        <v>0</v>
      </c>
      <c r="L550" s="3">
        <v>0</v>
      </c>
      <c r="M550" s="3">
        <v>0</v>
      </c>
      <c r="N550" s="2">
        <v>33</v>
      </c>
      <c r="O550" s="3">
        <v>0.68269999999999997</v>
      </c>
      <c r="P550" s="3">
        <v>20.485299999999999</v>
      </c>
      <c r="Q550" s="11">
        <v>46283</v>
      </c>
      <c r="R550" s="2">
        <v>12</v>
      </c>
      <c r="S550" s="1">
        <v>60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4.3330000000000002</v>
      </c>
      <c r="P551" s="3">
        <v>130.03899999999999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1.2744</v>
      </c>
      <c r="P553" s="3">
        <v>38.237900000000003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53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2.0649000000000002</v>
      </c>
      <c r="J555" s="3">
        <v>61.951999999999998</v>
      </c>
      <c r="K555" s="2">
        <v>0</v>
      </c>
      <c r="L555" s="3">
        <v>0</v>
      </c>
      <c r="M555" s="3">
        <v>0</v>
      </c>
      <c r="N555" s="2">
        <v>27</v>
      </c>
      <c r="O555" s="3">
        <v>1.7011000000000001</v>
      </c>
      <c r="P555" s="3">
        <v>51.04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30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3.4664000000000001</v>
      </c>
      <c r="P557" s="3">
        <v>104.0763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1</v>
      </c>
      <c r="O560" s="3">
        <v>4.3331</v>
      </c>
      <c r="P560" s="3">
        <v>130.20830000000001</v>
      </c>
      <c r="Q560" s="11">
        <v>46283</v>
      </c>
      <c r="R560" s="2">
        <v>6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1931</v>
      </c>
      <c r="B561" s="1" t="s">
        <v>1932</v>
      </c>
      <c r="C561" s="1" t="s">
        <v>53</v>
      </c>
      <c r="D561" s="2">
        <v>11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46290</v>
      </c>
      <c r="R561" s="2">
        <v>11</v>
      </c>
      <c r="S561" s="1">
        <v>13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1933</v>
      </c>
      <c r="B562" s="1" t="s">
        <v>1934</v>
      </c>
      <c r="C562" s="1" t="s">
        <v>53</v>
      </c>
      <c r="D562" s="2">
        <v>12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46290</v>
      </c>
      <c r="R562" s="2">
        <v>12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1129</v>
      </c>
      <c r="B563" s="1" t="s">
        <v>1130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45117</v>
      </c>
      <c r="R563" s="2">
        <v>60</v>
      </c>
      <c r="S563" s="1" t="s">
        <v>16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1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1131</v>
      </c>
      <c r="B564" s="1" t="s">
        <v>1132</v>
      </c>
      <c r="C564" s="1" t="s">
        <v>19</v>
      </c>
      <c r="D564" s="2">
        <v>59</v>
      </c>
      <c r="E564" s="2">
        <v>0</v>
      </c>
      <c r="F564" s="2">
        <v>0</v>
      </c>
      <c r="G564" s="2">
        <v>3</v>
      </c>
      <c r="H564" s="2">
        <v>3</v>
      </c>
      <c r="I564" s="3">
        <v>19.666599999999999</v>
      </c>
      <c r="J564" s="3">
        <v>590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45311</v>
      </c>
      <c r="R564" s="2">
        <v>200</v>
      </c>
      <c r="S564" s="1" t="s">
        <v>16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1133</v>
      </c>
      <c r="B565" s="1" t="s">
        <v>1134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480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1135</v>
      </c>
      <c r="B566" s="1" t="s">
        <v>1136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9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1137</v>
      </c>
      <c r="B567" s="1" t="s">
        <v>1138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9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18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1139</v>
      </c>
      <c r="B568" s="1" t="s">
        <v>1140</v>
      </c>
      <c r="C568" s="1" t="s">
        <v>19</v>
      </c>
      <c r="D568" s="2">
        <v>139</v>
      </c>
      <c r="E568" s="2">
        <v>6</v>
      </c>
      <c r="F568" s="2">
        <v>6</v>
      </c>
      <c r="G568" s="2">
        <v>0</v>
      </c>
      <c r="H568" s="2">
        <v>6</v>
      </c>
      <c r="I568" s="3">
        <v>23.166599999999999</v>
      </c>
      <c r="J568" s="3">
        <v>695</v>
      </c>
      <c r="K568" s="2">
        <v>24</v>
      </c>
      <c r="L568" s="3">
        <v>5.7915999999999999</v>
      </c>
      <c r="M568" s="3">
        <v>173.75</v>
      </c>
      <c r="N568" s="2">
        <v>6</v>
      </c>
      <c r="O568" s="3">
        <v>20.0762</v>
      </c>
      <c r="P568" s="3">
        <v>602.51400000000001</v>
      </c>
      <c r="Q568" s="11">
        <v>45625</v>
      </c>
      <c r="R568" s="2">
        <v>480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  <c r="AD568" t="b">
        <f>COUNTIF(CategoryLists!$A:$A,A568)&gt;0</f>
        <v>0</v>
      </c>
    </row>
    <row r="569" spans="1:30" x14ac:dyDescent="0.25">
      <c r="A569" s="1" t="s">
        <v>1141</v>
      </c>
      <c r="B569" s="1" t="s">
        <v>1142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12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1143</v>
      </c>
      <c r="B570" s="1" t="s">
        <v>1144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348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1145</v>
      </c>
      <c r="B571" s="1" t="s">
        <v>1146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1147</v>
      </c>
      <c r="B572" s="1" t="s">
        <v>1148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1149</v>
      </c>
      <c r="B573" s="1" t="s">
        <v>1150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24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1151</v>
      </c>
      <c r="B574" s="1" t="s">
        <v>1152</v>
      </c>
      <c r="C574" s="1" t="s">
        <v>30</v>
      </c>
      <c r="D574" s="2">
        <v>59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60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0</v>
      </c>
      <c r="AD574" t="b">
        <f>COUNTIF(CategoryLists!$A:$A,A574)&gt;0</f>
        <v>0</v>
      </c>
    </row>
    <row r="575" spans="1:30" x14ac:dyDescent="0.25">
      <c r="A575" s="1" t="s">
        <v>1153</v>
      </c>
      <c r="B575" s="1" t="s">
        <v>1154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1155</v>
      </c>
      <c r="B576" s="1" t="s">
        <v>1156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1157</v>
      </c>
      <c r="B577" s="1" t="s">
        <v>1158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1159</v>
      </c>
      <c r="B578" s="1" t="s">
        <v>1160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1161</v>
      </c>
      <c r="B579" s="1" t="s">
        <v>1162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1163</v>
      </c>
      <c r="B580" s="1" t="s">
        <v>1164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1165</v>
      </c>
      <c r="B581" s="1" t="s">
        <v>1166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1167</v>
      </c>
      <c r="B582" s="1" t="s">
        <v>1168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1169</v>
      </c>
      <c r="B583" s="1" t="s">
        <v>1170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1171</v>
      </c>
      <c r="B584" s="1" t="s">
        <v>1172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1173</v>
      </c>
      <c r="B585" s="1" t="s">
        <v>1174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1175</v>
      </c>
      <c r="B586" s="1" t="s">
        <v>1176</v>
      </c>
      <c r="C586" s="1" t="s">
        <v>19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16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1177</v>
      </c>
      <c r="B587" s="1" t="s">
        <v>1178</v>
      </c>
      <c r="C587" s="1" t="s">
        <v>19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16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1179</v>
      </c>
      <c r="B588" s="1" t="s">
        <v>1180</v>
      </c>
      <c r="C588" s="1" t="s">
        <v>538</v>
      </c>
      <c r="D588" s="2">
        <v>0</v>
      </c>
      <c r="E588" s="2">
        <v>2566</v>
      </c>
      <c r="F588" s="2">
        <v>7169</v>
      </c>
      <c r="G588" s="2">
        <v>4649</v>
      </c>
      <c r="H588" s="2">
        <v>4794.6665999999996</v>
      </c>
      <c r="I588" s="3">
        <v>0</v>
      </c>
      <c r="J588" s="3">
        <v>0</v>
      </c>
      <c r="K588" s="2">
        <v>4702</v>
      </c>
      <c r="L588" s="3">
        <v>0</v>
      </c>
      <c r="M588" s="3">
        <v>0</v>
      </c>
      <c r="N588" s="2">
        <v>4256</v>
      </c>
      <c r="O588" s="3">
        <v>0</v>
      </c>
      <c r="P588" s="3">
        <v>0</v>
      </c>
      <c r="Q588" s="11">
        <v>46237</v>
      </c>
      <c r="R588" s="2">
        <v>7920</v>
      </c>
      <c r="S588" s="1">
        <v>15210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1181</v>
      </c>
      <c r="B589" s="1" t="s">
        <v>1182</v>
      </c>
      <c r="C589" s="1" t="s">
        <v>538</v>
      </c>
      <c r="D589" s="2">
        <v>1325</v>
      </c>
      <c r="E589" s="2">
        <v>38</v>
      </c>
      <c r="F589" s="2">
        <v>22</v>
      </c>
      <c r="G589" s="2">
        <v>10</v>
      </c>
      <c r="H589" s="2">
        <v>23.333300000000001</v>
      </c>
      <c r="I589" s="3">
        <v>56.785699999999999</v>
      </c>
      <c r="J589" s="3">
        <v>1703.7418</v>
      </c>
      <c r="K589" s="2">
        <v>0</v>
      </c>
      <c r="L589" s="3">
        <v>0</v>
      </c>
      <c r="M589" s="3">
        <v>0</v>
      </c>
      <c r="N589" s="2">
        <v>27</v>
      </c>
      <c r="O589" s="3">
        <v>42.5276</v>
      </c>
      <c r="P589" s="3">
        <v>1276.0015000000001</v>
      </c>
      <c r="Q589" s="11">
        <v>46237</v>
      </c>
      <c r="R589" s="2">
        <v>420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1183</v>
      </c>
      <c r="B590" s="1" t="s">
        <v>1184</v>
      </c>
      <c r="C590" s="1" t="s">
        <v>538</v>
      </c>
      <c r="D590" s="2">
        <v>241</v>
      </c>
      <c r="E590" s="2">
        <v>24</v>
      </c>
      <c r="F590" s="2">
        <v>35</v>
      </c>
      <c r="G590" s="2">
        <v>28</v>
      </c>
      <c r="H590" s="2">
        <v>29</v>
      </c>
      <c r="I590" s="3">
        <v>8.3102999999999998</v>
      </c>
      <c r="J590" s="3">
        <v>249.32749999999999</v>
      </c>
      <c r="K590" s="2">
        <v>0</v>
      </c>
      <c r="L590" s="3">
        <v>0</v>
      </c>
      <c r="M590" s="3">
        <v>0</v>
      </c>
      <c r="N590" s="2">
        <v>70</v>
      </c>
      <c r="O590" s="3">
        <v>2.9834999999999998</v>
      </c>
      <c r="P590" s="3">
        <v>89.514499999999998</v>
      </c>
      <c r="Q590" s="11">
        <v>46065</v>
      </c>
      <c r="R590" s="2">
        <v>462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1185</v>
      </c>
      <c r="B591" s="1" t="s">
        <v>1186</v>
      </c>
      <c r="C591" s="1" t="s">
        <v>538</v>
      </c>
      <c r="D591" s="2">
        <v>298</v>
      </c>
      <c r="E591" s="2">
        <v>7</v>
      </c>
      <c r="F591" s="2">
        <v>18</v>
      </c>
      <c r="G591" s="2">
        <v>16</v>
      </c>
      <c r="H591" s="2">
        <v>13.666600000000001</v>
      </c>
      <c r="I591" s="3">
        <v>21.8049</v>
      </c>
      <c r="J591" s="3">
        <v>654.22609999999997</v>
      </c>
      <c r="K591" s="2">
        <v>0</v>
      </c>
      <c r="L591" s="3">
        <v>0</v>
      </c>
      <c r="M591" s="3">
        <v>0</v>
      </c>
      <c r="N591" s="2">
        <v>50</v>
      </c>
      <c r="O591" s="3">
        <v>5.1649000000000003</v>
      </c>
      <c r="P591" s="3">
        <v>154.96610000000001</v>
      </c>
      <c r="Q591" s="11">
        <v>46065</v>
      </c>
      <c r="R591" s="2">
        <v>462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1187</v>
      </c>
      <c r="B592" s="1" t="s">
        <v>1188</v>
      </c>
      <c r="C592" s="1" t="s">
        <v>667</v>
      </c>
      <c r="D592" s="2">
        <v>430</v>
      </c>
      <c r="E592" s="2">
        <v>7</v>
      </c>
      <c r="F592" s="2">
        <v>23</v>
      </c>
      <c r="G592" s="2">
        <v>19</v>
      </c>
      <c r="H592" s="2">
        <v>16.333300000000001</v>
      </c>
      <c r="I592" s="3">
        <v>26.326499999999999</v>
      </c>
      <c r="J592" s="3">
        <v>789.86030000000005</v>
      </c>
      <c r="K592" s="2">
        <v>0</v>
      </c>
      <c r="L592" s="3">
        <v>0</v>
      </c>
      <c r="M592" s="3">
        <v>0</v>
      </c>
      <c r="N592" s="2">
        <v>12</v>
      </c>
      <c r="O592" s="3">
        <v>31.0532</v>
      </c>
      <c r="P592" s="3">
        <v>931.74429999999995</v>
      </c>
      <c r="Q592" s="11">
        <v>46065</v>
      </c>
      <c r="R592" s="2">
        <v>576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1189</v>
      </c>
      <c r="B593" s="1" t="s">
        <v>1190</v>
      </c>
      <c r="C593" s="1" t="s">
        <v>667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46065</v>
      </c>
      <c r="R593" s="2">
        <v>1176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1191</v>
      </c>
      <c r="B594" s="1" t="s">
        <v>1192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1193</v>
      </c>
      <c r="B595" s="1" t="s">
        <v>1194</v>
      </c>
      <c r="C595" s="1" t="s">
        <v>667</v>
      </c>
      <c r="D595" s="2">
        <v>1133</v>
      </c>
      <c r="E595" s="2">
        <v>0</v>
      </c>
      <c r="F595" s="2">
        <v>1</v>
      </c>
      <c r="G595" s="2">
        <v>0</v>
      </c>
      <c r="H595" s="2">
        <v>1</v>
      </c>
      <c r="I595" s="3">
        <v>1133</v>
      </c>
      <c r="J595" s="3">
        <v>34024.023999999998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1195</v>
      </c>
      <c r="B596" s="1" t="s">
        <v>1196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1197</v>
      </c>
      <c r="B597" s="1" t="s">
        <v>1198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1199</v>
      </c>
      <c r="B598" s="1" t="s">
        <v>1200</v>
      </c>
      <c r="C598" s="1" t="s">
        <v>538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1201</v>
      </c>
      <c r="B599" s="1" t="s">
        <v>1202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1203</v>
      </c>
      <c r="B600" s="1" t="s">
        <v>1204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1205</v>
      </c>
      <c r="B601" s="1" t="s">
        <v>1206</v>
      </c>
      <c r="C601" s="1" t="s">
        <v>538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1207</v>
      </c>
      <c r="B602" s="1" t="s">
        <v>1208</v>
      </c>
      <c r="C602" s="1" t="s">
        <v>667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16</v>
      </c>
      <c r="R602" s="2" t="s">
        <v>16</v>
      </c>
      <c r="S602" s="1" t="s">
        <v>16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1209</v>
      </c>
      <c r="B603" s="1" t="s">
        <v>1210</v>
      </c>
      <c r="C603" s="1" t="s">
        <v>667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16</v>
      </c>
      <c r="R603" s="2" t="s">
        <v>16</v>
      </c>
      <c r="S603" s="1" t="s">
        <v>16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1211</v>
      </c>
      <c r="B604" s="1" t="s">
        <v>1212</v>
      </c>
      <c r="C604" s="1" t="s">
        <v>19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44575</v>
      </c>
      <c r="R604" s="2">
        <v>11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1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1213</v>
      </c>
      <c r="B605" s="1" t="s">
        <v>1214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45156</v>
      </c>
      <c r="R605" s="2">
        <v>32.67</v>
      </c>
      <c r="S605" s="1">
        <v>1.98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1215</v>
      </c>
      <c r="B606" s="1" t="s">
        <v>1216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44711</v>
      </c>
      <c r="R606" s="2">
        <v>600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1217</v>
      </c>
      <c r="B607" s="1" t="s">
        <v>1218</v>
      </c>
      <c r="C607" s="1" t="s">
        <v>19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45274</v>
      </c>
      <c r="R607" s="2">
        <v>5711</v>
      </c>
      <c r="S607" s="1">
        <v>34602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1219</v>
      </c>
      <c r="B608" s="1" t="s">
        <v>1220</v>
      </c>
      <c r="C608" s="1" t="s">
        <v>27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1221</v>
      </c>
      <c r="B609" s="1" t="s">
        <v>1222</v>
      </c>
      <c r="C609" s="1" t="s">
        <v>27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45131</v>
      </c>
      <c r="R609" s="2">
        <v>214</v>
      </c>
      <c r="S609" s="1">
        <v>500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1223</v>
      </c>
      <c r="B610" s="1" t="s">
        <v>1224</v>
      </c>
      <c r="C610" s="1" t="s">
        <v>53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16</v>
      </c>
      <c r="R610" s="2" t="s">
        <v>16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1225</v>
      </c>
      <c r="B611" s="1" t="s">
        <v>1226</v>
      </c>
      <c r="C611" s="1" t="s">
        <v>538</v>
      </c>
      <c r="D611" s="2">
        <v>5</v>
      </c>
      <c r="E611" s="2">
        <v>0</v>
      </c>
      <c r="F611" s="2">
        <v>88</v>
      </c>
      <c r="G611" s="2">
        <v>0</v>
      </c>
      <c r="H611" s="2">
        <v>88</v>
      </c>
      <c r="I611" s="3">
        <v>5.6800000000000003E-2</v>
      </c>
      <c r="J611" s="3">
        <v>1.7044999999999999</v>
      </c>
      <c r="K611" s="2">
        <v>0</v>
      </c>
      <c r="L611" s="3">
        <v>0</v>
      </c>
      <c r="M611" s="3">
        <v>0</v>
      </c>
      <c r="N611" s="2">
        <v>207</v>
      </c>
      <c r="O611" s="3">
        <v>2.0899999999999998E-2</v>
      </c>
      <c r="P611" s="3">
        <v>0.628</v>
      </c>
      <c r="Q611" s="11">
        <v>46182</v>
      </c>
      <c r="R611" s="2">
        <v>300</v>
      </c>
      <c r="S611" s="1">
        <v>300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1227</v>
      </c>
      <c r="B612" s="1" t="s">
        <v>1228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46126</v>
      </c>
      <c r="R612" s="2">
        <v>20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1229</v>
      </c>
      <c r="B613" s="1" t="s">
        <v>1230</v>
      </c>
      <c r="C613" s="1" t="s">
        <v>53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1231</v>
      </c>
      <c r="B614" s="1" t="s">
        <v>1232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45530</v>
      </c>
      <c r="R614" s="2">
        <v>410</v>
      </c>
      <c r="S614" s="1" t="s">
        <v>16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1233</v>
      </c>
      <c r="B615" s="1" t="s">
        <v>1234</v>
      </c>
      <c r="C615" s="1" t="s">
        <v>53</v>
      </c>
      <c r="D615" s="2">
        <v>2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16</v>
      </c>
      <c r="R615" s="2" t="s">
        <v>16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  <c r="AD615" t="b">
        <f>COUNTIF(CategoryLists!$A:$A,A615)&gt;0</f>
        <v>0</v>
      </c>
    </row>
    <row r="616" spans="1:30" x14ac:dyDescent="0.25">
      <c r="A616" s="1" t="s">
        <v>1235</v>
      </c>
      <c r="B616" s="1" t="s">
        <v>1236</v>
      </c>
      <c r="C616" s="1" t="s">
        <v>24</v>
      </c>
      <c r="D616" s="2">
        <v>0</v>
      </c>
      <c r="E616" s="2">
        <v>40</v>
      </c>
      <c r="F616" s="2">
        <v>74</v>
      </c>
      <c r="G616" s="2">
        <v>69</v>
      </c>
      <c r="H616" s="2">
        <v>61</v>
      </c>
      <c r="I616" s="3">
        <v>0</v>
      </c>
      <c r="J616" s="3">
        <v>0</v>
      </c>
      <c r="K616" s="2">
        <v>33</v>
      </c>
      <c r="L616" s="3">
        <v>0</v>
      </c>
      <c r="M616" s="3">
        <v>0</v>
      </c>
      <c r="N616" s="2">
        <v>40</v>
      </c>
      <c r="O616" s="3">
        <v>0</v>
      </c>
      <c r="P616" s="3">
        <v>0</v>
      </c>
      <c r="Q616" s="11">
        <v>46261</v>
      </c>
      <c r="R616" s="2">
        <v>130</v>
      </c>
      <c r="S616" s="1">
        <v>251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1237</v>
      </c>
      <c r="B617" s="1" t="s">
        <v>1238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45885</v>
      </c>
      <c r="R617" s="2">
        <v>50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1239</v>
      </c>
      <c r="B618" s="1" t="s">
        <v>1240</v>
      </c>
      <c r="C618" s="1" t="s">
        <v>24</v>
      </c>
      <c r="D618" s="2">
        <v>37</v>
      </c>
      <c r="E618" s="2">
        <v>0</v>
      </c>
      <c r="F618" s="2">
        <v>0</v>
      </c>
      <c r="G618" s="2">
        <v>15</v>
      </c>
      <c r="H618" s="2">
        <v>15</v>
      </c>
      <c r="I618" s="3">
        <v>2.4666000000000001</v>
      </c>
      <c r="J618" s="3">
        <v>74</v>
      </c>
      <c r="K618" s="2">
        <v>3</v>
      </c>
      <c r="L618" s="3">
        <v>12.333299999999999</v>
      </c>
      <c r="M618" s="3">
        <v>370</v>
      </c>
      <c r="N618" s="2">
        <v>18</v>
      </c>
      <c r="O618" s="3">
        <v>1.7813000000000001</v>
      </c>
      <c r="P618" s="3">
        <v>53.445</v>
      </c>
      <c r="Q618" s="11">
        <v>46273</v>
      </c>
      <c r="R618" s="2">
        <v>30</v>
      </c>
      <c r="S618" s="1">
        <v>70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1241</v>
      </c>
      <c r="B619" s="1" t="s">
        <v>1242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45569</v>
      </c>
      <c r="R619" s="2">
        <v>100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1243</v>
      </c>
      <c r="B620" s="1" t="s">
        <v>1244</v>
      </c>
      <c r="C620" s="1" t="s">
        <v>53</v>
      </c>
      <c r="D620" s="2">
        <v>0</v>
      </c>
      <c r="E620" s="2">
        <v>214</v>
      </c>
      <c r="F620" s="2">
        <v>331</v>
      </c>
      <c r="G620" s="2">
        <v>719</v>
      </c>
      <c r="H620" s="2">
        <v>421.33330000000001</v>
      </c>
      <c r="I620" s="3">
        <v>0</v>
      </c>
      <c r="J620" s="3">
        <v>0</v>
      </c>
      <c r="K620" s="2">
        <v>12</v>
      </c>
      <c r="L620" s="3">
        <v>0</v>
      </c>
      <c r="M620" s="3">
        <v>0</v>
      </c>
      <c r="N620" s="2">
        <v>336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1245</v>
      </c>
      <c r="B621" s="1" t="s">
        <v>1246</v>
      </c>
      <c r="C621" s="1" t="s">
        <v>53</v>
      </c>
      <c r="D621" s="2">
        <v>6</v>
      </c>
      <c r="E621" s="2">
        <v>4</v>
      </c>
      <c r="F621" s="2">
        <v>0</v>
      </c>
      <c r="G621" s="2">
        <v>55</v>
      </c>
      <c r="H621" s="2">
        <v>29.5</v>
      </c>
      <c r="I621" s="3">
        <v>0.20330000000000001</v>
      </c>
      <c r="J621" s="3">
        <v>6.1018999999999997</v>
      </c>
      <c r="K621" s="2">
        <v>3</v>
      </c>
      <c r="L621" s="3">
        <v>2</v>
      </c>
      <c r="M621" s="3">
        <v>60</v>
      </c>
      <c r="N621" s="2">
        <v>59</v>
      </c>
      <c r="O621" s="3">
        <v>8.8099999999999998E-2</v>
      </c>
      <c r="P621" s="3">
        <v>2.6440999999999999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1247</v>
      </c>
      <c r="B622" s="1" t="s">
        <v>1248</v>
      </c>
      <c r="C622" s="1" t="s">
        <v>53</v>
      </c>
      <c r="D622" s="2">
        <v>0</v>
      </c>
      <c r="E622" s="2">
        <v>0</v>
      </c>
      <c r="F622" s="2">
        <v>0</v>
      </c>
      <c r="G622" s="2">
        <v>2</v>
      </c>
      <c r="H622" s="2">
        <v>2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1249</v>
      </c>
      <c r="B623" s="1" t="s">
        <v>1250</v>
      </c>
      <c r="C623" s="1" t="s">
        <v>53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1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1251</v>
      </c>
      <c r="B624" s="1" t="s">
        <v>1252</v>
      </c>
      <c r="C624" s="1" t="s">
        <v>53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16</v>
      </c>
      <c r="R624" s="2" t="s">
        <v>16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1253</v>
      </c>
      <c r="B625" s="1" t="s">
        <v>1254</v>
      </c>
      <c r="C625" s="1" t="s">
        <v>53</v>
      </c>
      <c r="D625" s="2">
        <v>8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16</v>
      </c>
      <c r="R625" s="2" t="s">
        <v>16</v>
      </c>
      <c r="S625" s="1" t="s">
        <v>16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1255</v>
      </c>
      <c r="B626" s="1" t="s">
        <v>1256</v>
      </c>
      <c r="C626" s="1" t="s">
        <v>19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45609</v>
      </c>
      <c r="R626" s="2">
        <v>12</v>
      </c>
      <c r="S626" s="1" t="s">
        <v>16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1257</v>
      </c>
      <c r="B627" s="1" t="s">
        <v>1258</v>
      </c>
      <c r="C627" s="1" t="s">
        <v>19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45597</v>
      </c>
      <c r="R627" s="2">
        <v>12</v>
      </c>
      <c r="S627" s="1">
        <v>3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1259</v>
      </c>
      <c r="B628" s="1" t="s">
        <v>1260</v>
      </c>
      <c r="C628" s="1" t="s">
        <v>27</v>
      </c>
      <c r="D628" s="2">
        <v>0</v>
      </c>
      <c r="E628" s="2">
        <v>1325</v>
      </c>
      <c r="F628" s="2">
        <v>1700</v>
      </c>
      <c r="G628" s="2">
        <v>1075</v>
      </c>
      <c r="H628" s="2">
        <v>1366.6666</v>
      </c>
      <c r="I628" s="3">
        <v>0</v>
      </c>
      <c r="J628" s="3">
        <v>0</v>
      </c>
      <c r="K628" s="2">
        <v>1050</v>
      </c>
      <c r="L628" s="3">
        <v>0</v>
      </c>
      <c r="M628" s="3">
        <v>0</v>
      </c>
      <c r="N628" s="2">
        <v>825</v>
      </c>
      <c r="O628" s="3">
        <v>0</v>
      </c>
      <c r="P628" s="3">
        <v>0</v>
      </c>
      <c r="Q628" s="11">
        <v>46248</v>
      </c>
      <c r="R628" s="2">
        <v>500</v>
      </c>
      <c r="S628" s="1">
        <v>1000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1</v>
      </c>
    </row>
    <row r="629" spans="1:30" x14ac:dyDescent="0.25">
      <c r="A629" s="1" t="s">
        <v>1261</v>
      </c>
      <c r="B629" s="1" t="s">
        <v>1262</v>
      </c>
      <c r="C629" s="1" t="s">
        <v>517</v>
      </c>
      <c r="D629" s="2">
        <v>7</v>
      </c>
      <c r="E629" s="2">
        <v>0</v>
      </c>
      <c r="F629" s="2">
        <v>2</v>
      </c>
      <c r="G629" s="2">
        <v>3</v>
      </c>
      <c r="H629" s="2">
        <v>2.5</v>
      </c>
      <c r="I629" s="3">
        <v>2.8</v>
      </c>
      <c r="J629" s="3">
        <v>84.033600000000007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46230</v>
      </c>
      <c r="R629" s="2">
        <v>10</v>
      </c>
      <c r="S629" s="1">
        <v>10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1263</v>
      </c>
      <c r="B630" s="1" t="s">
        <v>1264</v>
      </c>
      <c r="C630" s="1" t="s">
        <v>517</v>
      </c>
      <c r="D630" s="2">
        <v>26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 t="s">
        <v>16</v>
      </c>
      <c r="R630" s="2" t="s">
        <v>16</v>
      </c>
      <c r="S630" s="1">
        <v>25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1265</v>
      </c>
      <c r="B631" s="1" t="s">
        <v>1266</v>
      </c>
      <c r="C631" s="1" t="s">
        <v>53</v>
      </c>
      <c r="D631" s="2">
        <v>13</v>
      </c>
      <c r="E631" s="2">
        <v>0</v>
      </c>
      <c r="F631" s="2">
        <v>2</v>
      </c>
      <c r="G631" s="2">
        <v>0</v>
      </c>
      <c r="H631" s="2">
        <v>2</v>
      </c>
      <c r="I631" s="3">
        <v>6.5</v>
      </c>
      <c r="J631" s="3">
        <v>195.1951</v>
      </c>
      <c r="K631" s="2">
        <v>3</v>
      </c>
      <c r="L631" s="3">
        <v>4.3333000000000004</v>
      </c>
      <c r="M631" s="3">
        <v>130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1</v>
      </c>
    </row>
    <row r="632" spans="1:30" x14ac:dyDescent="0.25">
      <c r="A632" s="1" t="s">
        <v>1267</v>
      </c>
      <c r="B632" s="1" t="s">
        <v>1268</v>
      </c>
      <c r="C632" s="1" t="s">
        <v>517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45735</v>
      </c>
      <c r="R632" s="2">
        <v>1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1269</v>
      </c>
      <c r="B633" s="1" t="s">
        <v>1270</v>
      </c>
      <c r="C633" s="1" t="s">
        <v>517</v>
      </c>
      <c r="D633" s="2">
        <v>1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 t="s">
        <v>16</v>
      </c>
      <c r="R633" s="2" t="s">
        <v>16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1271</v>
      </c>
      <c r="B634" s="1" t="s">
        <v>1272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1273</v>
      </c>
      <c r="B635" s="1" t="s">
        <v>1274</v>
      </c>
      <c r="C635" s="1" t="s">
        <v>39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1275</v>
      </c>
      <c r="B636" s="1" t="s">
        <v>1276</v>
      </c>
      <c r="C636" s="1" t="s">
        <v>39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1277</v>
      </c>
      <c r="B637" s="1" t="s">
        <v>1278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45881</v>
      </c>
      <c r="R637" s="2">
        <v>12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1279</v>
      </c>
      <c r="B638" s="1" t="s">
        <v>1280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1281</v>
      </c>
      <c r="B639" s="1" t="s">
        <v>1282</v>
      </c>
      <c r="C639" s="1" t="s">
        <v>19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1283</v>
      </c>
      <c r="B640" s="1" t="s">
        <v>1284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1285</v>
      </c>
      <c r="B641" s="1" t="s">
        <v>1286</v>
      </c>
      <c r="C641" s="1" t="s">
        <v>19</v>
      </c>
      <c r="D641" s="2">
        <v>12</v>
      </c>
      <c r="E641" s="2">
        <v>24</v>
      </c>
      <c r="F641" s="2">
        <v>36</v>
      </c>
      <c r="G641" s="2">
        <v>24</v>
      </c>
      <c r="H641" s="2">
        <v>28</v>
      </c>
      <c r="I641" s="3">
        <v>0.42849999999999999</v>
      </c>
      <c r="J641" s="3">
        <v>12.8576</v>
      </c>
      <c r="K641" s="2">
        <v>72</v>
      </c>
      <c r="L641" s="3">
        <v>0.1666</v>
      </c>
      <c r="M641" s="3">
        <v>5</v>
      </c>
      <c r="N641" s="2">
        <v>24</v>
      </c>
      <c r="O641" s="3">
        <v>0.43330000000000002</v>
      </c>
      <c r="P641" s="3">
        <v>13.000999999999999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1287</v>
      </c>
      <c r="B642" s="1" t="s">
        <v>1288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45957</v>
      </c>
      <c r="R642" s="2">
        <v>48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1289</v>
      </c>
      <c r="B643" s="1" t="s">
        <v>1290</v>
      </c>
      <c r="C643" s="1" t="s">
        <v>19</v>
      </c>
      <c r="D643" s="2">
        <v>12</v>
      </c>
      <c r="E643" s="2">
        <v>0</v>
      </c>
      <c r="F643" s="2">
        <v>36</v>
      </c>
      <c r="G643" s="2">
        <v>24</v>
      </c>
      <c r="H643" s="2">
        <v>30</v>
      </c>
      <c r="I643" s="3">
        <v>0.4</v>
      </c>
      <c r="J643" s="3">
        <v>12</v>
      </c>
      <c r="K643" s="2">
        <v>0</v>
      </c>
      <c r="L643" s="3">
        <v>0</v>
      </c>
      <c r="M643" s="3">
        <v>0</v>
      </c>
      <c r="N643" s="2">
        <v>24</v>
      </c>
      <c r="O643" s="3">
        <v>0.43330000000000002</v>
      </c>
      <c r="P643" s="3">
        <v>13.000999999999999</v>
      </c>
      <c r="Q643" s="11">
        <v>46230</v>
      </c>
      <c r="R643" s="2">
        <v>96</v>
      </c>
      <c r="S643" s="1">
        <v>120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1291</v>
      </c>
      <c r="B644" s="1" t="s">
        <v>1292</v>
      </c>
      <c r="C644" s="1" t="s">
        <v>19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144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45909</v>
      </c>
      <c r="R644" s="2">
        <v>120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1293</v>
      </c>
      <c r="B645" s="1" t="s">
        <v>1294</v>
      </c>
      <c r="C645" s="1" t="s">
        <v>538</v>
      </c>
      <c r="D645" s="2">
        <v>0</v>
      </c>
      <c r="E645" s="2">
        <v>0</v>
      </c>
      <c r="F645" s="2">
        <v>48</v>
      </c>
      <c r="G645" s="2">
        <v>48</v>
      </c>
      <c r="H645" s="2">
        <v>48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46230</v>
      </c>
      <c r="R645" s="2">
        <v>96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1295</v>
      </c>
      <c r="B646" s="1" t="s">
        <v>1296</v>
      </c>
      <c r="C646" s="1" t="s">
        <v>39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3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45871</v>
      </c>
      <c r="R646" s="2">
        <v>3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1297</v>
      </c>
      <c r="B647" s="1" t="s">
        <v>1298</v>
      </c>
      <c r="C647" s="1" t="s">
        <v>39</v>
      </c>
      <c r="D647" s="2">
        <v>3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1299</v>
      </c>
      <c r="B648" s="1" t="s">
        <v>1300</v>
      </c>
      <c r="C648" s="1" t="s">
        <v>27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>
        <v>9093.4599999999991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1301</v>
      </c>
      <c r="B649" s="1" t="s">
        <v>1302</v>
      </c>
      <c r="C649" s="1" t="s">
        <v>27</v>
      </c>
      <c r="D649" s="2">
        <v>944</v>
      </c>
      <c r="E649" s="2">
        <v>1404</v>
      </c>
      <c r="F649" s="2">
        <v>1986</v>
      </c>
      <c r="G649" s="2">
        <v>1311</v>
      </c>
      <c r="H649" s="2">
        <v>1567</v>
      </c>
      <c r="I649" s="3">
        <v>0.60240000000000005</v>
      </c>
      <c r="J649" s="3">
        <v>18.072700000000001</v>
      </c>
      <c r="K649" s="2">
        <v>442.5</v>
      </c>
      <c r="L649" s="3">
        <v>2.1333000000000002</v>
      </c>
      <c r="M649" s="3">
        <v>64</v>
      </c>
      <c r="N649" s="2">
        <v>1012</v>
      </c>
      <c r="O649" s="3">
        <v>0.80830000000000002</v>
      </c>
      <c r="P649" s="3">
        <v>24.253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  <c r="AD649" t="b">
        <f>COUNTIF(CategoryLists!$A:$A,A649)&gt;0</f>
        <v>0</v>
      </c>
    </row>
    <row r="650" spans="1:30" x14ac:dyDescent="0.25">
      <c r="A650" s="1" t="s">
        <v>1303</v>
      </c>
      <c r="B650" s="1" t="s">
        <v>1304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1305</v>
      </c>
      <c r="B651" s="1" t="s">
        <v>1306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1307</v>
      </c>
      <c r="B652" s="1" t="s">
        <v>1308</v>
      </c>
      <c r="C652" s="1" t="s">
        <v>19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1309</v>
      </c>
      <c r="B653" s="1" t="s">
        <v>1310</v>
      </c>
      <c r="C653" s="1" t="s">
        <v>19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16</v>
      </c>
      <c r="R653" s="2" t="s">
        <v>16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1311</v>
      </c>
      <c r="B654" s="1" t="s">
        <v>1312</v>
      </c>
      <c r="C654" s="1" t="s">
        <v>27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400.32490000000001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1313</v>
      </c>
      <c r="B655" s="1" t="s">
        <v>1314</v>
      </c>
      <c r="C655" s="1" t="s">
        <v>1315</v>
      </c>
      <c r="D655" s="2">
        <v>458</v>
      </c>
      <c r="E655" s="2">
        <v>15</v>
      </c>
      <c r="F655" s="2">
        <v>18</v>
      </c>
      <c r="G655" s="2">
        <v>94</v>
      </c>
      <c r="H655" s="2">
        <v>42.333300000000001</v>
      </c>
      <c r="I655" s="3">
        <v>10.818899999999999</v>
      </c>
      <c r="J655" s="3">
        <v>324.56939999999997</v>
      </c>
      <c r="K655" s="2">
        <v>0</v>
      </c>
      <c r="L655" s="3">
        <v>0</v>
      </c>
      <c r="M655" s="3">
        <v>0</v>
      </c>
      <c r="N655" s="2">
        <v>102</v>
      </c>
      <c r="O655" s="3">
        <v>3.8912</v>
      </c>
      <c r="P655" s="3">
        <v>116.7473</v>
      </c>
      <c r="Q655" s="11">
        <v>46065</v>
      </c>
      <c r="R655" s="2">
        <v>734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1316</v>
      </c>
      <c r="B656" s="1" t="s">
        <v>1317</v>
      </c>
      <c r="C656" s="1" t="s">
        <v>1315</v>
      </c>
      <c r="D656" s="2">
        <v>0</v>
      </c>
      <c r="E656" s="2">
        <v>0</v>
      </c>
      <c r="F656" s="2">
        <v>0</v>
      </c>
      <c r="G656" s="2">
        <v>2</v>
      </c>
      <c r="H656" s="2">
        <v>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>
        <v>46065</v>
      </c>
      <c r="R656" s="2">
        <v>10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1318</v>
      </c>
      <c r="B657" s="1" t="s">
        <v>1319</v>
      </c>
      <c r="C657" s="1" t="s">
        <v>24</v>
      </c>
      <c r="D657" s="2">
        <v>0</v>
      </c>
      <c r="E657" s="2">
        <v>48</v>
      </c>
      <c r="F657" s="2">
        <v>27</v>
      </c>
      <c r="G657" s="2">
        <v>0</v>
      </c>
      <c r="H657" s="2">
        <v>37.5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46209</v>
      </c>
      <c r="R657" s="2">
        <v>15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1320</v>
      </c>
      <c r="B658" s="1" t="s">
        <v>1321</v>
      </c>
      <c r="C658" s="1" t="s">
        <v>53</v>
      </c>
      <c r="D658" s="2">
        <v>0</v>
      </c>
      <c r="E658" s="2">
        <v>45</v>
      </c>
      <c r="F658" s="2">
        <v>110</v>
      </c>
      <c r="G658" s="2">
        <v>0</v>
      </c>
      <c r="H658" s="2">
        <v>77.5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1322</v>
      </c>
      <c r="B659" s="1" t="s">
        <v>1323</v>
      </c>
      <c r="C659" s="1" t="s">
        <v>27</v>
      </c>
      <c r="D659" s="2">
        <v>0</v>
      </c>
      <c r="E659" s="2">
        <v>0</v>
      </c>
      <c r="F659" s="2">
        <v>11.76</v>
      </c>
      <c r="G659" s="2">
        <v>0</v>
      </c>
      <c r="H659" s="2">
        <v>11.76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18.68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1324</v>
      </c>
      <c r="B660" s="1" t="s">
        <v>1325</v>
      </c>
      <c r="C660" s="1" t="s">
        <v>27</v>
      </c>
      <c r="D660" s="2">
        <v>0</v>
      </c>
      <c r="E660" s="2">
        <v>0</v>
      </c>
      <c r="F660" s="2">
        <v>31.87</v>
      </c>
      <c r="G660" s="2">
        <v>0</v>
      </c>
      <c r="H660" s="2">
        <v>31.87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49.469900000000003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1326</v>
      </c>
      <c r="B661" s="1" t="s">
        <v>1327</v>
      </c>
      <c r="C661" s="1" t="s">
        <v>27</v>
      </c>
      <c r="D661" s="2">
        <v>2.0000000000000001E-4</v>
      </c>
      <c r="E661" s="2">
        <v>0</v>
      </c>
      <c r="F661" s="2">
        <v>23.92</v>
      </c>
      <c r="G661" s="2">
        <v>0</v>
      </c>
      <c r="H661" s="2">
        <v>23.92</v>
      </c>
      <c r="I661" s="3">
        <v>0</v>
      </c>
      <c r="J661" s="3">
        <v>2.0000000000000001E-4</v>
      </c>
      <c r="K661" s="2">
        <v>0</v>
      </c>
      <c r="L661" s="3">
        <v>0</v>
      </c>
      <c r="M661" s="3">
        <v>0</v>
      </c>
      <c r="N661" s="2">
        <v>21.239699999999999</v>
      </c>
      <c r="O661" s="3">
        <v>0</v>
      </c>
      <c r="P661" s="3">
        <v>2.0000000000000001E-4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1328</v>
      </c>
      <c r="B662" s="1" t="s">
        <v>1329</v>
      </c>
      <c r="C662" s="1" t="s">
        <v>27</v>
      </c>
      <c r="D662" s="2">
        <v>0</v>
      </c>
      <c r="E662" s="2">
        <v>0</v>
      </c>
      <c r="F662" s="2">
        <v>51.439900000000002</v>
      </c>
      <c r="G662" s="2">
        <v>0</v>
      </c>
      <c r="H662" s="2">
        <v>51.439900000000002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79.84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1330</v>
      </c>
      <c r="B663" s="1" t="s">
        <v>1331</v>
      </c>
      <c r="C663" s="1" t="s">
        <v>27</v>
      </c>
      <c r="D663" s="2">
        <v>0</v>
      </c>
      <c r="E663" s="2">
        <v>0</v>
      </c>
      <c r="F663" s="2">
        <v>39.770000000000003</v>
      </c>
      <c r="G663" s="2">
        <v>0</v>
      </c>
      <c r="H663" s="2">
        <v>39.770000000000003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58.369900000000001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1332</v>
      </c>
      <c r="B664" s="1" t="s">
        <v>1333</v>
      </c>
      <c r="C664" s="1" t="s">
        <v>27</v>
      </c>
      <c r="D664" s="2">
        <v>0</v>
      </c>
      <c r="E664" s="2">
        <v>0</v>
      </c>
      <c r="F664" s="2">
        <v>73.12</v>
      </c>
      <c r="G664" s="2">
        <v>0</v>
      </c>
      <c r="H664" s="2">
        <v>73.12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67.23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1334</v>
      </c>
      <c r="B665" s="1" t="s">
        <v>1335</v>
      </c>
      <c r="C665" s="1" t="s">
        <v>27</v>
      </c>
      <c r="D665" s="2">
        <v>0</v>
      </c>
      <c r="E665" s="2">
        <v>0</v>
      </c>
      <c r="F665" s="2">
        <v>35.56</v>
      </c>
      <c r="G665" s="2">
        <v>0</v>
      </c>
      <c r="H665" s="2">
        <v>35.56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33.5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1336</v>
      </c>
      <c r="B666" s="1" t="s">
        <v>1337</v>
      </c>
      <c r="C666" s="1" t="s">
        <v>27</v>
      </c>
      <c r="D666" s="2">
        <v>2.2002999999999999</v>
      </c>
      <c r="E666" s="2">
        <v>0</v>
      </c>
      <c r="F666" s="2">
        <v>21.489799999999999</v>
      </c>
      <c r="G666" s="2">
        <v>0</v>
      </c>
      <c r="H666" s="2">
        <v>21.489799999999999</v>
      </c>
      <c r="I666" s="3">
        <v>0.1023</v>
      </c>
      <c r="J666" s="3">
        <v>3.0716999999999999</v>
      </c>
      <c r="K666" s="2">
        <v>0</v>
      </c>
      <c r="L666" s="3">
        <v>0</v>
      </c>
      <c r="M666" s="3">
        <v>0</v>
      </c>
      <c r="N666" s="2">
        <v>18.4697</v>
      </c>
      <c r="O666" s="3">
        <v>0.1032</v>
      </c>
      <c r="P666" s="3">
        <v>3.0977000000000001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1338</v>
      </c>
      <c r="B667" s="1" t="s">
        <v>1339</v>
      </c>
      <c r="C667" s="1" t="s">
        <v>27</v>
      </c>
      <c r="D667" s="2">
        <v>0</v>
      </c>
      <c r="E667" s="2">
        <v>0</v>
      </c>
      <c r="F667" s="2">
        <v>25.8</v>
      </c>
      <c r="G667" s="2">
        <v>0</v>
      </c>
      <c r="H667" s="2">
        <v>25.8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15.72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1340</v>
      </c>
      <c r="B668" s="1" t="s">
        <v>1341</v>
      </c>
      <c r="C668" s="1" t="s">
        <v>27</v>
      </c>
      <c r="D668" s="2">
        <v>0</v>
      </c>
      <c r="E668" s="2">
        <v>0</v>
      </c>
      <c r="F668" s="2">
        <v>290</v>
      </c>
      <c r="G668" s="2">
        <v>0</v>
      </c>
      <c r="H668" s="2">
        <v>290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570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1342</v>
      </c>
      <c r="B669" s="1" t="s">
        <v>1343</v>
      </c>
      <c r="C669" s="1" t="s">
        <v>27</v>
      </c>
      <c r="D669" s="2">
        <v>0</v>
      </c>
      <c r="E669" s="2">
        <v>0</v>
      </c>
      <c r="F669" s="2">
        <v>11.4</v>
      </c>
      <c r="G669" s="2">
        <v>0</v>
      </c>
      <c r="H669" s="2">
        <v>11.4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5.04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1344</v>
      </c>
      <c r="B670" s="1" t="s">
        <v>1345</v>
      </c>
      <c r="C670" s="1" t="s">
        <v>27</v>
      </c>
      <c r="D670" s="2">
        <v>0</v>
      </c>
      <c r="E670" s="2">
        <v>0</v>
      </c>
      <c r="F670" s="2">
        <v>16.23</v>
      </c>
      <c r="G670" s="2">
        <v>0</v>
      </c>
      <c r="H670" s="2">
        <v>16.23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11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1346</v>
      </c>
      <c r="B671" s="1" t="s">
        <v>1347</v>
      </c>
      <c r="C671" s="1" t="s">
        <v>27</v>
      </c>
      <c r="D671" s="2">
        <v>0</v>
      </c>
      <c r="E671" s="2">
        <v>0</v>
      </c>
      <c r="F671" s="2">
        <v>19.149799999999999</v>
      </c>
      <c r="G671" s="2">
        <v>0</v>
      </c>
      <c r="H671" s="2">
        <v>19.149799999999999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26.09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1882</v>
      </c>
      <c r="B672" s="1" t="s">
        <v>1883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22.23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1884</v>
      </c>
      <c r="B673" s="1" t="s">
        <v>1885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6.14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1886</v>
      </c>
      <c r="B674" s="1" t="s">
        <v>1887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44.39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1888</v>
      </c>
      <c r="B675" s="1" t="s">
        <v>1889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30.14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1890</v>
      </c>
      <c r="B676" s="1" t="s">
        <v>1891</v>
      </c>
      <c r="C676" s="1" t="s">
        <v>27</v>
      </c>
      <c r="D676" s="2">
        <v>12.36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41.99</v>
      </c>
      <c r="O676" s="3">
        <v>0.255</v>
      </c>
      <c r="P676" s="3">
        <v>7.6532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1892</v>
      </c>
      <c r="B677" s="1" t="s">
        <v>1893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50.9099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1894</v>
      </c>
      <c r="B678" s="1" t="s">
        <v>1895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11.16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1896</v>
      </c>
      <c r="B679" s="1" t="s">
        <v>1897</v>
      </c>
      <c r="C679" s="1" t="s">
        <v>27</v>
      </c>
      <c r="D679" s="2">
        <v>1E-4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10.7898</v>
      </c>
      <c r="O679" s="3">
        <v>0</v>
      </c>
      <c r="P679" s="3">
        <v>2.0000000000000001E-4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1898</v>
      </c>
      <c r="B680" s="1" t="s">
        <v>1899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173.84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1900</v>
      </c>
      <c r="B681" s="1" t="s">
        <v>1901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34.359900000000003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1902</v>
      </c>
      <c r="B682" s="1" t="s">
        <v>1903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2.0499999999999998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1908</v>
      </c>
      <c r="B683" s="1" t="s">
        <v>1909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46283</v>
      </c>
      <c r="R683" s="2">
        <v>280</v>
      </c>
      <c r="S683" s="1">
        <v>10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1912</v>
      </c>
      <c r="B684" s="1" t="s">
        <v>1913</v>
      </c>
      <c r="C684" s="1" t="s">
        <v>53</v>
      </c>
      <c r="D684" s="2">
        <v>72</v>
      </c>
      <c r="E684" s="2">
        <v>0</v>
      </c>
      <c r="F684" s="2">
        <v>0</v>
      </c>
      <c r="G684" s="2">
        <v>52</v>
      </c>
      <c r="H684" s="2">
        <v>52</v>
      </c>
      <c r="I684" s="3">
        <v>1.3846000000000001</v>
      </c>
      <c r="J684" s="3">
        <v>41.539200000000001</v>
      </c>
      <c r="K684" s="2">
        <v>0</v>
      </c>
      <c r="L684" s="3">
        <v>0</v>
      </c>
      <c r="M684" s="3">
        <v>0</v>
      </c>
      <c r="N684" s="2">
        <v>72</v>
      </c>
      <c r="O684" s="3">
        <v>0.86660000000000004</v>
      </c>
      <c r="P684" s="3">
        <v>26.0002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  <c r="AD684" t="b">
        <f>COUNTIF(CategoryLists!$A:$A,A684)&gt;0</f>
        <v>0</v>
      </c>
    </row>
    <row r="685" spans="1:30" x14ac:dyDescent="0.25">
      <c r="A685" s="1" t="s">
        <v>1916</v>
      </c>
      <c r="B685" s="1" t="s">
        <v>1917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2.6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1918</v>
      </c>
      <c r="B686" s="1" t="s">
        <v>1919</v>
      </c>
      <c r="C686" s="1" t="s">
        <v>27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0.87</v>
      </c>
      <c r="O686" s="3">
        <v>0</v>
      </c>
      <c r="P686" s="3">
        <v>0</v>
      </c>
      <c r="Q686" s="11" t="s">
        <v>16</v>
      </c>
      <c r="R686" s="2" t="s">
        <v>16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1920</v>
      </c>
      <c r="B687" s="1" t="s">
        <v>1921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0.7</v>
      </c>
      <c r="O687" s="3">
        <v>0</v>
      </c>
      <c r="P687" s="3">
        <v>0</v>
      </c>
      <c r="Q687" s="11" t="s">
        <v>16</v>
      </c>
      <c r="R687" s="2" t="s">
        <v>16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1935</v>
      </c>
      <c r="B688" s="1" t="s">
        <v>1936</v>
      </c>
      <c r="C688" s="1" t="s">
        <v>538</v>
      </c>
      <c r="D688" s="2">
        <v>58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38</v>
      </c>
      <c r="O688" s="3">
        <v>1.3227</v>
      </c>
      <c r="P688" s="3">
        <v>39.685200000000002</v>
      </c>
      <c r="Q688" s="11">
        <v>46290</v>
      </c>
      <c r="R688" s="2">
        <v>90</v>
      </c>
      <c r="S688" s="1">
        <v>504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0</v>
      </c>
      <c r="AD688" t="b">
        <f>COUNTIF(CategoryLists!$A:$A,A688)&gt;0</f>
        <v>0</v>
      </c>
    </row>
    <row r="689" spans="1:30" x14ac:dyDescent="0.25">
      <c r="A689" s="1" t="s">
        <v>1348</v>
      </c>
      <c r="B689" s="1" t="s">
        <v>1349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9</v>
      </c>
      <c r="S689" s="1">
        <v>144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1350</v>
      </c>
      <c r="B690" s="1" t="s">
        <v>1351</v>
      </c>
      <c r="C690" s="1" t="s">
        <v>27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46013</v>
      </c>
      <c r="R690" s="2">
        <v>184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1352</v>
      </c>
      <c r="B691" s="1" t="s">
        <v>1353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1354</v>
      </c>
      <c r="B692" s="1" t="s">
        <v>1355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44914</v>
      </c>
      <c r="R692" s="2">
        <v>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1356</v>
      </c>
      <c r="B693" s="1" t="s">
        <v>1357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44760</v>
      </c>
      <c r="R693" s="2">
        <v>860</v>
      </c>
      <c r="S693" s="1">
        <v>742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1358</v>
      </c>
      <c r="B694" s="1" t="s">
        <v>1359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44820</v>
      </c>
      <c r="R694" s="2">
        <v>60</v>
      </c>
      <c r="S694" s="1" t="s">
        <v>16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1360</v>
      </c>
      <c r="B695" s="1" t="s">
        <v>1361</v>
      </c>
      <c r="C695" s="1" t="s">
        <v>30</v>
      </c>
      <c r="D695" s="2">
        <v>30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44793</v>
      </c>
      <c r="R695" s="2">
        <v>30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0</v>
      </c>
      <c r="AD695" t="b">
        <f>COUNTIF(CategoryLists!$A:$A,A695)&gt;0</f>
        <v>0</v>
      </c>
    </row>
    <row r="696" spans="1:30" x14ac:dyDescent="0.25">
      <c r="A696" s="1" t="s">
        <v>1362</v>
      </c>
      <c r="B696" s="1" t="s">
        <v>1363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1364</v>
      </c>
      <c r="B697" s="1" t="s">
        <v>1365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44760</v>
      </c>
      <c r="R697" s="2">
        <v>100</v>
      </c>
      <c r="S697" s="1">
        <v>92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1366</v>
      </c>
      <c r="B698" s="1" t="s">
        <v>1367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1368</v>
      </c>
      <c r="B699" s="1" t="s">
        <v>1369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1370</v>
      </c>
      <c r="B700" s="1" t="s">
        <v>1371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44749</v>
      </c>
      <c r="R700" s="2">
        <v>12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1372</v>
      </c>
      <c r="B701" s="1" t="s">
        <v>1373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1374</v>
      </c>
      <c r="B702" s="1" t="s">
        <v>1375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44793</v>
      </c>
      <c r="R702" s="2">
        <v>24</v>
      </c>
      <c r="S702" s="1">
        <v>36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1376</v>
      </c>
      <c r="B703" s="1" t="s">
        <v>1377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1378</v>
      </c>
      <c r="B704" s="1" t="s">
        <v>1379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1380</v>
      </c>
      <c r="B705" s="1" t="s">
        <v>1381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1382</v>
      </c>
      <c r="B706" s="1" t="s">
        <v>1383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1384</v>
      </c>
      <c r="B707" s="1" t="s">
        <v>1385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1386</v>
      </c>
      <c r="B708" s="1" t="s">
        <v>1387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44852</v>
      </c>
      <c r="R708" s="2">
        <v>24</v>
      </c>
      <c r="S708" s="1">
        <v>120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1388</v>
      </c>
      <c r="B709" s="1" t="s">
        <v>1389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1390</v>
      </c>
      <c r="B710" s="1" t="s">
        <v>1391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>
        <v>12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1392</v>
      </c>
      <c r="B711" s="1" t="s">
        <v>1393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1394</v>
      </c>
      <c r="B712" s="1" t="s">
        <v>1395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 t="s">
        <v>16</v>
      </c>
      <c r="R712" s="2" t="s">
        <v>16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1396</v>
      </c>
      <c r="B713" s="1" t="s">
        <v>1397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16</v>
      </c>
      <c r="R713" s="2" t="s">
        <v>16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1398</v>
      </c>
      <c r="B714" s="1" t="s">
        <v>1399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75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1400</v>
      </c>
      <c r="B715" s="1" t="s">
        <v>1401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1402</v>
      </c>
      <c r="B716" s="1" t="s">
        <v>1403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44656</v>
      </c>
      <c r="R716" s="2">
        <v>12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1404</v>
      </c>
      <c r="B717" s="1" t="s">
        <v>1405</v>
      </c>
      <c r="C717" s="1" t="s">
        <v>53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3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1406</v>
      </c>
      <c r="B718" s="1" t="s">
        <v>1407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1408</v>
      </c>
      <c r="B719" s="1" t="s">
        <v>1409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16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1410</v>
      </c>
      <c r="B720" s="1" t="s">
        <v>1411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44793</v>
      </c>
      <c r="R720" s="2">
        <v>60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1412</v>
      </c>
      <c r="B721" s="1" t="s">
        <v>1413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44922</v>
      </c>
      <c r="R721" s="2">
        <v>2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1414</v>
      </c>
      <c r="B722" s="1" t="s">
        <v>1415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>
        <v>23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1416</v>
      </c>
      <c r="B723" s="1" t="s">
        <v>1417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44642</v>
      </c>
      <c r="R723" s="2">
        <v>12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1418</v>
      </c>
      <c r="B724" s="1" t="s">
        <v>1419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44867</v>
      </c>
      <c r="R724" s="2">
        <v>36</v>
      </c>
      <c r="S724" s="1">
        <v>105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1420</v>
      </c>
      <c r="B725" s="1" t="s">
        <v>1421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1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1422</v>
      </c>
      <c r="B726" s="1" t="s">
        <v>1423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>
        <v>12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1424</v>
      </c>
      <c r="B727" s="1" t="s">
        <v>1425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44820</v>
      </c>
      <c r="R727" s="2">
        <v>60</v>
      </c>
      <c r="S727" s="1">
        <v>72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1426</v>
      </c>
      <c r="B728" s="1" t="s">
        <v>1427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44672</v>
      </c>
      <c r="R728" s="2">
        <v>12</v>
      </c>
      <c r="S728" s="1">
        <v>18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1428</v>
      </c>
      <c r="B729" s="1" t="s">
        <v>1429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3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1430</v>
      </c>
      <c r="B730" s="1" t="s">
        <v>1431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44867</v>
      </c>
      <c r="R730" s="2">
        <v>12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1432</v>
      </c>
      <c r="B731" s="1" t="s">
        <v>1433</v>
      </c>
      <c r="C731" s="1" t="s">
        <v>19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44936</v>
      </c>
      <c r="R731" s="2">
        <v>3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1434</v>
      </c>
      <c r="B732" s="1" t="s">
        <v>1435</v>
      </c>
      <c r="C732" s="1" t="s">
        <v>19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44760</v>
      </c>
      <c r="R732" s="2">
        <v>6</v>
      </c>
      <c r="S732" s="1">
        <v>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1436</v>
      </c>
      <c r="B733" s="1" t="s">
        <v>1437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300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1438</v>
      </c>
      <c r="B734" s="1" t="s">
        <v>1439</v>
      </c>
      <c r="C734" s="1" t="s">
        <v>24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45243</v>
      </c>
      <c r="R734" s="2">
        <v>200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1440</v>
      </c>
      <c r="B735" s="1" t="s">
        <v>1441</v>
      </c>
      <c r="C735" s="1" t="s">
        <v>24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1442</v>
      </c>
      <c r="B736" s="1" t="s">
        <v>1443</v>
      </c>
      <c r="C736" s="1" t="s">
        <v>24</v>
      </c>
      <c r="D736" s="2">
        <v>1705</v>
      </c>
      <c r="E736" s="2">
        <v>370</v>
      </c>
      <c r="F736" s="2">
        <v>360</v>
      </c>
      <c r="G736" s="2">
        <v>320</v>
      </c>
      <c r="H736" s="2">
        <v>350</v>
      </c>
      <c r="I736" s="3">
        <v>4.8714000000000004</v>
      </c>
      <c r="J736" s="3">
        <v>146.14359999999999</v>
      </c>
      <c r="K736" s="2">
        <v>400</v>
      </c>
      <c r="L736" s="3">
        <v>4.2625000000000002</v>
      </c>
      <c r="M736" s="3">
        <v>127.8753</v>
      </c>
      <c r="N736" s="2">
        <v>100</v>
      </c>
      <c r="O736" s="3">
        <v>14.775499999999999</v>
      </c>
      <c r="P736" s="3">
        <v>443.30619999999999</v>
      </c>
      <c r="Q736" s="11">
        <v>46202</v>
      </c>
      <c r="R736" s="2">
        <v>2400</v>
      </c>
      <c r="S736" s="1">
        <v>700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1444</v>
      </c>
      <c r="B737" s="1" t="s">
        <v>1445</v>
      </c>
      <c r="C737" s="1" t="s">
        <v>53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1446</v>
      </c>
      <c r="B738" s="1" t="s">
        <v>1447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1448</v>
      </c>
      <c r="B739" s="1" t="s">
        <v>1449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1450</v>
      </c>
      <c r="B740" s="1" t="s">
        <v>1451</v>
      </c>
      <c r="C740" s="1" t="s">
        <v>27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>
        <v>1600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1452</v>
      </c>
      <c r="B741" s="1" t="s">
        <v>1453</v>
      </c>
      <c r="C741" s="1" t="s">
        <v>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48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45380</v>
      </c>
      <c r="R741" s="2">
        <v>200</v>
      </c>
      <c r="S741" s="1">
        <v>200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1454</v>
      </c>
      <c r="B742" s="1" t="s">
        <v>1455</v>
      </c>
      <c r="C742" s="1" t="s">
        <v>24</v>
      </c>
      <c r="D742" s="2">
        <v>353</v>
      </c>
      <c r="E742" s="2">
        <v>52</v>
      </c>
      <c r="F742" s="2">
        <v>143</v>
      </c>
      <c r="G742" s="2">
        <v>115</v>
      </c>
      <c r="H742" s="2">
        <v>103.33329999999999</v>
      </c>
      <c r="I742" s="3">
        <v>3.4161000000000001</v>
      </c>
      <c r="J742" s="3">
        <v>102.4851</v>
      </c>
      <c r="K742" s="2">
        <v>134</v>
      </c>
      <c r="L742" s="3">
        <v>2.6343000000000001</v>
      </c>
      <c r="M742" s="3">
        <v>79.031000000000006</v>
      </c>
      <c r="N742" s="2">
        <v>75</v>
      </c>
      <c r="O742" s="3">
        <v>4.0787000000000004</v>
      </c>
      <c r="P742" s="3">
        <v>122.37390000000001</v>
      </c>
      <c r="Q742" s="11">
        <v>46116</v>
      </c>
      <c r="R742" s="2">
        <v>1000</v>
      </c>
      <c r="S742" s="1">
        <v>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0</v>
      </c>
      <c r="AD742" t="b">
        <f>COUNTIF(CategoryLists!$A:$A,A742)&gt;0</f>
        <v>0</v>
      </c>
    </row>
    <row r="743" spans="1:30" x14ac:dyDescent="0.25">
      <c r="A743" s="1" t="s">
        <v>1456</v>
      </c>
      <c r="B743" s="1" t="s">
        <v>1457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106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1458</v>
      </c>
      <c r="B744" s="1" t="s">
        <v>1459</v>
      </c>
      <c r="C744" s="1" t="s">
        <v>53</v>
      </c>
      <c r="D744" s="2">
        <v>19</v>
      </c>
      <c r="E744" s="2">
        <v>155</v>
      </c>
      <c r="F744" s="2">
        <v>224</v>
      </c>
      <c r="G744" s="2">
        <v>222</v>
      </c>
      <c r="H744" s="2">
        <v>200.33330000000001</v>
      </c>
      <c r="I744" s="3">
        <v>9.4799999999999995E-2</v>
      </c>
      <c r="J744" s="3">
        <v>2.8452000000000002</v>
      </c>
      <c r="K744" s="2">
        <v>150</v>
      </c>
      <c r="L744" s="3">
        <v>0.12659999999999999</v>
      </c>
      <c r="M744" s="3">
        <v>3.8</v>
      </c>
      <c r="N744" s="2">
        <v>187</v>
      </c>
      <c r="O744" s="3">
        <v>8.7999999999999995E-2</v>
      </c>
      <c r="P744" s="3">
        <v>2.6417000000000002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0</v>
      </c>
      <c r="AD744" t="b">
        <f>COUNTIF(CategoryLists!$A:$A,A744)&gt;0</f>
        <v>0</v>
      </c>
    </row>
    <row r="745" spans="1:30" x14ac:dyDescent="0.25">
      <c r="A745" s="1" t="s">
        <v>1460</v>
      </c>
      <c r="B745" s="1" t="s">
        <v>1461</v>
      </c>
      <c r="C745" s="1" t="s">
        <v>53</v>
      </c>
      <c r="D745" s="2">
        <v>0</v>
      </c>
      <c r="E745" s="2">
        <v>0</v>
      </c>
      <c r="F745" s="2">
        <v>1</v>
      </c>
      <c r="G745" s="2">
        <v>0</v>
      </c>
      <c r="H745" s="2">
        <v>1</v>
      </c>
      <c r="I745" s="3">
        <v>0</v>
      </c>
      <c r="J745" s="3">
        <v>0</v>
      </c>
      <c r="K745" s="2">
        <v>2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1462</v>
      </c>
      <c r="B746" s="1" t="s">
        <v>1463</v>
      </c>
      <c r="C746" s="1" t="s">
        <v>27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1464</v>
      </c>
      <c r="B747" s="1" t="s">
        <v>1465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1466</v>
      </c>
      <c r="B748" s="1" t="s">
        <v>1467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1468</v>
      </c>
      <c r="B749" s="1" t="s">
        <v>1469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1470</v>
      </c>
      <c r="B750" s="1" t="s">
        <v>1471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1472</v>
      </c>
      <c r="B751" s="1" t="s">
        <v>1473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1474</v>
      </c>
      <c r="B752" s="1" t="s">
        <v>1475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1476</v>
      </c>
      <c r="B753" s="1" t="s">
        <v>1477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1478</v>
      </c>
      <c r="B754" s="1" t="s">
        <v>1479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1480</v>
      </c>
      <c r="B755" s="1" t="s">
        <v>1481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1482</v>
      </c>
      <c r="B756" s="1" t="s">
        <v>1483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16</v>
      </c>
      <c r="R756" s="2" t="s">
        <v>16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1484</v>
      </c>
      <c r="B757" s="1" t="s">
        <v>1485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1486</v>
      </c>
      <c r="B758" s="1" t="s">
        <v>1487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1488</v>
      </c>
      <c r="B759" s="1" t="s">
        <v>1489</v>
      </c>
      <c r="C759" s="1" t="s">
        <v>53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44862</v>
      </c>
      <c r="R759" s="2">
        <v>1</v>
      </c>
      <c r="S759" s="1">
        <v>1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1490</v>
      </c>
      <c r="B760" s="1" t="s">
        <v>1491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44867</v>
      </c>
      <c r="R760" s="2">
        <v>0.11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1492</v>
      </c>
      <c r="B761" s="1" t="s">
        <v>1493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0.18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1494</v>
      </c>
      <c r="B762" s="1" t="s">
        <v>1495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0.06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1496</v>
      </c>
      <c r="B763" s="1" t="s">
        <v>1497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44875</v>
      </c>
      <c r="R763" s="2">
        <v>4072.56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1498</v>
      </c>
      <c r="B764" s="1" t="s">
        <v>1499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44951</v>
      </c>
      <c r="R764" s="2">
        <v>16.38</v>
      </c>
      <c r="S764" s="1">
        <v>3.62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1500</v>
      </c>
      <c r="B765" s="1" t="s">
        <v>1501</v>
      </c>
      <c r="C765" s="1" t="s">
        <v>53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 t="s">
        <v>16</v>
      </c>
      <c r="R765" s="2" t="s">
        <v>16</v>
      </c>
      <c r="S765" s="1" t="s">
        <v>16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1502</v>
      </c>
      <c r="B766" s="1" t="s">
        <v>1503</v>
      </c>
      <c r="C766" s="1" t="s">
        <v>53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16</v>
      </c>
      <c r="R766" s="2" t="s">
        <v>16</v>
      </c>
      <c r="S766" s="1" t="s">
        <v>16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1504</v>
      </c>
      <c r="B767" s="1" t="s">
        <v>1505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45294</v>
      </c>
      <c r="R767" s="2">
        <v>8.43</v>
      </c>
      <c r="S767" s="1">
        <v>287.27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1506</v>
      </c>
      <c r="B768" s="1" t="s">
        <v>1507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45305</v>
      </c>
      <c r="R768" s="2">
        <v>100.92</v>
      </c>
      <c r="S768" s="1">
        <v>146.04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1508</v>
      </c>
      <c r="B769" s="1" t="s">
        <v>1509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45303</v>
      </c>
      <c r="R769" s="2">
        <v>36.06</v>
      </c>
      <c r="S769" s="1">
        <v>61.47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1510</v>
      </c>
      <c r="B770" s="1" t="s">
        <v>1511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45306</v>
      </c>
      <c r="R770" s="2">
        <v>2</v>
      </c>
      <c r="S770" s="1">
        <v>166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1512</v>
      </c>
      <c r="B771" s="1" t="s">
        <v>1513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45246</v>
      </c>
      <c r="R771" s="2">
        <v>8.98</v>
      </c>
      <c r="S771" s="1">
        <v>97.42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1514</v>
      </c>
      <c r="B772" s="1" t="s">
        <v>1515</v>
      </c>
      <c r="C772" s="1" t="s">
        <v>53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45212</v>
      </c>
      <c r="R772" s="2">
        <v>5</v>
      </c>
      <c r="S772" s="1" t="s">
        <v>16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1516</v>
      </c>
      <c r="B773" s="1" t="s">
        <v>1517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2942.5246000000002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46158</v>
      </c>
      <c r="R773" s="2">
        <v>1000.5</v>
      </c>
      <c r="S773" s="1">
        <v>2984.03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1518</v>
      </c>
      <c r="B774" s="1" t="s">
        <v>1519</v>
      </c>
      <c r="C774" s="1" t="s">
        <v>27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45575</v>
      </c>
      <c r="R774" s="2">
        <v>11.3</v>
      </c>
      <c r="S774" s="1">
        <v>202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1520</v>
      </c>
      <c r="B775" s="1" t="s">
        <v>1521</v>
      </c>
      <c r="C775" s="1" t="s">
        <v>27</v>
      </c>
      <c r="D775" s="2">
        <v>834</v>
      </c>
      <c r="E775" s="2">
        <v>694</v>
      </c>
      <c r="F775" s="2">
        <v>615</v>
      </c>
      <c r="G775" s="2">
        <v>783</v>
      </c>
      <c r="H775" s="2">
        <v>697.33330000000001</v>
      </c>
      <c r="I775" s="3">
        <v>1.1959</v>
      </c>
      <c r="J775" s="3">
        <v>35.879600000000003</v>
      </c>
      <c r="K775" s="2">
        <v>743</v>
      </c>
      <c r="L775" s="3">
        <v>1.1224000000000001</v>
      </c>
      <c r="M775" s="3">
        <v>33.674300000000002</v>
      </c>
      <c r="N775" s="2">
        <v>610</v>
      </c>
      <c r="O775" s="3">
        <v>1.1848000000000001</v>
      </c>
      <c r="P775" s="3">
        <v>35.547499999999999</v>
      </c>
      <c r="Q775" s="11">
        <v>46287</v>
      </c>
      <c r="R775" s="2">
        <v>300</v>
      </c>
      <c r="S775" s="1">
        <v>938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1522</v>
      </c>
      <c r="B776" s="1" t="s">
        <v>1523</v>
      </c>
      <c r="C776" s="1" t="s">
        <v>53</v>
      </c>
      <c r="D776" s="2">
        <v>231</v>
      </c>
      <c r="E776" s="2">
        <v>166</v>
      </c>
      <c r="F776" s="2">
        <v>269</v>
      </c>
      <c r="G776" s="2">
        <v>169</v>
      </c>
      <c r="H776" s="2">
        <v>201.33330000000001</v>
      </c>
      <c r="I776" s="3">
        <v>1.1473</v>
      </c>
      <c r="J776" s="3">
        <v>34.420499999999997</v>
      </c>
      <c r="K776" s="2">
        <v>170</v>
      </c>
      <c r="L776" s="3">
        <v>1.3588</v>
      </c>
      <c r="M776" s="3">
        <v>40.765099999999997</v>
      </c>
      <c r="N776" s="2">
        <v>150</v>
      </c>
      <c r="O776" s="3">
        <v>1.3345</v>
      </c>
      <c r="P776" s="3">
        <v>40.040199999999999</v>
      </c>
      <c r="Q776" s="11">
        <v>46283</v>
      </c>
      <c r="R776" s="2">
        <v>41</v>
      </c>
      <c r="S776" s="1">
        <v>661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1524</v>
      </c>
      <c r="B777" s="1" t="s">
        <v>1525</v>
      </c>
      <c r="C777" s="1" t="s">
        <v>27</v>
      </c>
      <c r="D777" s="2">
        <v>86.1</v>
      </c>
      <c r="E777" s="2">
        <v>10.199999999999999</v>
      </c>
      <c r="F777" s="2">
        <v>13.24</v>
      </c>
      <c r="G777" s="2">
        <v>39.079799999999999</v>
      </c>
      <c r="H777" s="2">
        <v>20.8399</v>
      </c>
      <c r="I777" s="3">
        <v>4.1314000000000002</v>
      </c>
      <c r="J777" s="3">
        <v>123.9562</v>
      </c>
      <c r="K777" s="2">
        <v>22.34</v>
      </c>
      <c r="L777" s="3">
        <v>3.8540000000000001</v>
      </c>
      <c r="M777" s="3">
        <v>115.63249999999999</v>
      </c>
      <c r="N777" s="2">
        <v>12.1</v>
      </c>
      <c r="O777" s="3">
        <v>6.1664000000000003</v>
      </c>
      <c r="P777" s="3">
        <v>185.0419</v>
      </c>
      <c r="Q777" s="11">
        <v>46261</v>
      </c>
      <c r="R777" s="2">
        <v>25.1</v>
      </c>
      <c r="S777" s="1">
        <v>4075.11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1526</v>
      </c>
      <c r="B778" s="1" t="s">
        <v>1527</v>
      </c>
      <c r="C778" s="1" t="s">
        <v>53</v>
      </c>
      <c r="D778" s="2">
        <v>10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1</v>
      </c>
      <c r="L778" s="3">
        <v>10</v>
      </c>
      <c r="M778" s="3">
        <v>300.30029999999999</v>
      </c>
      <c r="N778" s="2">
        <v>1</v>
      </c>
      <c r="O778" s="3">
        <v>8.6661999999999999</v>
      </c>
      <c r="P778" s="3">
        <v>260.41660000000002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1528</v>
      </c>
      <c r="B779" s="1" t="s">
        <v>1529</v>
      </c>
      <c r="C779" s="1" t="s">
        <v>53</v>
      </c>
      <c r="D779" s="2">
        <v>21</v>
      </c>
      <c r="E779" s="2">
        <v>6</v>
      </c>
      <c r="F779" s="2">
        <v>0</v>
      </c>
      <c r="G779" s="2">
        <v>1</v>
      </c>
      <c r="H779" s="2">
        <v>3.5</v>
      </c>
      <c r="I779" s="3">
        <v>6</v>
      </c>
      <c r="J779" s="3">
        <v>180.10290000000001</v>
      </c>
      <c r="K779" s="2">
        <v>1</v>
      </c>
      <c r="L779" s="3">
        <v>21</v>
      </c>
      <c r="M779" s="3">
        <v>630.63059999999996</v>
      </c>
      <c r="N779" s="2">
        <v>4</v>
      </c>
      <c r="O779" s="3">
        <v>4.5495999999999999</v>
      </c>
      <c r="P779" s="3">
        <v>136.54089999999999</v>
      </c>
      <c r="Q779" s="11">
        <v>45975</v>
      </c>
      <c r="R779" s="2">
        <v>20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1530</v>
      </c>
      <c r="B780" s="1" t="s">
        <v>1531</v>
      </c>
      <c r="C780" s="1" t="s">
        <v>27</v>
      </c>
      <c r="D780" s="2">
        <v>137.20009999999999</v>
      </c>
      <c r="E780" s="2">
        <v>50.75</v>
      </c>
      <c r="F780" s="2">
        <v>64.290000000000006</v>
      </c>
      <c r="G780" s="2">
        <v>93.909800000000004</v>
      </c>
      <c r="H780" s="2">
        <v>69.649900000000002</v>
      </c>
      <c r="I780" s="3">
        <v>1.9698</v>
      </c>
      <c r="J780" s="3">
        <v>59.097200000000001</v>
      </c>
      <c r="K780" s="2">
        <v>26.3599</v>
      </c>
      <c r="L780" s="3">
        <v>5.2047999999999996</v>
      </c>
      <c r="M780" s="3">
        <v>156.1576</v>
      </c>
      <c r="N780" s="2">
        <v>51.079900000000002</v>
      </c>
      <c r="O780" s="3">
        <v>2.3275999999999999</v>
      </c>
      <c r="P780" s="3">
        <v>69.836100000000002</v>
      </c>
      <c r="Q780" s="11">
        <v>45957</v>
      </c>
      <c r="R780" s="2">
        <v>500.61</v>
      </c>
      <c r="S780" s="1">
        <v>14.2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1532</v>
      </c>
      <c r="B781" s="1" t="s">
        <v>1533</v>
      </c>
      <c r="C781" s="1" t="s">
        <v>53</v>
      </c>
      <c r="D781" s="2">
        <v>21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16</v>
      </c>
      <c r="R781" s="2" t="s">
        <v>16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1534</v>
      </c>
      <c r="B782" s="1" t="s">
        <v>1535</v>
      </c>
      <c r="C782" s="1" t="s">
        <v>27</v>
      </c>
      <c r="D782" s="2">
        <v>-1E-4</v>
      </c>
      <c r="E782" s="2">
        <v>683.43970000000002</v>
      </c>
      <c r="F782" s="2">
        <v>499.86950000000002</v>
      </c>
      <c r="G782" s="2">
        <v>347.58949999999999</v>
      </c>
      <c r="H782" s="2">
        <v>510.29950000000002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477.87</v>
      </c>
      <c r="O782" s="3">
        <v>0</v>
      </c>
      <c r="P782" s="3">
        <v>0</v>
      </c>
      <c r="Q782" s="11" t="s">
        <v>16</v>
      </c>
      <c r="R782" s="2" t="s">
        <v>16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1536</v>
      </c>
      <c r="B783" s="1" t="s">
        <v>1537</v>
      </c>
      <c r="C783" s="1" t="s">
        <v>27</v>
      </c>
      <c r="D783" s="2">
        <v>1495.6276</v>
      </c>
      <c r="E783" s="2">
        <v>1041.0695000000001</v>
      </c>
      <c r="F783" s="2">
        <v>1411.7393</v>
      </c>
      <c r="G783" s="2">
        <v>3577.3793999999998</v>
      </c>
      <c r="H783" s="2">
        <v>2010.0626999999999</v>
      </c>
      <c r="I783" s="3">
        <v>0.74399999999999999</v>
      </c>
      <c r="J783" s="3">
        <v>22.322099999999999</v>
      </c>
      <c r="K783" s="2">
        <v>0</v>
      </c>
      <c r="L783" s="3">
        <v>0</v>
      </c>
      <c r="M783" s="3">
        <v>0</v>
      </c>
      <c r="N783" s="2">
        <v>1568.5393999999999</v>
      </c>
      <c r="O783" s="3">
        <v>0.82630000000000003</v>
      </c>
      <c r="P783" s="3">
        <v>24.791399999999999</v>
      </c>
      <c r="Q783" s="11">
        <v>46276</v>
      </c>
      <c r="R783" s="2">
        <v>2503.6</v>
      </c>
      <c r="S783" s="1">
        <v>2522.86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1538</v>
      </c>
      <c r="B784" s="1" t="s">
        <v>1539</v>
      </c>
      <c r="C784" s="1" t="s">
        <v>27</v>
      </c>
      <c r="D784" s="2">
        <v>720.45</v>
      </c>
      <c r="E784" s="2">
        <v>3582.1493</v>
      </c>
      <c r="F784" s="2">
        <v>2736.5841999999998</v>
      </c>
      <c r="G784" s="2">
        <v>2030.7292</v>
      </c>
      <c r="H784" s="2">
        <v>2783.1541999999999</v>
      </c>
      <c r="I784" s="3">
        <v>0.25879999999999997</v>
      </c>
      <c r="J784" s="3">
        <v>7.7657999999999996</v>
      </c>
      <c r="K784" s="2">
        <v>0</v>
      </c>
      <c r="L784" s="3">
        <v>0</v>
      </c>
      <c r="M784" s="3">
        <v>0</v>
      </c>
      <c r="N784" s="2">
        <v>300.60000000000002</v>
      </c>
      <c r="O784" s="3">
        <v>2.0769000000000002</v>
      </c>
      <c r="P784" s="3">
        <v>62.314500000000002</v>
      </c>
      <c r="Q784" s="11">
        <v>46268</v>
      </c>
      <c r="R784" s="2">
        <v>999.7</v>
      </c>
      <c r="S784" s="1">
        <v>4500.3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1905</v>
      </c>
      <c r="B785" s="1" t="s">
        <v>1906</v>
      </c>
      <c r="C785" s="1" t="s">
        <v>27</v>
      </c>
      <c r="D785" s="2">
        <v>87.200699999999998</v>
      </c>
      <c r="E785" s="2">
        <v>0</v>
      </c>
      <c r="F785" s="2">
        <v>0</v>
      </c>
      <c r="G785" s="2">
        <v>346.0299</v>
      </c>
      <c r="H785" s="2">
        <v>346.0299</v>
      </c>
      <c r="I785" s="3">
        <v>0.252</v>
      </c>
      <c r="J785" s="3">
        <v>7.5601000000000003</v>
      </c>
      <c r="K785" s="2">
        <v>0</v>
      </c>
      <c r="L785" s="3">
        <v>0</v>
      </c>
      <c r="M785" s="3">
        <v>0</v>
      </c>
      <c r="N785" s="2">
        <v>587.24919999999997</v>
      </c>
      <c r="O785" s="3">
        <v>0.12859999999999999</v>
      </c>
      <c r="P785" s="3">
        <v>3.8607</v>
      </c>
      <c r="Q785" s="11">
        <v>46266</v>
      </c>
      <c r="R785" s="2">
        <v>395.8</v>
      </c>
      <c r="S785" s="1">
        <v>12.8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1540</v>
      </c>
      <c r="B786" s="1" t="s">
        <v>1541</v>
      </c>
      <c r="C786" s="1" t="s">
        <v>1315</v>
      </c>
      <c r="D786" s="2">
        <v>625</v>
      </c>
      <c r="E786" s="2">
        <v>2</v>
      </c>
      <c r="F786" s="2">
        <v>0</v>
      </c>
      <c r="G786" s="2">
        <v>1</v>
      </c>
      <c r="H786" s="2">
        <v>1.5</v>
      </c>
      <c r="I786" s="3">
        <v>416.66660000000002</v>
      </c>
      <c r="J786" s="3">
        <v>12500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46041</v>
      </c>
      <c r="R786" s="2">
        <v>800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1542</v>
      </c>
      <c r="B787" s="1" t="s">
        <v>1543</v>
      </c>
      <c r="C787" s="1" t="s">
        <v>1315</v>
      </c>
      <c r="D787" s="2">
        <v>592</v>
      </c>
      <c r="E787" s="2">
        <v>2</v>
      </c>
      <c r="F787" s="2">
        <v>0</v>
      </c>
      <c r="G787" s="2">
        <v>0</v>
      </c>
      <c r="H787" s="2">
        <v>2</v>
      </c>
      <c r="I787" s="3">
        <v>296</v>
      </c>
      <c r="J787" s="3">
        <v>8888.8888000000006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600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1544</v>
      </c>
      <c r="B788" s="1" t="s">
        <v>1545</v>
      </c>
      <c r="C788" s="1" t="s">
        <v>1315</v>
      </c>
      <c r="D788" s="2">
        <v>712</v>
      </c>
      <c r="E788" s="2">
        <v>2</v>
      </c>
      <c r="F788" s="2">
        <v>0</v>
      </c>
      <c r="G788" s="2">
        <v>0</v>
      </c>
      <c r="H788" s="2">
        <v>2</v>
      </c>
      <c r="I788" s="3">
        <v>356</v>
      </c>
      <c r="J788" s="3">
        <v>10690.6906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720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1546</v>
      </c>
      <c r="B789" s="1" t="s">
        <v>1547</v>
      </c>
      <c r="C789" s="1" t="s">
        <v>19</v>
      </c>
      <c r="D789" s="2">
        <v>797</v>
      </c>
      <c r="E789" s="2">
        <v>8</v>
      </c>
      <c r="F789" s="2">
        <v>18</v>
      </c>
      <c r="G789" s="2">
        <v>20</v>
      </c>
      <c r="H789" s="2">
        <v>15.333299999999999</v>
      </c>
      <c r="I789" s="3">
        <v>51.978299999999997</v>
      </c>
      <c r="J789" s="3">
        <v>1559.3816999999999</v>
      </c>
      <c r="K789" s="2">
        <v>0</v>
      </c>
      <c r="L789" s="3">
        <v>0</v>
      </c>
      <c r="M789" s="3">
        <v>0</v>
      </c>
      <c r="N789" s="2">
        <v>18</v>
      </c>
      <c r="O789" s="3">
        <v>38.371099999999998</v>
      </c>
      <c r="P789" s="3">
        <v>1151.2349999999999</v>
      </c>
      <c r="Q789" s="11">
        <v>46041</v>
      </c>
      <c r="R789" s="2">
        <v>900</v>
      </c>
      <c r="S789" s="1" t="s">
        <v>16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1548</v>
      </c>
      <c r="B790" s="1" t="s">
        <v>1549</v>
      </c>
      <c r="C790" s="1" t="s">
        <v>19</v>
      </c>
      <c r="D790" s="2">
        <v>882</v>
      </c>
      <c r="E790" s="2">
        <v>4</v>
      </c>
      <c r="F790" s="2">
        <v>0</v>
      </c>
      <c r="G790" s="2">
        <v>1</v>
      </c>
      <c r="H790" s="2">
        <v>2.5</v>
      </c>
      <c r="I790" s="3">
        <v>352.8</v>
      </c>
      <c r="J790" s="3">
        <v>10588.235199999999</v>
      </c>
      <c r="K790" s="2">
        <v>0</v>
      </c>
      <c r="L790" s="3">
        <v>0</v>
      </c>
      <c r="M790" s="3">
        <v>0</v>
      </c>
      <c r="N790" s="2">
        <v>2</v>
      </c>
      <c r="O790" s="3">
        <v>382.18209999999999</v>
      </c>
      <c r="P790" s="3">
        <v>11469.4408</v>
      </c>
      <c r="Q790" s="11">
        <v>46041</v>
      </c>
      <c r="R790" s="2">
        <v>900</v>
      </c>
      <c r="S790" s="1" t="s">
        <v>16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1550</v>
      </c>
      <c r="B791" s="1" t="s">
        <v>1551</v>
      </c>
      <c r="C791" s="1" t="s">
        <v>30</v>
      </c>
      <c r="D791" s="2">
        <v>9811</v>
      </c>
      <c r="E791" s="2">
        <v>35</v>
      </c>
      <c r="F791" s="2">
        <v>20</v>
      </c>
      <c r="G791" s="2">
        <v>12</v>
      </c>
      <c r="H791" s="2">
        <v>22.333300000000001</v>
      </c>
      <c r="I791" s="3">
        <v>439.29910000000001</v>
      </c>
      <c r="J791" s="3">
        <v>13179.742</v>
      </c>
      <c r="K791" s="2">
        <v>0</v>
      </c>
      <c r="L791" s="3">
        <v>0</v>
      </c>
      <c r="M791" s="3">
        <v>0</v>
      </c>
      <c r="N791" s="2">
        <v>67</v>
      </c>
      <c r="O791" s="3">
        <v>126.89870000000001</v>
      </c>
      <c r="P791" s="3">
        <v>3807.2878000000001</v>
      </c>
      <c r="Q791" s="11">
        <v>46041</v>
      </c>
      <c r="R791" s="2">
        <v>10000</v>
      </c>
      <c r="S791" s="1" t="s">
        <v>16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1552</v>
      </c>
      <c r="B792" s="1" t="s">
        <v>1553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48</v>
      </c>
      <c r="S792" s="1">
        <v>481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1554</v>
      </c>
      <c r="B793" s="1" t="s">
        <v>1555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44939</v>
      </c>
      <c r="R793" s="2">
        <v>21</v>
      </c>
      <c r="S793" s="1">
        <v>914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1556</v>
      </c>
      <c r="B794" s="1" t="s">
        <v>1557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45063</v>
      </c>
      <c r="R794" s="2">
        <v>48</v>
      </c>
      <c r="S794" s="1">
        <v>240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1558</v>
      </c>
      <c r="B795" s="1" t="s">
        <v>1559</v>
      </c>
      <c r="C795" s="1" t="s">
        <v>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80</v>
      </c>
      <c r="S795" s="1">
        <v>1000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1560</v>
      </c>
      <c r="B796" s="1" t="s">
        <v>1561</v>
      </c>
      <c r="C796" s="1" t="s">
        <v>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44699</v>
      </c>
      <c r="R796" s="2">
        <v>120</v>
      </c>
      <c r="S796" s="1">
        <v>336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1562</v>
      </c>
      <c r="B797" s="1" t="s">
        <v>1563</v>
      </c>
      <c r="C797" s="1" t="s">
        <v>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44718</v>
      </c>
      <c r="R797" s="2">
        <v>360</v>
      </c>
      <c r="S797" s="1">
        <v>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1564</v>
      </c>
      <c r="B798" s="1" t="s">
        <v>1565</v>
      </c>
      <c r="C798" s="1" t="s">
        <v>15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864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45765</v>
      </c>
      <c r="R798" s="2">
        <v>5430</v>
      </c>
      <c r="S798" s="1">
        <v>877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1566</v>
      </c>
      <c r="B799" s="1" t="s">
        <v>1567</v>
      </c>
      <c r="C799" s="1" t="s">
        <v>15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600</v>
      </c>
      <c r="S799" s="1">
        <v>780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1568</v>
      </c>
      <c r="B800" s="1" t="s">
        <v>1569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4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1570</v>
      </c>
      <c r="B801" s="1" t="s">
        <v>1571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3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1572</v>
      </c>
      <c r="B802" s="1" t="s">
        <v>1573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1574</v>
      </c>
      <c r="B803" s="1" t="s">
        <v>1575</v>
      </c>
      <c r="C803" s="1" t="s">
        <v>517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1576</v>
      </c>
      <c r="B804" s="1" t="s">
        <v>1577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1578</v>
      </c>
      <c r="B805" s="1" t="s">
        <v>1579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1580</v>
      </c>
      <c r="B806" s="1" t="s">
        <v>1581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>
        <v>2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1582</v>
      </c>
      <c r="B807" s="1" t="s">
        <v>1583</v>
      </c>
      <c r="C807" s="1" t="s">
        <v>517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16</v>
      </c>
      <c r="R807" s="2" t="s">
        <v>16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  <c r="AD807" t="b">
        <f>COUNTIF(CategoryLists!$A:$A,A807)&gt;0</f>
        <v>0</v>
      </c>
    </row>
    <row r="808" spans="1:30" x14ac:dyDescent="0.25">
      <c r="A808" s="1" t="s">
        <v>1584</v>
      </c>
      <c r="B808" s="1" t="s">
        <v>1585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2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9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1586</v>
      </c>
      <c r="B809" s="1" t="s">
        <v>1587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16</v>
      </c>
      <c r="R809" s="2" t="s">
        <v>16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1588</v>
      </c>
      <c r="B810" s="1" t="s">
        <v>1589</v>
      </c>
      <c r="C810" s="1" t="s">
        <v>30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45636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1590</v>
      </c>
      <c r="B811" s="1" t="s">
        <v>1591</v>
      </c>
      <c r="C811" s="1" t="s">
        <v>517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1592</v>
      </c>
      <c r="B812" s="1" t="s">
        <v>1593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3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1594</v>
      </c>
      <c r="B813" s="1" t="s">
        <v>1595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1596</v>
      </c>
      <c r="B814" s="1" t="s">
        <v>1597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1598</v>
      </c>
      <c r="B815" s="1" t="s">
        <v>1599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1600</v>
      </c>
      <c r="B816" s="1" t="s">
        <v>1601</v>
      </c>
      <c r="C816" s="1" t="s">
        <v>517</v>
      </c>
      <c r="D816" s="2">
        <v>2</v>
      </c>
      <c r="E816" s="2">
        <v>1</v>
      </c>
      <c r="F816" s="2">
        <v>0</v>
      </c>
      <c r="G816" s="2">
        <v>0</v>
      </c>
      <c r="H816" s="2">
        <v>1</v>
      </c>
      <c r="I816" s="3">
        <v>2</v>
      </c>
      <c r="J816" s="3">
        <v>60.06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2</v>
      </c>
      <c r="S816" s="1">
        <v>3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1602</v>
      </c>
      <c r="B817" s="1" t="s">
        <v>1603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2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1604</v>
      </c>
      <c r="B818" s="1" t="s">
        <v>1605</v>
      </c>
      <c r="C818" s="1" t="s">
        <v>517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0</v>
      </c>
      <c r="AD818" t="b">
        <f>COUNTIF(CategoryLists!$A:$A,A818)&gt;0</f>
        <v>0</v>
      </c>
    </row>
    <row r="819" spans="1:30" x14ac:dyDescent="0.25">
      <c r="A819" s="1" t="s">
        <v>1606</v>
      </c>
      <c r="B819" s="1" t="s">
        <v>1607</v>
      </c>
      <c r="C819" s="1" t="s">
        <v>517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16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1608</v>
      </c>
      <c r="B820" s="1" t="s">
        <v>1609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 t="s">
        <v>16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1610</v>
      </c>
      <c r="B821" s="1" t="s">
        <v>1611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16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1612</v>
      </c>
      <c r="B822" s="1" t="s">
        <v>1613</v>
      </c>
      <c r="C822" s="1" t="s">
        <v>517</v>
      </c>
      <c r="D822" s="2">
        <v>0</v>
      </c>
      <c r="E822" s="2">
        <v>0</v>
      </c>
      <c r="F822" s="2">
        <v>0</v>
      </c>
      <c r="G822" s="2">
        <v>1</v>
      </c>
      <c r="H822" s="2">
        <v>1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>
        <v>4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1614</v>
      </c>
      <c r="B823" s="1" t="s">
        <v>1615</v>
      </c>
      <c r="C823" s="1" t="s">
        <v>517</v>
      </c>
      <c r="D823" s="2">
        <v>0</v>
      </c>
      <c r="E823" s="2">
        <v>0</v>
      </c>
      <c r="F823" s="2">
        <v>0</v>
      </c>
      <c r="G823" s="2">
        <v>1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3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1616</v>
      </c>
      <c r="B824" s="1" t="s">
        <v>1617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46078</v>
      </c>
      <c r="R824" s="2">
        <v>3</v>
      </c>
      <c r="S824" s="1">
        <v>4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1618</v>
      </c>
      <c r="B825" s="1" t="s">
        <v>1619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2</v>
      </c>
      <c r="S825" s="1">
        <v>3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1620</v>
      </c>
      <c r="B826" s="1" t="s">
        <v>1621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1622</v>
      </c>
      <c r="B827" s="1" t="s">
        <v>1623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1624</v>
      </c>
      <c r="B828" s="1" t="s">
        <v>1625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1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1626</v>
      </c>
      <c r="B829" s="1" t="s">
        <v>1627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1628</v>
      </c>
      <c r="B830" s="1" t="s">
        <v>1629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1630</v>
      </c>
      <c r="B831" s="1" t="s">
        <v>1631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1632</v>
      </c>
      <c r="B832" s="1" t="s">
        <v>1633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1634</v>
      </c>
      <c r="B833" s="1" t="s">
        <v>1635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>
        <v>2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1636</v>
      </c>
      <c r="B834" s="1" t="s">
        <v>1637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1638</v>
      </c>
      <c r="B835" s="1" t="s">
        <v>1639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1640</v>
      </c>
      <c r="B836" s="1" t="s">
        <v>1641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1642</v>
      </c>
      <c r="B837" s="1" t="s">
        <v>1643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1644</v>
      </c>
      <c r="B838" s="1" t="s">
        <v>1645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1646</v>
      </c>
      <c r="B839" s="1" t="s">
        <v>1647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1648</v>
      </c>
      <c r="B840" s="1" t="s">
        <v>1649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1650</v>
      </c>
      <c r="B841" s="1" t="s">
        <v>1651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1652</v>
      </c>
      <c r="B842" s="1" t="s">
        <v>1653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1654</v>
      </c>
      <c r="B843" s="1" t="s">
        <v>1655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1656</v>
      </c>
      <c r="B844" s="1" t="s">
        <v>1657</v>
      </c>
      <c r="C844" s="1" t="s">
        <v>517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1658</v>
      </c>
      <c r="B845" s="1" t="s">
        <v>1659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3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1660</v>
      </c>
      <c r="B846" s="1" t="s">
        <v>1661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2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1662</v>
      </c>
      <c r="B847" s="1" t="s">
        <v>1663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3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1664</v>
      </c>
      <c r="B848" s="1" t="s">
        <v>1665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16</v>
      </c>
      <c r="R848" s="2" t="s">
        <v>16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1666</v>
      </c>
      <c r="B849" s="1" t="s">
        <v>1667</v>
      </c>
      <c r="C849" s="1" t="s">
        <v>517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16</v>
      </c>
      <c r="R849" s="2" t="s">
        <v>16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1668</v>
      </c>
      <c r="B850" s="1" t="s">
        <v>1669</v>
      </c>
      <c r="C850" s="1" t="s">
        <v>517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16</v>
      </c>
      <c r="R850" s="2" t="s">
        <v>16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1670</v>
      </c>
      <c r="B851" s="1" t="s">
        <v>1671</v>
      </c>
      <c r="C851" s="1" t="s">
        <v>517</v>
      </c>
      <c r="D851" s="2">
        <v>2</v>
      </c>
      <c r="E851" s="2">
        <v>0</v>
      </c>
      <c r="F851" s="2">
        <v>1</v>
      </c>
      <c r="G851" s="2">
        <v>0</v>
      </c>
      <c r="H851" s="2">
        <v>1</v>
      </c>
      <c r="I851" s="3">
        <v>2</v>
      </c>
      <c r="J851" s="3">
        <v>60.06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46141</v>
      </c>
      <c r="R851" s="2">
        <v>2</v>
      </c>
      <c r="S851" s="1">
        <v>8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1672</v>
      </c>
      <c r="B852" s="1" t="s">
        <v>1673</v>
      </c>
      <c r="C852" s="1" t="s">
        <v>517</v>
      </c>
      <c r="D852" s="2">
        <v>2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46010</v>
      </c>
      <c r="R852" s="2">
        <v>2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1674</v>
      </c>
      <c r="B853" s="1" t="s">
        <v>1675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46035</v>
      </c>
      <c r="R853" s="2">
        <v>2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1676</v>
      </c>
      <c r="B854" s="1" t="s">
        <v>1677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1678</v>
      </c>
      <c r="B855" s="1" t="s">
        <v>1679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1</v>
      </c>
      <c r="O855" s="3">
        <v>0</v>
      </c>
      <c r="P855" s="3">
        <v>0</v>
      </c>
      <c r="Q855" s="11">
        <v>46141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1680</v>
      </c>
      <c r="B856" s="1" t="s">
        <v>1681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1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1682</v>
      </c>
      <c r="B857" s="1" t="s">
        <v>1904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1683</v>
      </c>
      <c r="B858" s="1" t="s">
        <v>1684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1685</v>
      </c>
      <c r="B859" s="1" t="s">
        <v>1686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1687</v>
      </c>
      <c r="B860" s="1" t="s">
        <v>1688</v>
      </c>
      <c r="C860" s="1" t="s">
        <v>517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1689</v>
      </c>
      <c r="B861" s="1" t="s">
        <v>1690</v>
      </c>
      <c r="C861" s="1" t="s">
        <v>517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 t="s">
        <v>16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1691</v>
      </c>
      <c r="B862" s="1" t="s">
        <v>1692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1693</v>
      </c>
      <c r="B863" s="1" t="s">
        <v>1694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1922</v>
      </c>
      <c r="B864" s="1" t="s">
        <v>1923</v>
      </c>
      <c r="C864" s="1" t="s">
        <v>517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>
        <v>1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1876</v>
      </c>
      <c r="B865" s="1" t="s">
        <v>1877</v>
      </c>
      <c r="C865" s="1" t="s">
        <v>517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16</v>
      </c>
      <c r="R865" s="2" t="s">
        <v>16</v>
      </c>
      <c r="S865" s="1">
        <v>2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1878</v>
      </c>
      <c r="B866" s="1" t="s">
        <v>1879</v>
      </c>
      <c r="C866" s="1" t="s">
        <v>517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16</v>
      </c>
      <c r="R866" s="2" t="s">
        <v>16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1695</v>
      </c>
      <c r="B867" s="1" t="s">
        <v>1696</v>
      </c>
      <c r="C867" s="1" t="s">
        <v>517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1697</v>
      </c>
      <c r="B868" s="1" t="s">
        <v>1698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44676</v>
      </c>
      <c r="R868" s="2">
        <v>968</v>
      </c>
      <c r="S868" s="1">
        <v>1340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1700</v>
      </c>
      <c r="B869" s="1" t="s">
        <v>1701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700</v>
      </c>
      <c r="S869" s="1">
        <v>4400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1702</v>
      </c>
      <c r="B870" s="1" t="s">
        <v>1703</v>
      </c>
      <c r="C870" s="1" t="s">
        <v>1699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44676</v>
      </c>
      <c r="R870" s="2">
        <v>232</v>
      </c>
      <c r="S870" s="1">
        <v>555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1704</v>
      </c>
      <c r="B871" s="1" t="s">
        <v>1705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900</v>
      </c>
      <c r="S871" s="1">
        <v>800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1706</v>
      </c>
      <c r="B872" s="1" t="s">
        <v>1707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400</v>
      </c>
      <c r="S872" s="1">
        <v>820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1708</v>
      </c>
      <c r="B873" s="1" t="s">
        <v>1709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10</v>
      </c>
      <c r="S873" s="1">
        <v>260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1710</v>
      </c>
      <c r="B874" s="1" t="s">
        <v>1711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600</v>
      </c>
      <c r="S874" s="1">
        <v>450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1712</v>
      </c>
      <c r="B875" s="1" t="s">
        <v>1713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1300</v>
      </c>
      <c r="S875" s="1">
        <v>100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1714</v>
      </c>
      <c r="B876" s="1" t="s">
        <v>1715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1716</v>
      </c>
      <c r="B877" s="1" t="s">
        <v>1717</v>
      </c>
      <c r="C877" s="1" t="s">
        <v>1699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16</v>
      </c>
      <c r="R877" s="2" t="s">
        <v>16</v>
      </c>
      <c r="S877" s="1" t="s">
        <v>16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1718</v>
      </c>
      <c r="B878" s="1" t="s">
        <v>1719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20</v>
      </c>
      <c r="S878" s="1">
        <v>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1720</v>
      </c>
      <c r="B879" s="1" t="s">
        <v>1721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130</v>
      </c>
      <c r="S879" s="1">
        <v>230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1722</v>
      </c>
      <c r="B880" s="1" t="s">
        <v>1723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200</v>
      </c>
      <c r="S880" s="1">
        <v>220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1724</v>
      </c>
      <c r="B881" s="1" t="s">
        <v>1725</v>
      </c>
      <c r="C881" s="1" t="s">
        <v>1699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44599</v>
      </c>
      <c r="R881" s="2">
        <v>1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1726</v>
      </c>
      <c r="B882" s="1" t="s">
        <v>1727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44592</v>
      </c>
      <c r="R882" s="2">
        <v>100</v>
      </c>
      <c r="S882" s="1">
        <v>200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1728</v>
      </c>
      <c r="B883" s="1" t="s">
        <v>1729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100</v>
      </c>
      <c r="S883" s="1">
        <v>190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1730</v>
      </c>
      <c r="B884" s="1" t="s">
        <v>1731</v>
      </c>
      <c r="C884" s="1" t="s">
        <v>27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160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1732</v>
      </c>
      <c r="B885" s="1" t="s">
        <v>1733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1734</v>
      </c>
      <c r="B886" s="1" t="s">
        <v>1735</v>
      </c>
      <c r="C886" s="1" t="s">
        <v>27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44670</v>
      </c>
      <c r="R886" s="2">
        <v>400</v>
      </c>
      <c r="S886" s="1">
        <v>1020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1736</v>
      </c>
      <c r="B887" s="1" t="s">
        <v>1737</v>
      </c>
      <c r="C887" s="1" t="s">
        <v>1699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44665</v>
      </c>
      <c r="R887" s="2">
        <v>50</v>
      </c>
      <c r="S887" s="1">
        <v>48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1738</v>
      </c>
      <c r="B888" s="1" t="s">
        <v>1739</v>
      </c>
      <c r="C888" s="1" t="s">
        <v>27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1740</v>
      </c>
      <c r="B889" s="1" t="s">
        <v>1741</v>
      </c>
      <c r="C889" s="1" t="s">
        <v>1699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1742</v>
      </c>
      <c r="B890" s="1" t="s">
        <v>1743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1744</v>
      </c>
      <c r="B891" s="1" t="s">
        <v>1745</v>
      </c>
      <c r="C891" s="1" t="s">
        <v>53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1746</v>
      </c>
      <c r="B892" s="1" t="s">
        <v>1747</v>
      </c>
      <c r="C892" s="1" t="s">
        <v>53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1748</v>
      </c>
      <c r="B893" s="1" t="s">
        <v>1749</v>
      </c>
      <c r="C893" s="1" t="s">
        <v>53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1750</v>
      </c>
      <c r="B894" s="1" t="s">
        <v>1751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1752</v>
      </c>
      <c r="B895" s="1" t="s">
        <v>1753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16</v>
      </c>
      <c r="R895" s="2" t="s">
        <v>16</v>
      </c>
      <c r="S895" s="1">
        <v>100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1754</v>
      </c>
      <c r="B896" s="1" t="s">
        <v>1755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 t="s">
        <v>16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1756</v>
      </c>
      <c r="B897" s="1" t="s">
        <v>1757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1758</v>
      </c>
      <c r="B898" s="1" t="s">
        <v>1759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45328</v>
      </c>
      <c r="R898" s="2">
        <v>432</v>
      </c>
      <c r="S898" s="1">
        <v>1482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1760</v>
      </c>
      <c r="B899" s="1" t="s">
        <v>1761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1762</v>
      </c>
      <c r="B900" s="1" t="s">
        <v>1763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45328</v>
      </c>
      <c r="R900" s="2">
        <v>144</v>
      </c>
      <c r="S900" s="1">
        <v>544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1764</v>
      </c>
      <c r="B901" s="1" t="s">
        <v>1765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>
        <v>924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1766</v>
      </c>
      <c r="B902" s="1" t="s">
        <v>1767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1768</v>
      </c>
      <c r="B903" s="1" t="s">
        <v>1769</v>
      </c>
      <c r="C903" s="1" t="s">
        <v>24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44651</v>
      </c>
      <c r="R903" s="2">
        <v>1</v>
      </c>
      <c r="S903" s="1">
        <v>652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1770</v>
      </c>
      <c r="B904" s="1" t="s">
        <v>1771</v>
      </c>
      <c r="C904" s="1" t="s">
        <v>24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45328</v>
      </c>
      <c r="R904" s="2">
        <v>855</v>
      </c>
      <c r="S904" s="1">
        <v>800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1772</v>
      </c>
      <c r="B905" s="1" t="s">
        <v>1773</v>
      </c>
      <c r="C905" s="1" t="s">
        <v>24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>
        <v>50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1774</v>
      </c>
      <c r="B906" s="1" t="s">
        <v>1775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1776</v>
      </c>
      <c r="B907" s="1" t="s">
        <v>1777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1778</v>
      </c>
      <c r="B908" s="1" t="s">
        <v>1779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1780</v>
      </c>
      <c r="B909" s="1" t="s">
        <v>1781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1782</v>
      </c>
      <c r="B910" s="1" t="s">
        <v>1783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1784</v>
      </c>
      <c r="B911" s="1" t="s">
        <v>1785</v>
      </c>
      <c r="C911" s="1" t="s">
        <v>53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1786</v>
      </c>
      <c r="B912" s="1" t="s">
        <v>1787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1788</v>
      </c>
      <c r="B913" s="1" t="s">
        <v>1789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1790</v>
      </c>
      <c r="B914" s="1" t="s">
        <v>1791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1792</v>
      </c>
      <c r="B915" s="1" t="s">
        <v>1793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1794</v>
      </c>
      <c r="B916" s="1" t="s">
        <v>1795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1796</v>
      </c>
      <c r="B917" s="1" t="s">
        <v>1797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1798</v>
      </c>
      <c r="B918" s="1" t="s">
        <v>1799</v>
      </c>
      <c r="C918" s="1" t="s">
        <v>27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1800</v>
      </c>
      <c r="B919" s="1" t="s">
        <v>1801</v>
      </c>
      <c r="C919" s="1" t="s">
        <v>27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1802</v>
      </c>
      <c r="B920" s="1" t="s">
        <v>1803</v>
      </c>
      <c r="C920" s="1" t="s">
        <v>27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1804</v>
      </c>
      <c r="B921" s="1" t="s">
        <v>1805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1806</v>
      </c>
      <c r="B922" s="1" t="s">
        <v>1807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1808</v>
      </c>
      <c r="B923" s="1" t="s">
        <v>1809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1810</v>
      </c>
      <c r="B924" s="1" t="s">
        <v>1811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1812</v>
      </c>
      <c r="B925" s="1" t="s">
        <v>1813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1814</v>
      </c>
      <c r="B926" s="1" t="s">
        <v>1815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1816</v>
      </c>
      <c r="B927" s="1" t="s">
        <v>1817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1818</v>
      </c>
      <c r="B928" s="1" t="s">
        <v>1819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1820</v>
      </c>
      <c r="B929" s="1" t="s">
        <v>1821</v>
      </c>
      <c r="C929" s="1" t="s">
        <v>53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1822</v>
      </c>
      <c r="B930" s="1" t="s">
        <v>1823</v>
      </c>
      <c r="C930" s="1" t="s">
        <v>53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1824</v>
      </c>
      <c r="B931" s="1" t="s">
        <v>1825</v>
      </c>
      <c r="C931" s="1" t="s">
        <v>53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1826</v>
      </c>
      <c r="B932" s="1" t="s">
        <v>1827</v>
      </c>
      <c r="C932" s="1" t="s">
        <v>27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16</v>
      </c>
      <c r="R932" s="2" t="s">
        <v>16</v>
      </c>
      <c r="S932" s="1" t="s">
        <v>16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1828</v>
      </c>
      <c r="B933" s="1" t="s">
        <v>1829</v>
      </c>
      <c r="C933" s="1" t="s">
        <v>27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16</v>
      </c>
      <c r="R933" s="2" t="s">
        <v>16</v>
      </c>
      <c r="S933" s="1" t="s">
        <v>16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1830</v>
      </c>
      <c r="B934" s="1" t="s">
        <v>1831</v>
      </c>
      <c r="C934" s="1" t="s">
        <v>27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16</v>
      </c>
      <c r="R934" s="2" t="s">
        <v>16</v>
      </c>
      <c r="S934" s="1" t="s">
        <v>16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3304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201.601</v>
      </c>
      <c r="G2" s="8" cm="1">
        <f t="array" ref="G2">IFERROR(INDEX(Data!$N$2:$N$5000,$J2),"")</f>
        <v>425</v>
      </c>
      <c r="H2" s="8" cm="1">
        <f t="array" ref="H2">IFERROR(INDEX(Data!$P$2:$P$5000,$J2),"")</f>
        <v>202.1277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2775</v>
      </c>
      <c r="E3" s="8" cm="1">
        <f t="array" ref="E3">IFERROR(INDEX(Data!$H$2:$H$5000,$J3),"")</f>
        <v>2100</v>
      </c>
      <c r="F3" s="8" cm="1">
        <f t="array" ref="F3">IFERROR(INDEX(Data!$J$2:$J$5000,$J3),"")</f>
        <v>39.642800000000001</v>
      </c>
      <c r="G3" s="8" cm="1">
        <f t="array" ref="G3">IFERROR(INDEX(Data!$N$2:$N$5000,$J3),"")</f>
        <v>1600</v>
      </c>
      <c r="H3" s="8" cm="1">
        <f t="array" ref="H3">IFERROR(INDEX(Data!$P$2:$P$5000,$J3),"")</f>
        <v>45.093699999999998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138.87469999999999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319.38010000000003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33.985599999999998</v>
      </c>
      <c r="G5" s="8" cm="1">
        <f t="array" ref="G5">IFERROR(INDEX(Data!$N$2:$N$5000,$J5),"")</f>
        <v>55.919899999999998</v>
      </c>
      <c r="H5" s="8" cm="1">
        <f t="array" ref="H5">IFERROR(INDEX(Data!$P$2:$P$5000,$J5),"")</f>
        <v>148.50049999999999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163.58000000000001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41.372799999999998</v>
      </c>
      <c r="G6" s="8" cm="1">
        <f t="array" ref="G6">IFERROR(INDEX(Data!$N$2:$N$5000,$J6),"")</f>
        <v>199.19</v>
      </c>
      <c r="H6" s="8" cm="1">
        <f t="array" ref="H6">IFERROR(INDEX(Data!$P$2:$P$5000,$J6),"")</f>
        <v>21.352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630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9.6666000000000007</v>
      </c>
      <c r="F10" s="8" cm="1">
        <f t="array" ref="F10">IFERROR(INDEX(Data!$J$2:$J$5000,$J10),"")</f>
        <v>34.1402</v>
      </c>
      <c r="G10" s="8" cm="1">
        <f t="array" ref="G10">IFERROR(INDEX(Data!$N$2:$N$5000,$J10),"")</f>
        <v>11</v>
      </c>
      <c r="H10" s="8" cm="1">
        <f t="array" ref="H10">IFERROR(INDEX(Data!$P$2:$P$5000,$J10),"")</f>
        <v>26.0047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343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337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9</v>
      </c>
      <c r="F16" s="8" cm="1">
        <f t="array" ref="F16">IFERROR(INDEX(Data!$J$2:$J$5000,$J16),"")</f>
        <v>0</v>
      </c>
      <c r="G16" s="8" cm="1">
        <f t="array" ref="G16">IFERROR(INDEX(Data!$N$2:$N$5000,$J16),"")</f>
        <v>13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344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1366.6666</v>
      </c>
      <c r="F17" s="8" cm="1">
        <f t="array" ref="F17">IFERROR(INDEX(Data!$J$2:$J$5000,$J17),"")</f>
        <v>0</v>
      </c>
      <c r="G17" s="8" cm="1">
        <f t="array" ref="G17">IFERROR(INDEX(Data!$N$2:$N$5000,$J17),"")</f>
        <v>825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14421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465.36160000000001</v>
      </c>
      <c r="G2" s="8" cm="1">
        <f t="array" ref="G2">IFERROR(INDEX(Data!$N$2:$N$5000,$J2),"")</f>
        <v>671</v>
      </c>
      <c r="H2" s="8" cm="1">
        <f t="array" ref="H2">IFERROR(INDEX(Data!$P$2:$P$5000,$J2),"")</f>
        <v>558.78880000000004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982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126.8013</v>
      </c>
      <c r="G3" s="8" cm="1">
        <f t="array" ref="G3">IFERROR(INDEX(Data!$N$2:$N$5000,$J3),"")</f>
        <v>187</v>
      </c>
      <c r="H3" s="8" cm="1">
        <f t="array" ref="H3">IFERROR(INDEX(Data!$P$2:$P$5000,$J3),"")</f>
        <v>136.53489999999999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1325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1703.7418</v>
      </c>
      <c r="G2" s="8" cm="1">
        <f t="array" ref="G2">IFERROR(INDEX(Data!$N$2:$N$5000,$J2),"")</f>
        <v>27</v>
      </c>
      <c r="H2" s="8" cm="1">
        <f t="array" ref="H2">IFERROR(INDEX(Data!$P$2:$P$5000,$J2),"")</f>
        <v>1276.0015000000001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588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594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430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789.86030000000005</v>
      </c>
      <c r="G4" s="8" cm="1">
        <f t="array" ref="G4">IFERROR(INDEX(Data!$N$2:$N$5000,$J4),"")</f>
        <v>12</v>
      </c>
      <c r="H4" s="8" cm="1">
        <f t="array" ref="H4">IFERROR(INDEX(Data!$P$2:$P$5000,$J4),"")</f>
        <v>931.74429999999995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591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298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654.22609999999997</v>
      </c>
      <c r="G5" s="8" cm="1">
        <f t="array" ref="G5">IFERROR(INDEX(Data!$N$2:$N$5000,$J5),"")</f>
        <v>50</v>
      </c>
      <c r="H5" s="8" cm="1">
        <f t="array" ref="H5">IFERROR(INDEX(Data!$P$2:$P$5000,$J5),"")</f>
        <v>154.96610000000001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590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241</v>
      </c>
      <c r="E6" s="8" cm="1">
        <f t="array" ref="E6">IFERROR(INDEX(Data!$H$2:$H$5000,$J6),"")</f>
        <v>29</v>
      </c>
      <c r="F6" s="8" cm="1">
        <f t="array" ref="F6">IFERROR(INDEX(Data!$J$2:$J$5000,$J6),"")</f>
        <v>249.32749999999999</v>
      </c>
      <c r="G6" s="8" cm="1">
        <f t="array" ref="G6">IFERROR(INDEX(Data!$N$2:$N$5000,$J6),"")</f>
        <v>70</v>
      </c>
      <c r="H6" s="8" cm="1">
        <f t="array" ref="H6">IFERROR(INDEX(Data!$P$2:$P$5000,$J6),"")</f>
        <v>89.514499999999998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589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0</v>
      </c>
      <c r="G7" s="8" cm="1">
        <f t="array" ref="G7">IFERROR(INDEX(Data!$N$2:$N$5000,$J7),"")</f>
        <v>4256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587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592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593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595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596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597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598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599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600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601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602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6</v>
      </c>
      <c r="H2" s="8" cm="1">
        <f t="array" ref="H2">IFERROR(INDEX(Data!$P$2:$P$5000,$J2),"")</f>
        <v>602.51400000000001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567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573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564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565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566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568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569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570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571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572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574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575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576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577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578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579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580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581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582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583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584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585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586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PAS0022</v>
      </c>
      <c r="B2" s="7" t="str" cm="1">
        <f t="array" ref="B2">IFERROR(INDEX(Data!$B$2:$B$5000,$J2),"")</f>
        <v>Crr Rock'n Simply Crrrrips Straight Cut Fries 10 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105</v>
      </c>
      <c r="E2" s="8" cm="1">
        <f t="array" ref="E2">IFERROR(INDEX(Data!$H$2:$H$5000,$J2),"")</f>
        <v>51.5</v>
      </c>
      <c r="F2" s="8" cm="1">
        <f t="array" ref="F2">IFERROR(INDEX(Data!$J$2:$J$5000,$J2),"")</f>
        <v>61.167400000000001</v>
      </c>
      <c r="G2" s="8" cm="1">
        <f t="array" ref="G2">IFERROR(INDEX(Data!$N$2:$N$5000,$J2),"")</f>
        <v>1</v>
      </c>
      <c r="H2" s="8" cm="1">
        <f t="array" ref="H2">IFERROR(INDEX(Data!$P$2:$P$5000,$J2),"")</f>
        <v>2734.375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277</v>
      </c>
    </row>
    <row r="3" spans="1:10" x14ac:dyDescent="0.25">
      <c r="A3" s="7" t="str" cm="1">
        <f t="array" ref="A3">IFERROR(INDEX(Data!$A$2:$A$5000,$J3),IF(ROW()=2,"No data",""))</f>
        <v>PAS0015</v>
      </c>
      <c r="B3" s="7" t="str" cm="1">
        <f t="array" ref="B3">IFERROR(INDEX(Data!$B$2:$B$5000,$J3),"")</f>
        <v>Crr Rock'n Super Crispy Jakets Spicy Wedges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104</v>
      </c>
      <c r="E3" s="8" cm="1">
        <f t="array" ref="E3">IFERROR(INDEX(Data!$H$2:$H$5000,$J3),"")</f>
        <v>36.666600000000003</v>
      </c>
      <c r="F3" s="8" cm="1">
        <f t="array" ref="F3">IFERROR(INDEX(Data!$J$2:$J$5000,$J3),"")</f>
        <v>85.092399999999998</v>
      </c>
      <c r="G3" s="8" cm="1">
        <f t="array" ref="G3">IFERROR(INDEX(Data!$N$2:$N$5000,$J3),"")</f>
        <v>6</v>
      </c>
      <c r="H3" s="8" cm="1">
        <f t="array" ref="H3">IFERROR(INDEX(Data!$P$2:$P$5000,$J3),"")</f>
        <v>450.80189999999999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76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220.67359999999999</v>
      </c>
      <c r="G4" s="8" cm="1">
        <f t="array" ref="G4">IFERROR(INDEX(Data!$N$2:$N$5000,$J4),"")</f>
        <v>9</v>
      </c>
      <c r="H4" s="8" cm="1">
        <f t="array" ref="H4">IFERROR(INDEX(Data!$P$2:$P$5000,$J4),"")</f>
        <v>219.58969999999999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PAS0027</v>
      </c>
      <c r="B5" s="7" t="str" cm="1">
        <f t="array" ref="B5">IFERROR(INDEX(Data!$B$2:$B$5000,$J5),"")</f>
        <v>Maestro FF 10x10mm Straight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70</v>
      </c>
      <c r="E5" s="8" cm="1">
        <f t="array" ref="E5">IFERROR(INDEX(Data!$H$2:$H$5000,$J5),"")</f>
        <v>16.5</v>
      </c>
      <c r="F5" s="8" cm="1">
        <f t="array" ref="F5">IFERROR(INDEX(Data!$J$2:$J$5000,$J5),"")</f>
        <v>127.2727</v>
      </c>
      <c r="G5" s="8" cm="1">
        <f t="array" ref="G5">IFERROR(INDEX(Data!$N$2:$N$5000,$J5),"")</f>
        <v>20</v>
      </c>
      <c r="H5" s="8" cm="1">
        <f t="array" ref="H5">IFERROR(INDEX(Data!$P$2:$P$5000,$J5),"")</f>
        <v>91.003600000000006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281</v>
      </c>
    </row>
    <row r="6" spans="1:10" x14ac:dyDescent="0.25">
      <c r="A6" s="7" t="str" cm="1">
        <f t="array" ref="A6">IFERROR(INDEX(Data!$A$2:$A$5000,$J6),IF(ROW()=2,"No data",""))</f>
        <v>PAS0053</v>
      </c>
      <c r="B6" s="7" t="str" cm="1">
        <f t="array" ref="B6">IFERROR(INDEX(Data!$B$2:$B$5000,$J6),"")</f>
        <v>Crr Rock'n Waffle Fries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69</v>
      </c>
      <c r="E6" s="8" cm="1">
        <f t="array" ref="E6">IFERROR(INDEX(Data!$H$2:$H$5000,$J6),"")</f>
        <v>38.666600000000003</v>
      </c>
      <c r="F6" s="8" cm="1">
        <f t="array" ref="F6">IFERROR(INDEX(Data!$J$2:$J$5000,$J6),"")</f>
        <v>53.5381</v>
      </c>
      <c r="G6" s="8" cm="1">
        <f t="array" ref="G6">IFERROR(INDEX(Data!$N$2:$N$5000,$J6),"")</f>
        <v>44</v>
      </c>
      <c r="H6" s="8" cm="1">
        <f t="array" ref="H6">IFERROR(INDEX(Data!$P$2:$P$5000,$J6),"")</f>
        <v>40.7729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305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57</v>
      </c>
      <c r="E7" s="8" cm="1">
        <f t="array" ref="E7">IFERROR(INDEX(Data!$H$2:$H$5000,$J7),"")</f>
        <v>26</v>
      </c>
      <c r="F7" s="8" cm="1">
        <f t="array" ref="F7">IFERROR(INDEX(Data!$J$2:$J$5000,$J7),"")</f>
        <v>65.774199999999993</v>
      </c>
      <c r="G7" s="8" cm="1">
        <f t="array" ref="G7">IFERROR(INDEX(Data!$N$2:$N$5000,$J7),"")</f>
        <v>3</v>
      </c>
      <c r="H7" s="8" cm="1">
        <f t="array" ref="H7">IFERROR(INDEX(Data!$P$2:$P$5000,$J7),"")</f>
        <v>494.36250000000001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PAS0014</v>
      </c>
      <c r="B8" s="7" t="str" cm="1">
        <f t="array" ref="B8">IFERROR(INDEX(Data!$B$2:$B$5000,$J8),"")</f>
        <v>Crr Rock'n Hash Brown Triangular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37</v>
      </c>
      <c r="E8" s="8" cm="1">
        <f t="array" ref="E8">IFERROR(INDEX(Data!$H$2:$H$5000,$J8),"")</f>
        <v>101</v>
      </c>
      <c r="F8" s="8" cm="1">
        <f t="array" ref="F8">IFERROR(INDEX(Data!$J$2:$J$5000,$J8),"")</f>
        <v>10.9903</v>
      </c>
      <c r="G8" s="8" cm="1">
        <f t="array" ref="G8">IFERROR(INDEX(Data!$N$2:$N$5000,$J8),"")</f>
        <v>39</v>
      </c>
      <c r="H8" s="8" cm="1">
        <f t="array" ref="H8">IFERROR(INDEX(Data!$P$2:$P$5000,$J8),"")</f>
        <v>24.666599999999999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271</v>
      </c>
    </row>
    <row r="9" spans="1:10" x14ac:dyDescent="0.25">
      <c r="A9" s="7" t="str" cm="1">
        <f t="array" ref="A9">IFERROR(INDEX(Data!$A$2:$A$5000,$J9),IF(ROW()=2,"No data",""))</f>
        <v>PAS0026</v>
      </c>
      <c r="B9" s="7" t="str" cm="1">
        <f t="array" ref="B9">IFERROR(INDEX(Data!$B$2:$B$5000,$J9),"")</f>
        <v>Crr Rock'n Batter Skin On Fries 9x9mm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37</v>
      </c>
      <c r="E9" s="8" cm="1">
        <f t="array" ref="E9">IFERROR(INDEX(Data!$H$2:$H$5000,$J9),"")</f>
        <v>41.5</v>
      </c>
      <c r="F9" s="8" cm="1">
        <f t="array" ref="F9">IFERROR(INDEX(Data!$J$2:$J$5000,$J9),"")</f>
        <v>26.747599999999998</v>
      </c>
      <c r="G9" s="8" cm="1">
        <f t="array" ref="G9">IFERROR(INDEX(Data!$N$2:$N$5000,$J9),"")</f>
        <v>13</v>
      </c>
      <c r="H9" s="8" cm="1">
        <f t="array" ref="H9">IFERROR(INDEX(Data!$P$2:$P$5000,$J9),"")</f>
        <v>74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280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19</v>
      </c>
      <c r="E10" s="8" cm="1">
        <f t="array" ref="E10">IFERROR(INDEX(Data!$H$2:$H$5000,$J10),"")</f>
        <v>81</v>
      </c>
      <c r="F10" s="8" cm="1">
        <f t="array" ref="F10">IFERROR(INDEX(Data!$J$2:$J$5000,$J10),"")</f>
        <v>7.0369999999999999</v>
      </c>
      <c r="G10" s="8" cm="1">
        <f t="array" ref="G10">IFERROR(INDEX(Data!$N$2:$N$5000,$J10),"")</f>
        <v>21</v>
      </c>
      <c r="H10" s="8" cm="1">
        <f t="array" ref="H10">IFERROR(INDEX(Data!$P$2:$P$5000,$J10),"")</f>
        <v>23.526399999999999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118.5</v>
      </c>
      <c r="F11" s="8" cm="1">
        <f t="array" ref="F11">IFERROR(INDEX(Data!$J$2:$J$5000,$J11),"")</f>
        <v>3.5442999999999998</v>
      </c>
      <c r="G11" s="8" cm="1">
        <f t="array" ref="G11">IFERROR(INDEX(Data!$N$2:$N$5000,$J11),"")</f>
        <v>106</v>
      </c>
      <c r="H11" s="8" cm="1">
        <f t="array" ref="H11">IFERROR(INDEX(Data!$P$2:$P$5000,$J11),"")</f>
        <v>3.4339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221</v>
      </c>
      <c r="F12" s="8" cm="1">
        <f t="array" ref="F12">IFERROR(INDEX(Data!$J$2:$J$5000,$J12),"")</f>
        <v>1.3573999999999999</v>
      </c>
      <c r="G12" s="8" cm="1">
        <f t="array" ref="G12">IFERROR(INDEX(Data!$N$2:$N$5000,$J12),"")</f>
        <v>70</v>
      </c>
      <c r="H12" s="8" cm="1">
        <f t="array" ref="H12">IFERROR(INDEX(Data!$P$2:$P$5000,$J12),"")</f>
        <v>3.7141999999999999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289</v>
      </c>
    </row>
    <row r="13" spans="1:10" x14ac:dyDescent="0.25">
      <c r="A13" s="7" t="str" cm="1">
        <f t="array" ref="A13">IFERROR(INDEX(Data!$A$2:$A$5000,$J13),IF(ROW()=2,"No data",""))</f>
        <v>PAS0034</v>
      </c>
      <c r="B13" s="7" t="str" cm="1">
        <f t="array" ref="B13">IFERROR(INDEX(Data!$B$2:$B$5000,$J13),"")</f>
        <v>Crr Rock'n Simply Crrrrips Straight Cut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234.375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287</v>
      </c>
    </row>
    <row r="14" spans="1:10" x14ac:dyDescent="0.25">
      <c r="A14" s="7" t="str" cm="1">
        <f t="array" ref="A14">IFERROR(INDEX(Data!$A$2:$A$5000,$J14),IF(ROW()=2,"No data",""))</f>
        <v>PAS0065</v>
      </c>
      <c r="B14" s="7" t="str" cm="1">
        <f t="array" ref="B14">IFERROR(INDEX(Data!$B$2:$B$5000,$J14),"")</f>
        <v>Crr Rock'n Waffle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234.375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316</v>
      </c>
    </row>
    <row r="15" spans="1:10" x14ac:dyDescent="0.25">
      <c r="A15" s="7" t="str" cm="1">
        <f t="array" ref="A15">IFERROR(INDEX(Data!$A$2:$A$5000,$J15),IF(ROW()=2,"No data",""))</f>
        <v>PAS0040</v>
      </c>
      <c r="B15" s="7" t="str" cm="1">
        <f t="array" ref="B15">IFERROR(INDEX(Data!$B$2:$B$5000,$J15),"")</f>
        <v>Crr Rock'n Batter Skin On Fries 9x9mm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29</v>
      </c>
      <c r="F15" s="8" cm="1">
        <f t="array" ref="F15">IFERROR(INDEX(Data!$J$2:$J$5000,$J15),"")</f>
        <v>8.2764000000000006</v>
      </c>
      <c r="G15" s="8" cm="1">
        <f t="array" ref="G15">IFERROR(INDEX(Data!$N$2:$N$5000,$J15),"")</f>
        <v>32</v>
      </c>
      <c r="H15" s="8" cm="1">
        <f t="array" ref="H15">IFERROR(INDEX(Data!$P$2:$P$5000,$J15),"")</f>
        <v>6.5003000000000002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292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104.0312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PAS0039</v>
      </c>
      <c r="B17" s="7" t="str" cm="1">
        <f t="array" ref="B17">IFERROR(INDEX(Data!$B$2:$B$5000,$J17),"")</f>
        <v>Crr Rock'n Simply Crrrrips Straight Cut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130</v>
      </c>
      <c r="F17" s="8" cm="1">
        <f t="array" ref="F17">IFERROR(INDEX(Data!$J$2:$J$5000,$J17),"")</f>
        <v>1.6153</v>
      </c>
      <c r="G17" s="8" cm="1">
        <f t="array" ref="G17">IFERROR(INDEX(Data!$N$2:$N$5000,$J17),"")</f>
        <v>2</v>
      </c>
      <c r="H17" s="8" cm="1">
        <f t="array" ref="H17">IFERROR(INDEX(Data!$P$2:$P$5000,$J17),"")</f>
        <v>91.027299999999997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291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27.333300000000001</v>
      </c>
      <c r="F18" s="8" cm="1">
        <f t="array" ref="F18">IFERROR(INDEX(Data!$J$2:$J$5000,$J18),"")</f>
        <v>7.6829999999999998</v>
      </c>
      <c r="G18" s="8" cm="1">
        <f t="array" ref="G18">IFERROR(INDEX(Data!$N$2:$N$5000,$J18),"")</f>
        <v>113</v>
      </c>
      <c r="H18" s="8" cm="1">
        <f t="array" ref="H18">IFERROR(INDEX(Data!$P$2:$P$5000,$J18),"")</f>
        <v>1.6106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PAS0064</v>
      </c>
      <c r="B19" s="7" t="str" cm="1">
        <f t="array" ref="B19">IFERROR(INDEX(Data!$B$2:$B$5000,$J19),"")</f>
        <v>Crr Rock'n Waffle Fries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7</v>
      </c>
      <c r="E19" s="8" cm="1">
        <f t="array" ref="E19">IFERROR(INDEX(Data!$H$2:$H$5000,$J19),"")</f>
        <v>35.666600000000003</v>
      </c>
      <c r="F19" s="8" cm="1">
        <f t="array" ref="F19">IFERROR(INDEX(Data!$J$2:$J$5000,$J19),"")</f>
        <v>5.8882000000000003</v>
      </c>
      <c r="G19" s="8" cm="1">
        <f t="array" ref="G19">IFERROR(INDEX(Data!$N$2:$N$5000,$J19),"")</f>
        <v>41</v>
      </c>
      <c r="H19" s="8" cm="1">
        <f t="array" ref="H19">IFERROR(INDEX(Data!$P$2:$P$5000,$J19),"")</f>
        <v>4.4390000000000001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315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1</v>
      </c>
      <c r="H20" s="8" cm="1">
        <f t="array" ref="H20">IFERROR(INDEX(Data!$P$2:$P$5000,$J20),"")</f>
        <v>78.125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PAS0048</v>
      </c>
      <c r="B21" s="7" t="str" cm="1">
        <f t="array" ref="B21">IFERROR(INDEX(Data!$B$2:$B$5000,$J21),"")</f>
        <v>Maestro FF Shoestring 7x7mm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16.666599999999999</v>
      </c>
      <c r="F21" s="8" cm="1">
        <f t="array" ref="F21">IFERROR(INDEX(Data!$J$2:$J$5000,$J21),"")</f>
        <v>1.8001</v>
      </c>
      <c r="G21" s="8" cm="1">
        <f t="array" ref="G21">IFERROR(INDEX(Data!$N$2:$N$5000,$J21),"")</f>
        <v>43</v>
      </c>
      <c r="H21" s="8" cm="1">
        <f t="array" ref="H21">IFERROR(INDEX(Data!$P$2:$P$5000,$J21),"")</f>
        <v>0.60460000000000003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300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3</v>
      </c>
      <c r="F23" s="8" cm="1">
        <f t="array" ref="F23">IFERROR(INDEX(Data!$J$2:$J$5000,$J23),"")</f>
        <v>0</v>
      </c>
      <c r="G23" s="8" cm="1">
        <f t="array" ref="G23">IFERROR(INDEX(Data!$N$2:$N$5000,$J23),"")</f>
        <v>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1495.6276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22.322099999999999</v>
      </c>
      <c r="G2" s="8" cm="1">
        <f t="array" ref="G2">IFERROR(INDEX(Data!$N$2:$N$5000,$J2),"")</f>
        <v>1568.5393999999999</v>
      </c>
      <c r="H2" s="8" cm="1">
        <f t="array" ref="H2">IFERROR(INDEX(Data!$P$2:$P$5000,$J2),"")</f>
        <v>24.791399999999999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782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834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35.879600000000003</v>
      </c>
      <c r="G3" s="8" cm="1">
        <f t="array" ref="G3">IFERROR(INDEX(Data!$N$2:$N$5000,$J3),"")</f>
        <v>610</v>
      </c>
      <c r="H3" s="8" cm="1">
        <f t="array" ref="H3">IFERROR(INDEX(Data!$P$2:$P$5000,$J3),"")</f>
        <v>35.547499999999999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720.45</v>
      </c>
      <c r="E4" s="8" cm="1">
        <f t="array" ref="E4">IFERROR(INDEX(Data!$H$2:$H$5000,$J4),"")</f>
        <v>2783.1541999999999</v>
      </c>
      <c r="F4" s="8" cm="1">
        <f t="array" ref="F4">IFERROR(INDEX(Data!$J$2:$J$5000,$J4),"")</f>
        <v>7.7657999999999996</v>
      </c>
      <c r="G4" s="8" cm="1">
        <f t="array" ref="G4">IFERROR(INDEX(Data!$N$2:$N$5000,$J4),"")</f>
        <v>300.60000000000002</v>
      </c>
      <c r="H4" s="8" cm="1">
        <f t="array" ref="H4">IFERROR(INDEX(Data!$P$2:$P$5000,$J4),"")</f>
        <v>62.314500000000002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231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34.420499999999997</v>
      </c>
      <c r="G5" s="8" cm="1">
        <f t="array" ref="G5">IFERROR(INDEX(Data!$N$2:$N$5000,$J5),"")</f>
        <v>150</v>
      </c>
      <c r="H5" s="8" cm="1">
        <f t="array" ref="H5">IFERROR(INDEX(Data!$P$2:$P$5000,$J5),"")</f>
        <v>40.040199999999999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775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69.836100000000002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779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185.0419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776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79.2</v>
      </c>
      <c r="E8" s="8" cm="1">
        <f t="array" ref="E8">IFERROR(INDEX(Data!$H$2:$H$5000,$J8),"")</f>
        <v>1123.9318000000001</v>
      </c>
      <c r="F8" s="8" cm="1">
        <f t="array" ref="F8">IFERROR(INDEX(Data!$J$2:$J$5000,$J8),"")</f>
        <v>2.1139999999999999</v>
      </c>
      <c r="G8" s="8" cm="1">
        <f t="array" ref="G8">IFERROR(INDEX(Data!$N$2:$N$5000,$J8),"")</f>
        <v>21.1</v>
      </c>
      <c r="H8" s="8" cm="1">
        <f t="array" ref="H8">IFERROR(INDEX(Data!$P$2:$P$5000,$J8),"")</f>
        <v>97.596999999999994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3.5</v>
      </c>
      <c r="F9" s="8" cm="1">
        <f t="array" ref="F9">IFERROR(INDEX(Data!$J$2:$J$5000,$J9),"")</f>
        <v>180.10290000000001</v>
      </c>
      <c r="G9" s="8" cm="1">
        <f t="array" ref="G9">IFERROR(INDEX(Data!$N$2:$N$5000,$J9),"")</f>
        <v>4</v>
      </c>
      <c r="H9" s="8" cm="1">
        <f t="array" ref="H9">IFERROR(INDEX(Data!$P$2:$P$5000,$J9),"")</f>
        <v>136.54089999999999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778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1</v>
      </c>
      <c r="H11" s="8" cm="1">
        <f t="array" ref="H11">IFERROR(INDEX(Data!$P$2:$P$5000,$J11),"")</f>
        <v>260.41660000000002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777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758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443.30619999999999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735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353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102.4851</v>
      </c>
      <c r="G3" s="8" cm="1">
        <f t="array" ref="G3">IFERROR(INDEX(Data!$N$2:$N$5000,$J3),"")</f>
        <v>75</v>
      </c>
      <c r="H3" s="8" cm="1">
        <f t="array" ref="H3">IFERROR(INDEX(Data!$P$2:$P$5000,$J3),"")</f>
        <v>122.37390000000001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741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19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2.8452000000000002</v>
      </c>
      <c r="G4" s="8" cm="1">
        <f t="array" ref="G4">IFERROR(INDEX(Data!$N$2:$N$5000,$J4),"")</f>
        <v>187</v>
      </c>
      <c r="H4" s="8" cm="1">
        <f t="array" ref="H4">IFERROR(INDEX(Data!$P$2:$P$5000,$J4),"")</f>
        <v>2.6417000000000002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743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732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733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734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736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737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738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739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740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742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744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776.98299999999995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48.323999999999998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534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183</v>
      </c>
      <c r="E4" s="8" cm="1">
        <f t="array" ref="E4">IFERROR(INDEX(Data!$H$2:$H$5000,$J4),"")</f>
        <v>316</v>
      </c>
      <c r="F4" s="8" cm="1">
        <f t="array" ref="F4">IFERROR(INDEX(Data!$J$2:$J$5000,$J4),"")</f>
        <v>17.3734</v>
      </c>
      <c r="G4" s="8" cm="1">
        <f t="array" ref="G4">IFERROR(INDEX(Data!$N$2:$N$5000,$J4),"")</f>
        <v>295</v>
      </c>
      <c r="H4" s="8" cm="1">
        <f t="array" ref="H4">IFERROR(INDEX(Data!$P$2:$P$5000,$J4),"")</f>
        <v>16.128799999999998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120</v>
      </c>
      <c r="E5" s="8" cm="1">
        <f t="array" ref="E5">IFERROR(INDEX(Data!$H$2:$H$5000,$J5),"")</f>
        <v>229</v>
      </c>
      <c r="F5" s="8" cm="1">
        <f t="array" ref="F5">IFERROR(INDEX(Data!$J$2:$J$5000,$J5),"")</f>
        <v>15.720499999999999</v>
      </c>
      <c r="G5" s="8" cm="1">
        <f t="array" ref="G5">IFERROR(INDEX(Data!$N$2:$N$5000,$J5),"")</f>
        <v>228</v>
      </c>
      <c r="H5" s="8" cm="1">
        <f t="array" ref="H5">IFERROR(INDEX(Data!$P$2:$P$5000,$J5),"")</f>
        <v>13.684200000000001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77</v>
      </c>
      <c r="E6" s="8" cm="1">
        <f t="array" ref="E6">IFERROR(INDEX(Data!$H$2:$H$5000,$J6),"")</f>
        <v>194</v>
      </c>
      <c r="F6" s="8" cm="1">
        <f t="array" ref="F6">IFERROR(INDEX(Data!$J$2:$J$5000,$J6),"")</f>
        <v>11.907299999999999</v>
      </c>
      <c r="G6" s="8" cm="1">
        <f t="array" ref="G6">IFERROR(INDEX(Data!$N$2:$N$5000,$J6),"")</f>
        <v>171</v>
      </c>
      <c r="H6" s="8" cm="1">
        <f t="array" ref="H6">IFERROR(INDEX(Data!$P$2:$P$5000,$J6),"")</f>
        <v>11.707599999999999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420</v>
      </c>
    </row>
    <row r="7" spans="1:10" x14ac:dyDescent="0.25">
      <c r="A7" s="7" t="str" cm="1">
        <f t="array" ref="A7">IFERROR(INDEX(Data!$A$2:$A$5000,$J7),IF(ROW()=2,"No data",""))</f>
        <v>PMS0129</v>
      </c>
      <c r="B7" s="7" t="str" cm="1">
        <f t="array" ref="B7">IFERROR(INDEX(Data!$B$2:$B$5000,$J7),"")</f>
        <v>Flavourista Syrup Mango 1000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69</v>
      </c>
      <c r="E7" s="8" cm="1">
        <f t="array" ref="E7">IFERROR(INDEX(Data!$H$2:$H$5000,$J7),"")</f>
        <v>13.666600000000001</v>
      </c>
      <c r="F7" s="8" cm="1">
        <f t="array" ref="F7">IFERROR(INDEX(Data!$J$2:$J$5000,$J7),"")</f>
        <v>151.48179999999999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505</v>
      </c>
    </row>
    <row r="8" spans="1:10" x14ac:dyDescent="0.25">
      <c r="A8" s="7" t="str" cm="1">
        <f t="array" ref="A8">IFERROR(INDEX(Data!$A$2:$A$5000,$J8),IF(ROW()=2,"No data",""))</f>
        <v>PMS0040</v>
      </c>
      <c r="B8" s="7" t="str" cm="1">
        <f t="array" ref="B8">IFERROR(INDEX(Data!$B$2:$B$5000,$J8),"")</f>
        <v>Flavorista Taro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63</v>
      </c>
      <c r="E8" s="8" cm="1">
        <f t="array" ref="E8">IFERROR(INDEX(Data!$H$2:$H$5000,$J8),"")</f>
        <v>84.333299999999994</v>
      </c>
      <c r="F8" s="8" cm="1">
        <f t="array" ref="F8">IFERROR(INDEX(Data!$J$2:$J$5000,$J8),"")</f>
        <v>22.411100000000001</v>
      </c>
      <c r="G8" s="8" cm="1">
        <f t="array" ref="G8">IFERROR(INDEX(Data!$N$2:$N$5000,$J8),"")</f>
        <v>60</v>
      </c>
      <c r="H8" s="8" cm="1">
        <f t="array" ref="H8">IFERROR(INDEX(Data!$P$2:$P$5000,$J8),"")</f>
        <v>27.300999999999998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PMS0092</v>
      </c>
      <c r="B9" s="7" t="str" cm="1">
        <f t="array" ref="B9">IFERROR(INDEX(Data!$B$2:$B$5000,$J9),"")</f>
        <v>Master House Blend 04 (60:40) M</v>
      </c>
      <c r="C9" s="7" t="str" cm="1">
        <f t="array" ref="C9">IFERROR(INDEX(Data!$C$2:$C$5000,$J9),"")</f>
        <v>PACK</v>
      </c>
      <c r="D9" s="8" cm="1">
        <f t="array" ref="D9">IFERROR(INDEX(Data!$D$2:$D$5000,$J9),"")</f>
        <v>61</v>
      </c>
      <c r="E9" s="8" cm="1">
        <f t="array" ref="E9">IFERROR(INDEX(Data!$H$2:$H$5000,$J9),"")</f>
        <v>66.333299999999994</v>
      </c>
      <c r="F9" s="8" cm="1">
        <f t="array" ref="F9">IFERROR(INDEX(Data!$J$2:$J$5000,$J9),"")</f>
        <v>27.588000000000001</v>
      </c>
      <c r="G9" s="8" cm="1">
        <f t="array" ref="G9">IFERROR(INDEX(Data!$N$2:$N$5000,$J9),"")</f>
        <v>22</v>
      </c>
      <c r="H9" s="8" cm="1">
        <f t="array" ref="H9">IFERROR(INDEX(Data!$P$2:$P$5000,$J9),"")</f>
        <v>72.095399999999998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474</v>
      </c>
    </row>
    <row r="10" spans="1:10" x14ac:dyDescent="0.25">
      <c r="A10" s="7" t="str" cm="1">
        <f t="array" ref="A10">IFERROR(INDEX(Data!$A$2:$A$5000,$J10),IF(ROW()=2,"No data",""))</f>
        <v>PMS0042</v>
      </c>
      <c r="B10" s="7" t="str" cm="1">
        <f t="array" ref="B10">IFERROR(INDEX(Data!$B$2:$B$5000,$J10),"")</f>
        <v>Flavorista Thai Tea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60</v>
      </c>
      <c r="E10" s="8" cm="1">
        <f t="array" ref="E10">IFERROR(INDEX(Data!$H$2:$H$5000,$J10),"")</f>
        <v>61.666600000000003</v>
      </c>
      <c r="F10" s="8" cm="1">
        <f t="array" ref="F10">IFERROR(INDEX(Data!$J$2:$J$5000,$J10),"")</f>
        <v>29.189900000000002</v>
      </c>
      <c r="G10" s="8" cm="1">
        <f t="array" ref="G10">IFERROR(INDEX(Data!$N$2:$N$5000,$J10),"")</f>
        <v>9</v>
      </c>
      <c r="H10" s="8" cm="1">
        <f t="array" ref="H10">IFERROR(INDEX(Data!$P$2:$P$5000,$J10),"")</f>
        <v>173.3603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426</v>
      </c>
    </row>
    <row r="11" spans="1:10" x14ac:dyDescent="0.25">
      <c r="A11" s="7" t="str" cm="1">
        <f t="array" ref="A11">IFERROR(INDEX(Data!$A$2:$A$5000,$J11),IF(ROW()=2,"No data",""))</f>
        <v>PMS0093</v>
      </c>
      <c r="B11" s="7" t="str" cm="1">
        <f t="array" ref="B11">IFERROR(INDEX(Data!$B$2:$B$5000,$J11),"")</f>
        <v>Masterista Syrup Strawberry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57</v>
      </c>
      <c r="E11" s="8" cm="1">
        <f t="array" ref="E11">IFERROR(INDEX(Data!$H$2:$H$5000,$J11),"")</f>
        <v>65.666600000000003</v>
      </c>
      <c r="F11" s="8" cm="1">
        <f t="array" ref="F11">IFERROR(INDEX(Data!$J$2:$J$5000,$J11),"")</f>
        <v>26.041599999999999</v>
      </c>
      <c r="G11" s="8" cm="1">
        <f t="array" ref="G11">IFERROR(INDEX(Data!$N$2:$N$5000,$J11),"")</f>
        <v>43</v>
      </c>
      <c r="H11" s="8" cm="1">
        <f t="array" ref="H11">IFERROR(INDEX(Data!$P$2:$P$5000,$J11),"")</f>
        <v>34.466000000000001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475</v>
      </c>
    </row>
    <row r="12" spans="1:10" x14ac:dyDescent="0.25">
      <c r="A12" s="7" t="str" cm="1">
        <f t="array" ref="A12">IFERROR(INDEX(Data!$A$2:$A$5000,$J12),IF(ROW()=2,"No data",""))</f>
        <v>PMS0132</v>
      </c>
      <c r="B12" s="7" t="str" cm="1">
        <f t="array" ref="B12">IFERROR(INDEX(Data!$B$2:$B$5000,$J12),"")</f>
        <v>Masterista Syrup Vanilla Tradition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56</v>
      </c>
      <c r="E12" s="8" cm="1">
        <f t="array" ref="E12">IFERROR(INDEX(Data!$H$2:$H$5000,$J12),"")</f>
        <v>107.33329999999999</v>
      </c>
      <c r="F12" s="8" cm="1">
        <f t="array" ref="F12">IFERROR(INDEX(Data!$J$2:$J$5000,$J12),"")</f>
        <v>15.6525</v>
      </c>
      <c r="G12" s="8" cm="1">
        <f t="array" ref="G12">IFERROR(INDEX(Data!$N$2:$N$5000,$J12),"")</f>
        <v>104</v>
      </c>
      <c r="H12" s="8" cm="1">
        <f t="array" ref="H12">IFERROR(INDEX(Data!$P$2:$P$5000,$J12),"")</f>
        <v>14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508</v>
      </c>
    </row>
    <row r="13" spans="1:10" x14ac:dyDescent="0.25">
      <c r="A13" s="7" t="str" cm="1">
        <f t="array" ref="A13">IFERROR(INDEX(Data!$A$2:$A$5000,$J13),IF(ROW()=2,"No data",""))</f>
        <v>PMS0171</v>
      </c>
      <c r="B13" s="7" t="str" cm="1">
        <f t="array" ref="B13">IFERROR(INDEX(Data!$B$2:$B$5000,$J13),"")</f>
        <v>Masterista Syrup Hawaiian Cococnut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55</v>
      </c>
      <c r="E13" s="8" cm="1">
        <f t="array" ref="E13">IFERROR(INDEX(Data!$H$2:$H$5000,$J13),"")</f>
        <v>46.666600000000003</v>
      </c>
      <c r="F13" s="8" cm="1">
        <f t="array" ref="F13">IFERROR(INDEX(Data!$J$2:$J$5000,$J13),"")</f>
        <v>35.358400000000003</v>
      </c>
      <c r="G13" s="8" cm="1">
        <f t="array" ref="G13">IFERROR(INDEX(Data!$N$2:$N$5000,$J13),"")</f>
        <v>3</v>
      </c>
      <c r="H13" s="8" cm="1">
        <f t="array" ref="H13">IFERROR(INDEX(Data!$P$2:$P$5000,$J13),"")</f>
        <v>477.01639999999998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542</v>
      </c>
    </row>
    <row r="14" spans="1:10" x14ac:dyDescent="0.25">
      <c r="A14" s="7" t="str" cm="1">
        <f t="array" ref="A14">IFERROR(INDEX(Data!$A$2:$A$5000,$J14),IF(ROW()=2,"No data",""))</f>
        <v>PMS0183</v>
      </c>
      <c r="B14" s="7" t="str" cm="1">
        <f t="array" ref="B14">IFERROR(INDEX(Data!$B$2:$B$5000,$J14),"")</f>
        <v>Masterista Bitter Dark Chocolate (100% Pure Chocolate)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53</v>
      </c>
      <c r="E14" s="8" cm="1">
        <f t="array" ref="E14">IFERROR(INDEX(Data!$H$2:$H$5000,$J14),"")</f>
        <v>25.666599999999999</v>
      </c>
      <c r="F14" s="8" cm="1">
        <f t="array" ref="F14">IFERROR(INDEX(Data!$J$2:$J$5000,$J14),"")</f>
        <v>61.951999999999998</v>
      </c>
      <c r="G14" s="8" cm="1">
        <f t="array" ref="G14">IFERROR(INDEX(Data!$N$2:$N$5000,$J14),"")</f>
        <v>27</v>
      </c>
      <c r="H14" s="8" cm="1">
        <f t="array" ref="H14">IFERROR(INDEX(Data!$P$2:$P$5000,$J14),"")</f>
        <v>51.04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554</v>
      </c>
    </row>
    <row r="15" spans="1:10" x14ac:dyDescent="0.25">
      <c r="A15" s="7" t="str" cm="1">
        <f t="array" ref="A15">IFERROR(INDEX(Data!$A$2:$A$5000,$J15),IF(ROW()=2,"No data",""))</f>
        <v>PMS0156</v>
      </c>
      <c r="B15" s="7" t="str" cm="1">
        <f t="array" ref="B15">IFERROR(INDEX(Data!$B$2:$B$5000,$J15),"")</f>
        <v>Flavourista Syrup Hazelnut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51</v>
      </c>
      <c r="E15" s="8" cm="1">
        <f t="array" ref="E15">IFERROR(INDEX(Data!$H$2:$H$5000,$J15),"")</f>
        <v>36</v>
      </c>
      <c r="F15" s="8" cm="1">
        <f t="array" ref="F15">IFERROR(INDEX(Data!$J$2:$J$5000,$J15),"")</f>
        <v>42.5</v>
      </c>
      <c r="G15" s="8" cm="1">
        <f t="array" ref="G15">IFERROR(INDEX(Data!$N$2:$N$5000,$J15),"")</f>
        <v>15</v>
      </c>
      <c r="H15" s="8" cm="1">
        <f t="array" ref="H15">IFERROR(INDEX(Data!$P$2:$P$5000,$J15),"")</f>
        <v>88.403499999999994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528</v>
      </c>
    </row>
    <row r="16" spans="1:10" x14ac:dyDescent="0.25">
      <c r="A16" s="7" t="str" cm="1">
        <f t="array" ref="A16">IFERROR(INDEX(Data!$A$2:$A$5000,$J16),IF(ROW()=2,"No data",""))</f>
        <v>PMS0059</v>
      </c>
      <c r="B16" s="7" t="str" cm="1">
        <f t="array" ref="B16">IFERROR(INDEX(Data!$B$2:$B$5000,$J16),"")</f>
        <v>Flavour Artisan - Belgian Signature Dark Chocolate (80 Cocoa%)  500gr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50</v>
      </c>
      <c r="E16" s="8" cm="1">
        <f t="array" ref="E16">IFERROR(INDEX(Data!$H$2:$H$5000,$J16),"")</f>
        <v>55</v>
      </c>
      <c r="F16" s="8" cm="1">
        <f t="array" ref="F16">IFERROR(INDEX(Data!$J$2:$J$5000,$J16),"")</f>
        <v>27.273199999999999</v>
      </c>
      <c r="G16" s="8" cm="1">
        <f t="array" ref="G16">IFERROR(INDEX(Data!$N$2:$N$5000,$J16),"")</f>
        <v>50</v>
      </c>
      <c r="H16" s="8" cm="1">
        <f t="array" ref="H16">IFERROR(INDEX(Data!$P$2:$P$5000,$J16),"")</f>
        <v>26.001000000000001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443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92</v>
      </c>
      <c r="F17" s="8" cm="1">
        <f t="array" ref="F17">IFERROR(INDEX(Data!$J$2:$J$5000,$J17),"")</f>
        <v>16.3047</v>
      </c>
      <c r="G17" s="8" cm="1">
        <f t="array" ref="G17">IFERROR(INDEX(Data!$N$2:$N$5000,$J17),"")</f>
        <v>34</v>
      </c>
      <c r="H17" s="8" cm="1">
        <f t="array" ref="H17">IFERROR(INDEX(Data!$P$2:$P$5000,$J17),"")</f>
        <v>38.237900000000003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552</v>
      </c>
    </row>
    <row r="18" spans="1:10" x14ac:dyDescent="0.25">
      <c r="A18" s="7" t="str" cm="1">
        <f t="array" ref="A18">IFERROR(INDEX(Data!$A$2:$A$5000,$J18),IF(ROW()=2,"No data",""))</f>
        <v>PMS0031</v>
      </c>
      <c r="B18" s="7" t="str" cm="1">
        <f t="array" ref="B18">IFERROR(INDEX(Data!$B$2:$B$5000,$J18),"")</f>
        <v>Masterista Aren Sugar Liquid 1000Gr</v>
      </c>
      <c r="C18" s="7" t="str" cm="1">
        <f t="array" ref="C18">IFERROR(INDEX(Data!$C$2:$C$5000,$J18),"")</f>
        <v>POU</v>
      </c>
      <c r="D18" s="8" cm="1">
        <f t="array" ref="D18">IFERROR(INDEX(Data!$D$2:$D$5000,$J18),"")</f>
        <v>48</v>
      </c>
      <c r="E18" s="8" cm="1">
        <f t="array" ref="E18">IFERROR(INDEX(Data!$H$2:$H$5000,$J18),"")</f>
        <v>121.6666</v>
      </c>
      <c r="F18" s="8" cm="1">
        <f t="array" ref="F18">IFERROR(INDEX(Data!$J$2:$J$5000,$J18),"")</f>
        <v>11.835699999999999</v>
      </c>
      <c r="G18" s="8" cm="1">
        <f t="array" ref="G18">IFERROR(INDEX(Data!$N$2:$N$5000,$J18),"")</f>
        <v>86</v>
      </c>
      <c r="H18" s="8" cm="1">
        <f t="array" ref="H18">IFERROR(INDEX(Data!$P$2:$P$5000,$J18),"")</f>
        <v>14.512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415</v>
      </c>
    </row>
    <row r="19" spans="1:10" x14ac:dyDescent="0.25">
      <c r="A19" s="7" t="str" cm="1">
        <f t="array" ref="A19">IFERROR(INDEX(Data!$A$2:$A$5000,$J19),IF(ROW()=2,"No data",""))</f>
        <v>PMS0039</v>
      </c>
      <c r="B19" s="7" t="str" cm="1">
        <f t="array" ref="B19">IFERROR(INDEX(Data!$B$2:$B$5000,$J19),"")</f>
        <v>Flavorista Matcha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45</v>
      </c>
      <c r="E19" s="8" cm="1">
        <f t="array" ref="E19">IFERROR(INDEX(Data!$H$2:$H$5000,$J19),"")</f>
        <v>132</v>
      </c>
      <c r="F19" s="8" cm="1">
        <f t="array" ref="F19">IFERROR(INDEX(Data!$J$2:$J$5000,$J19),"")</f>
        <v>10.2272</v>
      </c>
      <c r="G19" s="8" cm="1">
        <f t="array" ref="G19">IFERROR(INDEX(Data!$N$2:$N$5000,$J19),"")</f>
        <v>133</v>
      </c>
      <c r="H19" s="8" cm="1">
        <f t="array" ref="H19">IFERROR(INDEX(Data!$P$2:$P$5000,$J19),"")</f>
        <v>8.7971000000000004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423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40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16.744800000000001</v>
      </c>
      <c r="G20" s="8" cm="1">
        <f t="array" ref="G20">IFERROR(INDEX(Data!$N$2:$N$5000,$J20),"")</f>
        <v>61</v>
      </c>
      <c r="H20" s="8" cm="1">
        <f t="array" ref="H20">IFERROR(INDEX(Data!$P$2:$P$5000,$J20),"")</f>
        <v>17.049499999999998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39</v>
      </c>
      <c r="E21" s="8" cm="1">
        <f t="array" ref="E21">IFERROR(INDEX(Data!$H$2:$H$5000,$J21),"")</f>
        <v>185.66659999999999</v>
      </c>
      <c r="F21" s="8" cm="1">
        <f t="array" ref="F21">IFERROR(INDEX(Data!$J$2:$J$5000,$J21),"")</f>
        <v>6.3017000000000003</v>
      </c>
      <c r="G21" s="8" cm="1">
        <f t="array" ref="G21">IFERROR(INDEX(Data!$N$2:$N$5000,$J21),"")</f>
        <v>148</v>
      </c>
      <c r="H21" s="8" cm="1">
        <f t="array" ref="H21">IFERROR(INDEX(Data!$P$2:$P$5000,$J21),"")</f>
        <v>6.8513000000000002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460</v>
      </c>
    </row>
    <row r="22" spans="1:10" x14ac:dyDescent="0.25">
      <c r="A22" s="7" t="str" cm="1">
        <f t="array" ref="A22">IFERROR(INDEX(Data!$A$2:$A$5000,$J22),IF(ROW()=2,"No data",""))</f>
        <v>PMS0130</v>
      </c>
      <c r="B22" s="7" t="str" cm="1">
        <f t="array" ref="B22">IFERROR(INDEX(Data!$B$2:$B$5000,$J22),"")</f>
        <v>Masterista Syrup Classic Caramel 850ml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38</v>
      </c>
      <c r="E22" s="8" cm="1">
        <f t="array" ref="E22">IFERROR(INDEX(Data!$H$2:$H$5000,$J22),"")</f>
        <v>73.666600000000003</v>
      </c>
      <c r="F22" s="8" cm="1">
        <f t="array" ref="F22">IFERROR(INDEX(Data!$J$2:$J$5000,$J22),"")</f>
        <v>15.4754</v>
      </c>
      <c r="G22" s="8" cm="1">
        <f t="array" ref="G22">IFERROR(INDEX(Data!$N$2:$N$5000,$J22),"")</f>
        <v>68</v>
      </c>
      <c r="H22" s="8" cm="1">
        <f t="array" ref="H22">IFERROR(INDEX(Data!$P$2:$P$5000,$J22),"")</f>
        <v>14.5298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506</v>
      </c>
    </row>
    <row r="23" spans="1:10" x14ac:dyDescent="0.25">
      <c r="A23" s="7" t="str" cm="1">
        <f t="array" ref="A23">IFERROR(INDEX(Data!$A$2:$A$5000,$J23),IF(ROW()=2,"No data",""))</f>
        <v>PMS0140</v>
      </c>
      <c r="B23" s="7" t="str" cm="1">
        <f t="array" ref="B23">IFERROR(INDEX(Data!$B$2:$B$5000,$J23),"")</f>
        <v>Masterista Japanese Matcha Powder Premium 500 Ml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38</v>
      </c>
      <c r="E23" s="8" cm="1">
        <f t="array" ref="E23">IFERROR(INDEX(Data!$H$2:$H$5000,$J23),"")</f>
        <v>59.333300000000001</v>
      </c>
      <c r="F23" s="8" cm="1">
        <f t="array" ref="F23">IFERROR(INDEX(Data!$J$2:$J$5000,$J23),"")</f>
        <v>19.214200000000002</v>
      </c>
      <c r="G23" s="8" cm="1">
        <f t="array" ref="G23">IFERROR(INDEX(Data!$N$2:$N$5000,$J23),"")</f>
        <v>72</v>
      </c>
      <c r="H23" s="8" cm="1">
        <f t="array" ref="H23">IFERROR(INDEX(Data!$P$2:$P$5000,$J23),"")</f>
        <v>13.722300000000001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513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37</v>
      </c>
      <c r="E24" s="8" cm="1">
        <f t="array" ref="E24">IFERROR(INDEX(Data!$H$2:$H$5000,$J24),"")</f>
        <v>8.6666000000000007</v>
      </c>
      <c r="F24" s="8" cm="1">
        <f t="array" ref="F24">IFERROR(INDEX(Data!$J$2:$J$5000,$J24),"")</f>
        <v>128.1163</v>
      </c>
      <c r="G24" s="8" cm="1">
        <f t="array" ref="G24">IFERROR(INDEX(Data!$N$2:$N$5000,$J24),"")</f>
        <v>7</v>
      </c>
      <c r="H24" s="8" cm="1">
        <f t="array" ref="H24">IFERROR(INDEX(Data!$P$2:$P$5000,$J24),"")</f>
        <v>137.4442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532</v>
      </c>
    </row>
    <row r="25" spans="1:10" x14ac:dyDescent="0.25">
      <c r="A25" s="7" t="str" cm="1">
        <f t="array" ref="A25">IFERROR(INDEX(Data!$A$2:$A$5000,$J25),IF(ROW()=2,"No data",""))</f>
        <v>PMS0172</v>
      </c>
      <c r="B25" s="7" t="str" cm="1">
        <f t="array" ref="B25">IFERROR(INDEX(Data!$B$2:$B$5000,$J25),"")</f>
        <v>Flavourista Syrup Blue Lagoon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36</v>
      </c>
      <c r="E25" s="8" cm="1">
        <f t="array" ref="E25">IFERROR(INDEX(Data!$H$2:$H$5000,$J25),"")</f>
        <v>32</v>
      </c>
      <c r="F25" s="8" cm="1">
        <f t="array" ref="F25">IFERROR(INDEX(Data!$J$2:$J$5000,$J25),"")</f>
        <v>33.752099999999999</v>
      </c>
      <c r="G25" s="8" cm="1">
        <f t="array" ref="G25">IFERROR(INDEX(Data!$N$2:$N$5000,$J25),"")</f>
        <v>24</v>
      </c>
      <c r="H25" s="8" cm="1">
        <f t="array" ref="H25">IFERROR(INDEX(Data!$P$2:$P$5000,$J25),"")</f>
        <v>39.0032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543</v>
      </c>
    </row>
    <row r="26" spans="1:10" x14ac:dyDescent="0.25">
      <c r="A26" s="7" t="str" cm="1">
        <f t="array" ref="A26">IFERROR(INDEX(Data!$A$2:$A$5000,$J26),IF(ROW()=2,"No data",""))</f>
        <v>PMS0051</v>
      </c>
      <c r="B26" s="7" t="str" cm="1">
        <f t="array" ref="B26">IFERROR(INDEX(Data!$B$2:$B$5000,$J26),"")</f>
        <v>Ice Shaken Lemonade (1000Gr/Pack)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35</v>
      </c>
      <c r="E26" s="8" cm="1">
        <f t="array" ref="E26">IFERROR(INDEX(Data!$H$2:$H$5000,$J26),"")</f>
        <v>26</v>
      </c>
      <c r="F26" s="8" cm="1">
        <f t="array" ref="F26">IFERROR(INDEX(Data!$J$2:$J$5000,$J26),"")</f>
        <v>40.387700000000002</v>
      </c>
      <c r="G26" s="8" cm="1">
        <f t="array" ref="G26">IFERROR(INDEX(Data!$N$2:$N$5000,$J26),"")</f>
        <v>8</v>
      </c>
      <c r="H26" s="8" cm="1">
        <f t="array" ref="H26">IFERROR(INDEX(Data!$P$2:$P$5000,$J26),"")</f>
        <v>113.7841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435</v>
      </c>
    </row>
    <row r="27" spans="1:10" x14ac:dyDescent="0.25">
      <c r="A27" s="7" t="str" cm="1">
        <f t="array" ref="A27">IFERROR(INDEX(Data!$A$2:$A$5000,$J27),IF(ROW()=2,"No data",""))</f>
        <v>PMS0148</v>
      </c>
      <c r="B27" s="7" t="str" cm="1">
        <f t="array" ref="B27">IFERROR(INDEX(Data!$B$2:$B$5000,$J27),"")</f>
        <v>Masterista Syrup Grenadine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34</v>
      </c>
      <c r="E27" s="8" cm="1">
        <f t="array" ref="E27">IFERROR(INDEX(Data!$H$2:$H$5000,$J27),"")</f>
        <v>31.333300000000001</v>
      </c>
      <c r="F27" s="8" cm="1">
        <f t="array" ref="F27">IFERROR(INDEX(Data!$J$2:$J$5000,$J27),"")</f>
        <v>32.554499999999997</v>
      </c>
      <c r="G27" s="8" cm="1">
        <f t="array" ref="G27">IFERROR(INDEX(Data!$N$2:$N$5000,$J27),"")</f>
        <v>36</v>
      </c>
      <c r="H27" s="8" cm="1">
        <f t="array" ref="H27">IFERROR(INDEX(Data!$P$2:$P$5000,$J27),"")</f>
        <v>24.555800000000001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520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33</v>
      </c>
      <c r="E28" s="8" cm="1">
        <f t="array" ref="E28">IFERROR(INDEX(Data!$H$2:$H$5000,$J28),"")</f>
        <v>37</v>
      </c>
      <c r="F28" s="8" cm="1">
        <f t="array" ref="F28">IFERROR(INDEX(Data!$J$2:$J$5000,$J28),"")</f>
        <v>26.757400000000001</v>
      </c>
      <c r="G28" s="8" cm="1">
        <f t="array" ref="G28">IFERROR(INDEX(Data!$N$2:$N$5000,$J28),"")</f>
        <v>15</v>
      </c>
      <c r="H28" s="8" cm="1">
        <f t="array" ref="H28">IFERROR(INDEX(Data!$P$2:$P$5000,$J28),"")</f>
        <v>57.202199999999998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495</v>
      </c>
    </row>
    <row r="29" spans="1:10" x14ac:dyDescent="0.25">
      <c r="A29" s="7" t="str" cm="1">
        <f t="array" ref="A29">IFERROR(INDEX(Data!$A$2:$A$5000,$J29),IF(ROW()=2,"No data",""))</f>
        <v>PMS0028</v>
      </c>
      <c r="B29" s="7" t="str" cm="1">
        <f t="array" ref="B29">IFERROR(INDEX(Data!$B$2:$B$5000,$J29),"")</f>
        <v>Masterista Taro Expecta 800Gr</v>
      </c>
      <c r="C29" s="7" t="str" cm="1">
        <f t="array" ref="C29">IFERROR(INDEX(Data!$C$2:$C$5000,$J29),"")</f>
        <v>POU</v>
      </c>
      <c r="D29" s="8" cm="1">
        <f t="array" ref="D29">IFERROR(INDEX(Data!$D$2:$D$5000,$J29),"")</f>
        <v>31</v>
      </c>
      <c r="E29" s="8" cm="1">
        <f t="array" ref="E29">IFERROR(INDEX(Data!$H$2:$H$5000,$J29),"")</f>
        <v>45.666600000000003</v>
      </c>
      <c r="F29" s="8" cm="1">
        <f t="array" ref="F29">IFERROR(INDEX(Data!$J$2:$J$5000,$J29),"")</f>
        <v>20.365200000000002</v>
      </c>
      <c r="G29" s="8" cm="1">
        <f t="array" ref="G29">IFERROR(INDEX(Data!$N$2:$N$5000,$J29),"")</f>
        <v>36</v>
      </c>
      <c r="H29" s="8" cm="1">
        <f t="array" ref="H29">IFERROR(INDEX(Data!$P$2:$P$5000,$J29),"")</f>
        <v>22.389099999999999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412</v>
      </c>
    </row>
    <row r="30" spans="1:10" x14ac:dyDescent="0.25">
      <c r="A30" s="7" t="str" cm="1">
        <f t="array" ref="A30">IFERROR(INDEX(Data!$A$2:$A$5000,$J30),IF(ROW()=2,"No data",""))</f>
        <v>PMS0127</v>
      </c>
      <c r="B30" s="7" t="str" cm="1">
        <f t="array" ref="B30">IFERROR(INDEX(Data!$B$2:$B$5000,$J30),"")</f>
        <v>Masterista Gourmet Syrup Pineaple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31</v>
      </c>
      <c r="E30" s="8" cm="1">
        <f t="array" ref="E30">IFERROR(INDEX(Data!$H$2:$H$5000,$J30),"")</f>
        <v>61.666600000000003</v>
      </c>
      <c r="F30" s="8" cm="1">
        <f t="array" ref="F30">IFERROR(INDEX(Data!$J$2:$J$5000,$J30),"")</f>
        <v>15.0814</v>
      </c>
      <c r="G30" s="8" cm="1">
        <f t="array" ref="G30">IFERROR(INDEX(Data!$N$2:$N$5000,$J30),"")</f>
        <v>62</v>
      </c>
      <c r="H30" s="8" cm="1">
        <f t="array" ref="H30">IFERROR(INDEX(Data!$P$2:$P$5000,$J30),"")</f>
        <v>13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503</v>
      </c>
    </row>
    <row r="31" spans="1:10" x14ac:dyDescent="0.25">
      <c r="A31" s="7" t="str" cm="1">
        <f t="array" ref="A31">IFERROR(INDEX(Data!$A$2:$A$5000,$J31),IF(ROW()=2,"No data",""))</f>
        <v>PMS0033</v>
      </c>
      <c r="B31" s="7" t="str" cm="1">
        <f t="array" ref="B31">IFERROR(INDEX(Data!$B$2:$B$5000,$J31),"")</f>
        <v>Masterista Ice Shaken Lemon Tea 1000Gr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30</v>
      </c>
      <c r="E31" s="8" cm="1">
        <f t="array" ref="E31">IFERROR(INDEX(Data!$H$2:$H$5000,$J31),"")</f>
        <v>30.333300000000001</v>
      </c>
      <c r="F31" s="8" cm="1">
        <f t="array" ref="F31">IFERROR(INDEX(Data!$J$2:$J$5000,$J31),"")</f>
        <v>29.6706</v>
      </c>
      <c r="G31" s="8" cm="1">
        <f t="array" ref="G31">IFERROR(INDEX(Data!$N$2:$N$5000,$J31),"")</f>
        <v>44</v>
      </c>
      <c r="H31" s="8" cm="1">
        <f t="array" ref="H31">IFERROR(INDEX(Data!$P$2:$P$5000,$J31),"")</f>
        <v>17.7273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417</v>
      </c>
    </row>
    <row r="32" spans="1:10" x14ac:dyDescent="0.25">
      <c r="A32" s="7" t="str" cm="1">
        <f t="array" ref="A32">IFERROR(INDEX(Data!$A$2:$A$5000,$J32),IF(ROW()=2,"No data",""))</f>
        <v>PMS0184</v>
      </c>
      <c r="B32" s="7" t="str" cm="1">
        <f t="array" ref="B32">IFERROR(INDEX(Data!$B$2:$B$5000,$J32),"")</f>
        <v>Ice Shaken Oolong White Peach Milk Tea 1.000Gr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555</v>
      </c>
    </row>
    <row r="33" spans="1:10" x14ac:dyDescent="0.25">
      <c r="A33" s="7" t="str" cm="1">
        <f t="array" ref="A33">IFERROR(INDEX(Data!$A$2:$A$5000,$J33),IF(ROW()=2,"No data",""))</f>
        <v>PMS0164</v>
      </c>
      <c r="B33" s="7" t="str" cm="1">
        <f t="array" ref="B33">IFERROR(INDEX(Data!$B$2:$B$5000,$J33),"")</f>
        <v>Flavourista Syrup Salted Caramel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29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40.155000000000001</v>
      </c>
      <c r="G33" s="8" cm="1">
        <f t="array" ref="G33">IFERROR(INDEX(Data!$N$2:$N$5000,$J33),"")</f>
        <v>8</v>
      </c>
      <c r="H33" s="8" cm="1">
        <f t="array" ref="H33">IFERROR(INDEX(Data!$P$2:$P$5000,$J33),"")</f>
        <v>94.278199999999998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535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1</v>
      </c>
      <c r="F34" s="8" cm="1">
        <f t="array" ref="F34">IFERROR(INDEX(Data!$J$2:$J$5000,$J34),"")</f>
        <v>870.87080000000003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557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</v>
      </c>
      <c r="F35" s="8" cm="1">
        <f t="array" ref="F35">IFERROR(INDEX(Data!$J$2:$J$5000,$J35),"")</f>
        <v>780.78070000000002</v>
      </c>
      <c r="G35" s="8" cm="1">
        <f t="array" ref="G35">IFERROR(INDEX(Data!$N$2:$N$5000,$J35),"")</f>
        <v>1</v>
      </c>
      <c r="H35" s="8" cm="1">
        <f t="array" ref="H35">IFERROR(INDEX(Data!$P$2:$P$5000,$J35),"")</f>
        <v>677.08330000000001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467</v>
      </c>
    </row>
    <row r="36" spans="1:10" x14ac:dyDescent="0.25">
      <c r="A36" s="7" t="str" cm="1">
        <f t="array" ref="A36">IFERROR(INDEX(Data!$A$2:$A$5000,$J36),IF(ROW()=2,"No data",""))</f>
        <v>PMS0098</v>
      </c>
      <c r="B36" s="7" t="str" cm="1">
        <f t="array" ref="B36">IFERROR(INDEX(Data!$B$2:$B$5000,$J36),"")</f>
        <v>Masterista Frappe Base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26</v>
      </c>
      <c r="E36" s="8" cm="1">
        <f t="array" ref="E36">IFERROR(INDEX(Data!$H$2:$H$5000,$J36),"")</f>
        <v>21.333300000000001</v>
      </c>
      <c r="F36" s="8" cm="1">
        <f t="array" ref="F36">IFERROR(INDEX(Data!$J$2:$J$5000,$J36),"")</f>
        <v>36.563000000000002</v>
      </c>
      <c r="G36" s="8" cm="1">
        <f t="array" ref="G36">IFERROR(INDEX(Data!$N$2:$N$5000,$J36),"")</f>
        <v>11</v>
      </c>
      <c r="H36" s="8" cm="1">
        <f t="array" ref="H36">IFERROR(INDEX(Data!$P$2:$P$5000,$J36),"")</f>
        <v>61.465699999999998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479</v>
      </c>
    </row>
    <row r="37" spans="1:10" x14ac:dyDescent="0.25">
      <c r="A37" s="7" t="str" cm="1">
        <f t="array" ref="A37">IFERROR(INDEX(Data!$A$2:$A$5000,$J37),IF(ROW()=2,"No data",""))</f>
        <v>PMS0125</v>
      </c>
      <c r="B37" s="7" t="str" cm="1">
        <f t="array" ref="B37">IFERROR(INDEX(Data!$B$2:$B$5000,$J37),"")</f>
        <v>Flavourista Syrup Butterscotch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26</v>
      </c>
      <c r="E37" s="8" cm="1">
        <f t="array" ref="E37">IFERROR(INDEX(Data!$H$2:$H$5000,$J37),"")</f>
        <v>16</v>
      </c>
      <c r="F37" s="8" cm="1">
        <f t="array" ref="F37">IFERROR(INDEX(Data!$J$2:$J$5000,$J37),"")</f>
        <v>48.753</v>
      </c>
      <c r="G37" s="8" cm="1">
        <f t="array" ref="G37">IFERROR(INDEX(Data!$N$2:$N$5000,$J37),"")</f>
        <v>10</v>
      </c>
      <c r="H37" s="8" cm="1">
        <f t="array" ref="H37">IFERROR(INDEX(Data!$P$2:$P$5000,$J37),"")</f>
        <v>67.602699999999999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501</v>
      </c>
    </row>
    <row r="38" spans="1:10" x14ac:dyDescent="0.25">
      <c r="A38" s="7" t="str" cm="1">
        <f t="array" ref="A38">IFERROR(INDEX(Data!$A$2:$A$5000,$J38),IF(ROW()=2,"No data",""))</f>
        <v>PMS0178</v>
      </c>
      <c r="B38" s="7" t="str" cm="1">
        <f t="array" ref="B38">IFERROR(INDEX(Data!$B$2:$B$5000,$J38),"")</f>
        <v>Masterista Ceremonial Pure Matcha Powder 500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26</v>
      </c>
      <c r="E38" s="8" cm="1">
        <f t="array" ref="E38">IFERROR(INDEX(Data!$H$2:$H$5000,$J38),"")</f>
        <v>38.333300000000001</v>
      </c>
      <c r="F38" s="8" cm="1">
        <f t="array" ref="F38">IFERROR(INDEX(Data!$J$2:$J$5000,$J38),"")</f>
        <v>20.349</v>
      </c>
      <c r="G38" s="8" cm="1">
        <f t="array" ref="G38">IFERROR(INDEX(Data!$N$2:$N$5000,$J38),"")</f>
        <v>33</v>
      </c>
      <c r="H38" s="8" cm="1">
        <f t="array" ref="H38">IFERROR(INDEX(Data!$P$2:$P$5000,$J38),"")</f>
        <v>20.485299999999999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549</v>
      </c>
    </row>
    <row r="39" spans="1:10" x14ac:dyDescent="0.25">
      <c r="A39" s="7" t="str" cm="1">
        <f t="array" ref="A39">IFERROR(INDEX(Data!$A$2:$A$5000,$J39),IF(ROW()=2,"No data",""))</f>
        <v>PMS0154</v>
      </c>
      <c r="B39" s="7" t="str" cm="1">
        <f t="array" ref="B39">IFERROR(INDEX(Data!$B$2:$B$5000,$J39),"")</f>
        <v>Flavourista Syrup Lychee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25</v>
      </c>
      <c r="E39" s="8" cm="1">
        <f t="array" ref="E39">IFERROR(INDEX(Data!$H$2:$H$5000,$J39),"")</f>
        <v>25</v>
      </c>
      <c r="F39" s="8" cm="1">
        <f t="array" ref="F39">IFERROR(INDEX(Data!$J$2:$J$5000,$J39),"")</f>
        <v>30.001200000000001</v>
      </c>
      <c r="G39" s="8" cm="1">
        <f t="array" ref="G39">IFERROR(INDEX(Data!$N$2:$N$5000,$J39),"")</f>
        <v>26</v>
      </c>
      <c r="H39" s="8" cm="1">
        <f t="array" ref="H39">IFERROR(INDEX(Data!$P$2:$P$5000,$J39),"")</f>
        <v>25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526</v>
      </c>
    </row>
    <row r="40" spans="1:10" x14ac:dyDescent="0.25">
      <c r="A40" s="7" t="str" cm="1">
        <f t="array" ref="A40">IFERROR(INDEX(Data!$A$2:$A$5000,$J40),IF(ROW()=2,"No data",""))</f>
        <v>PMS0034</v>
      </c>
      <c r="B40" s="7" t="str" cm="1">
        <f t="array" ref="B40">IFERROR(INDEX(Data!$B$2:$B$5000,$J40),"")</f>
        <v>Masterista Ice Shaken Lychee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24</v>
      </c>
      <c r="E40" s="8" cm="1">
        <f t="array" ref="E40">IFERROR(INDEX(Data!$H$2:$H$5000,$J40),"")</f>
        <v>41.666600000000003</v>
      </c>
      <c r="F40" s="8" cm="1">
        <f t="array" ref="F40">IFERROR(INDEX(Data!$J$2:$J$5000,$J40),"")</f>
        <v>17.281099999999999</v>
      </c>
      <c r="G40" s="8" cm="1">
        <f t="array" ref="G40">IFERROR(INDEX(Data!$N$2:$N$5000,$J40),"")</f>
        <v>66</v>
      </c>
      <c r="H40" s="8" cm="1">
        <f t="array" ref="H40">IFERROR(INDEX(Data!$P$2:$P$5000,$J40),"")</f>
        <v>9.4547000000000008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418</v>
      </c>
    </row>
    <row r="41" spans="1:10" x14ac:dyDescent="0.25">
      <c r="A41" s="7" t="str" cm="1">
        <f t="array" ref="A41">IFERROR(INDEX(Data!$A$2:$A$5000,$J41),IF(ROW()=2,"No data",""))</f>
        <v>PMS0038</v>
      </c>
      <c r="B41" s="7" t="str" cm="1">
        <f t="array" ref="B41">IFERROR(INDEX(Data!$B$2:$B$5000,$J41),"")</f>
        <v>Flavorista Chocolate base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24</v>
      </c>
      <c r="E41" s="8" cm="1">
        <f t="array" ref="E41">IFERROR(INDEX(Data!$H$2:$H$5000,$J41),"")</f>
        <v>47.333300000000001</v>
      </c>
      <c r="F41" s="8" cm="1">
        <f t="array" ref="F41">IFERROR(INDEX(Data!$J$2:$J$5000,$J41),"")</f>
        <v>15.212</v>
      </c>
      <c r="G41" s="8" cm="1">
        <f t="array" ref="G41">IFERROR(INDEX(Data!$N$2:$N$5000,$J41),"")</f>
        <v>63</v>
      </c>
      <c r="H41" s="8" cm="1">
        <f t="array" ref="H41">IFERROR(INDEX(Data!$P$2:$P$5000,$J41),"")</f>
        <v>9.9049999999999994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422</v>
      </c>
    </row>
    <row r="42" spans="1:10" x14ac:dyDescent="0.25">
      <c r="A42" s="7" t="str" cm="1">
        <f t="array" ref="A42">IFERROR(INDEX(Data!$A$2:$A$5000,$J42),IF(ROW()=2,"No data",""))</f>
        <v>PMS0133</v>
      </c>
      <c r="B42" s="7" t="str" cm="1">
        <f t="array" ref="B42">IFERROR(INDEX(Data!$B$2:$B$5000,$J42),"")</f>
        <v>Masterista Syrup Blue Lagoon 850ml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28</v>
      </c>
      <c r="F42" s="8" cm="1">
        <f t="array" ref="F42">IFERROR(INDEX(Data!$J$2:$J$5000,$J42),"")</f>
        <v>25.715199999999999</v>
      </c>
      <c r="G42" s="8" cm="1">
        <f t="array" ref="G42">IFERROR(INDEX(Data!$N$2:$N$5000,$J42),"")</f>
        <v>13</v>
      </c>
      <c r="H42" s="8" cm="1">
        <f t="array" ref="H42">IFERROR(INDEX(Data!$P$2:$P$5000,$J42),"")</f>
        <v>48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509</v>
      </c>
    </row>
    <row r="43" spans="1:10" x14ac:dyDescent="0.25">
      <c r="A43" s="7" t="str" cm="1">
        <f t="array" ref="A43">IFERROR(INDEX(Data!$A$2:$A$5000,$J43),IF(ROW()=2,"No data",""))</f>
        <v>PMS0143</v>
      </c>
      <c r="B43" s="7" t="str" cm="1">
        <f t="array" ref="B43">IFERROR(INDEX(Data!$B$2:$B$5000,$J43),"")</f>
        <v>Masterista Syrup Premium Hazelnut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24</v>
      </c>
      <c r="E43" s="8" cm="1">
        <f t="array" ref="E43">IFERROR(INDEX(Data!$H$2:$H$5000,$J43),"")</f>
        <v>33</v>
      </c>
      <c r="F43" s="8" cm="1">
        <f t="array" ref="F43">IFERROR(INDEX(Data!$J$2:$J$5000,$J43),"")</f>
        <v>21.818100000000001</v>
      </c>
      <c r="G43" s="8" cm="1">
        <f t="array" ref="G43">IFERROR(INDEX(Data!$N$2:$N$5000,$J43),"")</f>
        <v>35</v>
      </c>
      <c r="H43" s="8" cm="1">
        <f t="array" ref="H43">IFERROR(INDEX(Data!$P$2:$P$5000,$J43),"")</f>
        <v>17.8292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516</v>
      </c>
    </row>
    <row r="44" spans="1:10" x14ac:dyDescent="0.25">
      <c r="A44" s="7" t="str" cm="1">
        <f t="array" ref="A44">IFERROR(INDEX(Data!$A$2:$A$5000,$J44),IF(ROW()=2,"No data",""))</f>
        <v>PMS0166</v>
      </c>
      <c r="B44" s="7" t="str" cm="1">
        <f t="array" ref="B44">IFERROR(INDEX(Data!$B$2:$B$5000,$J44),"")</f>
        <v>Flavourista Syrup Green Apple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24</v>
      </c>
      <c r="E44" s="8" cm="1">
        <f t="array" ref="E44">IFERROR(INDEX(Data!$H$2:$H$5000,$J44),"")</f>
        <v>17.5</v>
      </c>
      <c r="F44" s="8" cm="1">
        <f t="array" ref="F44">IFERROR(INDEX(Data!$J$2:$J$5000,$J44),"")</f>
        <v>41.145200000000003</v>
      </c>
      <c r="G44" s="8" cm="1">
        <f t="array" ref="G44">IFERROR(INDEX(Data!$N$2:$N$5000,$J44),"")</f>
        <v>12</v>
      </c>
      <c r="H44" s="8" cm="1">
        <f t="array" ref="H44">IFERROR(INDEX(Data!$P$2:$P$5000,$J44),"")</f>
        <v>52.004300000000001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537</v>
      </c>
    </row>
    <row r="45" spans="1:10" x14ac:dyDescent="0.25">
      <c r="A45" s="7" t="str" cm="1">
        <f t="array" ref="A45">IFERROR(INDEX(Data!$A$2:$A$5000,$J45),IF(ROW()=2,"No data",""))</f>
        <v>PMS0134</v>
      </c>
      <c r="B45" s="7" t="str" cm="1">
        <f t="array" ref="B45">IFERROR(INDEX(Data!$B$2:$B$5000,$J45),"")</f>
        <v>Masterista Syrup Salted Caramel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23</v>
      </c>
      <c r="E45" s="8" cm="1">
        <f t="array" ref="E45">IFERROR(INDEX(Data!$H$2:$H$5000,$J45),"")</f>
        <v>27.666599999999999</v>
      </c>
      <c r="F45" s="8" cm="1">
        <f t="array" ref="F45">IFERROR(INDEX(Data!$J$2:$J$5000,$J45),"")</f>
        <v>24.940300000000001</v>
      </c>
      <c r="G45" s="8" cm="1">
        <f t="array" ref="G45">IFERROR(INDEX(Data!$N$2:$N$5000,$J45),"")</f>
        <v>42</v>
      </c>
      <c r="H45" s="8" cm="1">
        <f t="array" ref="H45">IFERROR(INDEX(Data!$P$2:$P$5000,$J45),"")</f>
        <v>14.238799999999999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510</v>
      </c>
    </row>
    <row r="46" spans="1:10" x14ac:dyDescent="0.25">
      <c r="A46" s="7" t="str" cm="1">
        <f t="array" ref="A46">IFERROR(INDEX(Data!$A$2:$A$5000,$J46),IF(ROW()=2,"No data",""))</f>
        <v>PMS0145</v>
      </c>
      <c r="B46" s="7" t="str" cm="1">
        <f t="array" ref="B46">IFERROR(INDEX(Data!$B$2:$B$5000,$J46),"")</f>
        <v>Masterista Syrup Green Apple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23</v>
      </c>
      <c r="E46" s="8" cm="1">
        <f t="array" ref="E46">IFERROR(INDEX(Data!$H$2:$H$5000,$J46),"")</f>
        <v>10.333299999999999</v>
      </c>
      <c r="F46" s="8" cm="1">
        <f t="array" ref="F46">IFERROR(INDEX(Data!$J$2:$J$5000,$J46),"")</f>
        <v>66.782799999999995</v>
      </c>
      <c r="G46" s="8" cm="1">
        <f t="array" ref="G46">IFERROR(INDEX(Data!$N$2:$N$5000,$J46),"")</f>
        <v>1</v>
      </c>
      <c r="H46" s="8" cm="1">
        <f t="array" ref="H46">IFERROR(INDEX(Data!$P$2:$P$5000,$J46),"")</f>
        <v>598.95830000000001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518</v>
      </c>
    </row>
    <row r="47" spans="1:10" x14ac:dyDescent="0.25">
      <c r="A47" s="7" t="str" cm="1">
        <f t="array" ref="A47">IFERROR(INDEX(Data!$A$2:$A$5000,$J47),IF(ROW()=2,"No data",""))</f>
        <v>PMS0079</v>
      </c>
      <c r="B47" s="7" t="str" cm="1">
        <f t="array" ref="B47">IFERROR(INDEX(Data!$B$2:$B$5000,$J47),"")</f>
        <v>Masterista Charcoal Expecta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1</v>
      </c>
      <c r="F47" s="8" cm="1">
        <f t="array" ref="F47">IFERROR(INDEX(Data!$J$2:$J$5000,$J47),"")</f>
        <v>660.66060000000004</v>
      </c>
      <c r="G47" s="8" cm="1">
        <f t="array" ref="G47">IFERROR(INDEX(Data!$N$2:$N$5000,$J47),"")</f>
        <v>1</v>
      </c>
      <c r="H47" s="8" cm="1">
        <f t="array" ref="H47">IFERROR(INDEX(Data!$P$2:$P$5000,$J47),"")</f>
        <v>572.91660000000002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463</v>
      </c>
    </row>
    <row r="48" spans="1:10" x14ac:dyDescent="0.25">
      <c r="A48" s="7" t="str" cm="1">
        <f t="array" ref="A48">IFERROR(INDEX(Data!$A$2:$A$5000,$J48),IF(ROW()=2,"No data",""))</f>
        <v>PMS0165</v>
      </c>
      <c r="B48" s="7" t="str" cm="1">
        <f t="array" ref="B48">IFERROR(INDEX(Data!$B$2:$B$5000,$J48),"")</f>
        <v>Flavourista Syrup Vanilla 1000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22</v>
      </c>
      <c r="E48" s="8" cm="1">
        <f t="array" ref="E48">IFERROR(INDEX(Data!$H$2:$H$5000,$J48),"")</f>
        <v>56</v>
      </c>
      <c r="F48" s="8" cm="1">
        <f t="array" ref="F48">IFERROR(INDEX(Data!$J$2:$J$5000,$J48),"")</f>
        <v>11.786099999999999</v>
      </c>
      <c r="G48" s="8" cm="1">
        <f t="array" ref="G48">IFERROR(INDEX(Data!$N$2:$N$5000,$J48),"")</f>
        <v>57</v>
      </c>
      <c r="H48" s="8" cm="1">
        <f t="array" ref="H48">IFERROR(INDEX(Data!$P$2:$P$5000,$J48),"")</f>
        <v>10.0351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536</v>
      </c>
    </row>
    <row r="49" spans="1:10" x14ac:dyDescent="0.25">
      <c r="A49" s="7" t="str" cm="1">
        <f t="array" ref="A49">IFERROR(INDEX(Data!$A$2:$A$5000,$J49),IF(ROW()=2,"No data",""))</f>
        <v>PMS0142</v>
      </c>
      <c r="B49" s="7" t="str" cm="1">
        <f t="array" ref="B49">IFERROR(INDEX(Data!$B$2:$B$5000,$J49),"")</f>
        <v>Flavourista Syrup Caramel 1.000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21</v>
      </c>
      <c r="E49" s="8" cm="1">
        <f t="array" ref="E49">IFERROR(INDEX(Data!$H$2:$H$5000,$J49),"")</f>
        <v>23.666599999999999</v>
      </c>
      <c r="F49" s="8" cm="1">
        <f t="array" ref="F49">IFERROR(INDEX(Data!$J$2:$J$5000,$J49),"")</f>
        <v>26.622699999999998</v>
      </c>
      <c r="G49" s="8" cm="1">
        <f t="array" ref="G49">IFERROR(INDEX(Data!$N$2:$N$5000,$J49),"")</f>
        <v>9</v>
      </c>
      <c r="H49" s="8" cm="1">
        <f t="array" ref="H49">IFERROR(INDEX(Data!$P$2:$P$5000,$J49),"")</f>
        <v>60.676099999999998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515</v>
      </c>
    </row>
    <row r="50" spans="1:10" x14ac:dyDescent="0.25">
      <c r="A50" s="7" t="str" cm="1">
        <f t="array" ref="A50">IFERROR(INDEX(Data!$A$2:$A$5000,$J50),IF(ROW()=2,"No data",""))</f>
        <v>PMS0152</v>
      </c>
      <c r="B50" s="7" t="str" cm="1">
        <f t="array" ref="B50">IFERROR(INDEX(Data!$B$2:$B$5000,$J50),"")</f>
        <v>Masterista Syrup Passion Fruit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21</v>
      </c>
      <c r="E50" s="8" cm="1">
        <f t="array" ref="E50">IFERROR(INDEX(Data!$H$2:$H$5000,$J50),"")</f>
        <v>31</v>
      </c>
      <c r="F50" s="8" cm="1">
        <f t="array" ref="F50">IFERROR(INDEX(Data!$J$2:$J$5000,$J50),"")</f>
        <v>20.3232</v>
      </c>
      <c r="G50" s="8" cm="1">
        <f t="array" ref="G50">IFERROR(INDEX(Data!$N$2:$N$5000,$J50),"")</f>
        <v>22</v>
      </c>
      <c r="H50" s="8" cm="1">
        <f t="array" ref="H50">IFERROR(INDEX(Data!$P$2:$P$5000,$J50),"")</f>
        <v>24.819700000000001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524</v>
      </c>
    </row>
    <row r="51" spans="1:10" x14ac:dyDescent="0.25">
      <c r="A51" s="7" t="str" cm="1">
        <f t="array" ref="A51">IFERROR(INDEX(Data!$A$2:$A$5000,$J51),IF(ROW()=2,"No data",""))</f>
        <v>PMS0170</v>
      </c>
      <c r="B51" s="7" t="str" cm="1">
        <f t="array" ref="B51">IFERROR(INDEX(Data!$B$2:$B$5000,$J51),"")</f>
        <v>Masterista Syrup Cranberries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21</v>
      </c>
      <c r="E51" s="8" cm="1">
        <f t="array" ref="E51">IFERROR(INDEX(Data!$H$2:$H$5000,$J51),"")</f>
        <v>13.333299999999999</v>
      </c>
      <c r="F51" s="8" cm="1">
        <f t="array" ref="F51">IFERROR(INDEX(Data!$J$2:$J$5000,$J51),"")</f>
        <v>47.2547</v>
      </c>
      <c r="G51" s="8" cm="1">
        <f t="array" ref="G51">IFERROR(INDEX(Data!$N$2:$N$5000,$J51),"")</f>
        <v>3</v>
      </c>
      <c r="H51" s="8" cm="1">
        <f t="array" ref="H51">IFERROR(INDEX(Data!$P$2:$P$5000,$J51),"")</f>
        <v>182.1335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541</v>
      </c>
    </row>
    <row r="52" spans="1:10" x14ac:dyDescent="0.25">
      <c r="A52" s="7" t="str" cm="1">
        <f t="array" ref="A52">IFERROR(INDEX(Data!$A$2:$A$5000,$J52),IF(ROW()=2,"No data",""))</f>
        <v>PMS0179</v>
      </c>
      <c r="B52" s="7" t="str" cm="1">
        <f t="array" ref="B52">IFERROR(INDEX(Data!$B$2:$B$5000,$J52),"")</f>
        <v>Masterista Syrup Yuzu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20</v>
      </c>
      <c r="E52" s="8" cm="1">
        <f t="array" ref="E52">IFERROR(INDEX(Data!$H$2:$H$5000,$J52),"")</f>
        <v>14</v>
      </c>
      <c r="F52" s="8" cm="1">
        <f t="array" ref="F52">IFERROR(INDEX(Data!$J$2:$J$5000,$J52),"")</f>
        <v>42.863199999999999</v>
      </c>
      <c r="G52" s="8" cm="1">
        <f t="array" ref="G52">IFERROR(INDEX(Data!$N$2:$N$5000,$J52),"")</f>
        <v>4</v>
      </c>
      <c r="H52" s="8" cm="1">
        <f t="array" ref="H52">IFERROR(INDEX(Data!$P$2:$P$5000,$J52),"")</f>
        <v>130.03899999999999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550</v>
      </c>
    </row>
    <row r="53" spans="1:10" x14ac:dyDescent="0.25">
      <c r="A53" s="7" t="str" cm="1">
        <f t="array" ref="A53">IFERROR(INDEX(Data!$A$2:$A$5000,$J53),IF(ROW()=2,"No data",""))</f>
        <v>PMS0135</v>
      </c>
      <c r="B53" s="7" t="str" cm="1">
        <f t="array" ref="B53">IFERROR(INDEX(Data!$B$2:$B$5000,$J53),"")</f>
        <v>Masterista Syrup Mojito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19</v>
      </c>
      <c r="E53" s="8" cm="1">
        <f t="array" ref="E53">IFERROR(INDEX(Data!$H$2:$H$5000,$J53),"")</f>
        <v>8.3332999999999995</v>
      </c>
      <c r="F53" s="8" cm="1">
        <f t="array" ref="F53">IFERROR(INDEX(Data!$J$2:$J$5000,$J53),"")</f>
        <v>68.4191</v>
      </c>
      <c r="G53" s="8" cm="1">
        <f t="array" ref="G53">IFERROR(INDEX(Data!$N$2:$N$5000,$J53),"")</f>
        <v>2</v>
      </c>
      <c r="H53" s="8" cm="1">
        <f t="array" ref="H53">IFERROR(INDEX(Data!$P$2:$P$5000,$J53),"")</f>
        <v>247.07409999999999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511</v>
      </c>
    </row>
    <row r="54" spans="1:10" x14ac:dyDescent="0.25">
      <c r="A54" s="7" t="str" cm="1">
        <f t="array" ref="A54">IFERROR(INDEX(Data!$A$2:$A$5000,$J54),IF(ROW()=2,"No data",""))</f>
        <v>PMS0176</v>
      </c>
      <c r="B54" s="7" t="str" cm="1">
        <f t="array" ref="B54">IFERROR(INDEX(Data!$B$2:$B$5000,$J54),"")</f>
        <v>Masterista Syrup Melon Cream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18</v>
      </c>
      <c r="E54" s="8" cm="1">
        <f t="array" ref="E54">IFERROR(INDEX(Data!$H$2:$H$5000,$J54),"")</f>
        <v>34</v>
      </c>
      <c r="F54" s="8" cm="1">
        <f t="array" ref="F54">IFERROR(INDEX(Data!$J$2:$J$5000,$J54),"")</f>
        <v>15.8828</v>
      </c>
      <c r="G54" s="8" cm="1">
        <f t="array" ref="G54">IFERROR(INDEX(Data!$N$2:$N$5000,$J54),"")</f>
        <v>28</v>
      </c>
      <c r="H54" s="8" cm="1">
        <f t="array" ref="H54">IFERROR(INDEX(Data!$P$2:$P$5000,$J54),"")</f>
        <v>16.714600000000001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547</v>
      </c>
    </row>
    <row r="55" spans="1:10" x14ac:dyDescent="0.25">
      <c r="A55" s="7" t="str" cm="1">
        <f t="array" ref="A55">IFERROR(INDEX(Data!$A$2:$A$5000,$J55),IF(ROW()=2,"No data",""))</f>
        <v>PMS0027</v>
      </c>
      <c r="B55" s="7" t="str" cm="1">
        <f t="array" ref="B55">IFERROR(INDEX(Data!$B$2:$B$5000,$J55),"")</f>
        <v>Masterista Red Velvet Expecta 800Gr</v>
      </c>
      <c r="C55" s="7" t="str" cm="1">
        <f t="array" ref="C55">IFERROR(INDEX(Data!$C$2:$C$5000,$J55),"")</f>
        <v>POU</v>
      </c>
      <c r="D55" s="8" cm="1">
        <f t="array" ref="D55">IFERROR(INDEX(Data!$D$2:$D$5000,$J55),"")</f>
        <v>17</v>
      </c>
      <c r="E55" s="8" cm="1">
        <f t="array" ref="E55">IFERROR(INDEX(Data!$H$2:$H$5000,$J55),"")</f>
        <v>18</v>
      </c>
      <c r="F55" s="8" cm="1">
        <f t="array" ref="F55">IFERROR(INDEX(Data!$J$2:$J$5000,$J55),"")</f>
        <v>28.333300000000001</v>
      </c>
      <c r="G55" s="8" cm="1">
        <f t="array" ref="G55">IFERROR(INDEX(Data!$N$2:$N$5000,$J55),"")</f>
        <v>10</v>
      </c>
      <c r="H55" s="8" cm="1">
        <f t="array" ref="H55">IFERROR(INDEX(Data!$P$2:$P$5000,$J55),"")</f>
        <v>44.201700000000002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411</v>
      </c>
    </row>
    <row r="56" spans="1:10" x14ac:dyDescent="0.25">
      <c r="A56" s="7" t="str" cm="1">
        <f t="array" ref="A56">IFERROR(INDEX(Data!$A$2:$A$5000,$J56),IF(ROW()=2,"No data",""))</f>
        <v>PMS0052</v>
      </c>
      <c r="B56" s="7" t="str" cm="1">
        <f t="array" ref="B56">IFERROR(INDEX(Data!$B$2:$B$5000,$J56),"")</f>
        <v>Ice Shaken Honey Lemonade (1000Gr/Pack)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17</v>
      </c>
      <c r="E56" s="8" cm="1">
        <f t="array" ref="E56">IFERROR(INDEX(Data!$H$2:$H$5000,$J56),"")</f>
        <v>4.5</v>
      </c>
      <c r="F56" s="8" cm="1">
        <f t="array" ref="F56">IFERROR(INDEX(Data!$J$2:$J$5000,$J56),"")</f>
        <v>113.33329999999999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436</v>
      </c>
    </row>
    <row r="57" spans="1:10" x14ac:dyDescent="0.25">
      <c r="A57" s="7" t="str" cm="1">
        <f t="array" ref="A57">IFERROR(INDEX(Data!$A$2:$A$5000,$J57),IF(ROW()=2,"No data",""))</f>
        <v>PMS0153</v>
      </c>
      <c r="B57" s="7" t="str" cm="1">
        <f t="array" ref="B57">IFERROR(INDEX(Data!$B$2:$B$5000,$J57),"")</f>
        <v>Masterista Syrup Toffee Popcorn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16</v>
      </c>
      <c r="E57" s="8" cm="1">
        <f t="array" ref="E57">IFERROR(INDEX(Data!$H$2:$H$5000,$J57),"")</f>
        <v>1.5</v>
      </c>
      <c r="F57" s="8" cm="1">
        <f t="array" ref="F57">IFERROR(INDEX(Data!$J$2:$J$5000,$J57),"")</f>
        <v>320</v>
      </c>
      <c r="G57" s="8" cm="1">
        <f t="array" ref="G57">IFERROR(INDEX(Data!$N$2:$N$5000,$J57),"")</f>
        <v>1</v>
      </c>
      <c r="H57" s="8" cm="1">
        <f t="array" ref="H57">IFERROR(INDEX(Data!$P$2:$P$5000,$J57),"")</f>
        <v>416.66660000000002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525</v>
      </c>
    </row>
    <row r="58" spans="1:10" x14ac:dyDescent="0.25">
      <c r="A58" s="7" t="str" cm="1">
        <f t="array" ref="A58">IFERROR(INDEX(Data!$A$2:$A$5000,$J58),IF(ROW()=2,"No data",""))</f>
        <v>PMS0144</v>
      </c>
      <c r="B58" s="7" t="str" cm="1">
        <f t="array" ref="B58">IFERROR(INDEX(Data!$B$2:$B$5000,$J58),"")</f>
        <v>Masterista Syrup Peach 850ml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15</v>
      </c>
      <c r="E58" s="8" cm="1">
        <f t="array" ref="E58">IFERROR(INDEX(Data!$H$2:$H$5000,$J58),"")</f>
        <v>30.333300000000001</v>
      </c>
      <c r="F58" s="8" cm="1">
        <f t="array" ref="F58">IFERROR(INDEX(Data!$J$2:$J$5000,$J58),"")</f>
        <v>14.8353</v>
      </c>
      <c r="G58" s="8" cm="1">
        <f t="array" ref="G58">IFERROR(INDEX(Data!$N$2:$N$5000,$J58),"")</f>
        <v>29</v>
      </c>
      <c r="H58" s="8" cm="1">
        <f t="array" ref="H58">IFERROR(INDEX(Data!$P$2:$P$5000,$J58),"")</f>
        <v>13.449199999999999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517</v>
      </c>
    </row>
    <row r="59" spans="1:10" x14ac:dyDescent="0.25">
      <c r="A59" s="7" t="str" cm="1">
        <f t="array" ref="A59">IFERROR(INDEX(Data!$A$2:$A$5000,$J59),IF(ROW()=2,"No data",""))</f>
        <v>PMS0084</v>
      </c>
      <c r="B59" s="7" t="str" cm="1">
        <f t="array" ref="B59">IFERROR(INDEX(Data!$B$2:$B$5000,$J59),"")</f>
        <v>Flavorista Vanilla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11</v>
      </c>
      <c r="F59" s="8" cm="1">
        <f t="array" ref="F59">IFERROR(INDEX(Data!$J$2:$J$5000,$J59),"")</f>
        <v>38.188699999999997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468</v>
      </c>
    </row>
    <row r="60" spans="1:10" x14ac:dyDescent="0.25">
      <c r="A60" s="7" t="str" cm="1">
        <f t="array" ref="A60">IFERROR(INDEX(Data!$A$2:$A$5000,$J60),IF(ROW()=2,"No data",""))</f>
        <v>PMS0087</v>
      </c>
      <c r="B60" s="7" t="str" cm="1">
        <f t="array" ref="B60">IFERROR(INDEX(Data!$B$2:$B$5000,$J60),"")</f>
        <v>Flavorista Coffee Latte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14.666600000000001</v>
      </c>
      <c r="F60" s="8" cm="1">
        <f t="array" ref="F60">IFERROR(INDEX(Data!$J$2:$J$5000,$J60),"")</f>
        <v>28.641500000000001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471</v>
      </c>
    </row>
    <row r="61" spans="1:10" x14ac:dyDescent="0.25">
      <c r="A61" s="7" t="str" cm="1">
        <f t="array" ref="A61">IFERROR(INDEX(Data!$A$2:$A$5000,$J61),IF(ROW()=2,"No data",""))</f>
        <v>PMS0109</v>
      </c>
      <c r="B61" s="7" t="str" cm="1">
        <f t="array" ref="B61">IFERROR(INDEX(Data!$B$2:$B$5000,$J61),"")</f>
        <v>Masterista Butterschot Expecta 800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5.3333000000000004</v>
      </c>
      <c r="F61" s="8" cm="1">
        <f t="array" ref="F61">IFERROR(INDEX(Data!$J$2:$J$5000,$J61),"")</f>
        <v>78.784400000000005</v>
      </c>
      <c r="G61" s="8" cm="1">
        <f t="array" ref="G61">IFERROR(INDEX(Data!$N$2:$N$5000,$J61),"")</f>
        <v>2</v>
      </c>
      <c r="H61" s="8" cm="1">
        <f t="array" ref="H61">IFERROR(INDEX(Data!$P$2:$P$5000,$J61),"")</f>
        <v>182.05459999999999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489</v>
      </c>
    </row>
    <row r="62" spans="1:10" x14ac:dyDescent="0.25">
      <c r="A62" s="7" t="str" cm="1">
        <f t="array" ref="A62">IFERROR(INDEX(Data!$A$2:$A$5000,$J62),IF(ROW()=2,"No data",""))</f>
        <v>PMS0141</v>
      </c>
      <c r="B62" s="7" t="str" cm="1">
        <f t="array" ref="B62">IFERROR(INDEX(Data!$B$2:$B$5000,$J62),"")</f>
        <v>Flavourista Syrup Strawberry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14</v>
      </c>
      <c r="E62" s="8" cm="1">
        <f t="array" ref="E62">IFERROR(INDEX(Data!$H$2:$H$5000,$J62),"")</f>
        <v>13.333299999999999</v>
      </c>
      <c r="F62" s="8" cm="1">
        <f t="array" ref="F62">IFERROR(INDEX(Data!$J$2:$J$5000,$J62),"")</f>
        <v>31.5031</v>
      </c>
      <c r="G62" s="8" cm="1">
        <f t="array" ref="G62">IFERROR(INDEX(Data!$N$2:$N$5000,$J62),"")</f>
        <v>22</v>
      </c>
      <c r="H62" s="8" cm="1">
        <f t="array" ref="H62">IFERROR(INDEX(Data!$P$2:$P$5000,$J62),"")</f>
        <v>16.546500000000002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514</v>
      </c>
    </row>
    <row r="63" spans="1:10" x14ac:dyDescent="0.25">
      <c r="A63" s="7" t="str" cm="1">
        <f t="array" ref="A63">IFERROR(INDEX(Data!$A$2:$A$5000,$J63),IF(ROW()=2,"No data",""))</f>
        <v>PMS0037</v>
      </c>
      <c r="B63" s="7" t="str" cm="1">
        <f t="array" ref="B63">IFERROR(INDEX(Data!$B$2:$B$5000,$J63),"")</f>
        <v>Flavorista Red Velvet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13</v>
      </c>
      <c r="E63" s="8" cm="1">
        <f t="array" ref="E63">IFERROR(INDEX(Data!$H$2:$H$5000,$J63),"")</f>
        <v>14</v>
      </c>
      <c r="F63" s="8" cm="1">
        <f t="array" ref="F63">IFERROR(INDEX(Data!$J$2:$J$5000,$J63),"")</f>
        <v>27.8611</v>
      </c>
      <c r="G63" s="8" cm="1">
        <f t="array" ref="G63">IFERROR(INDEX(Data!$N$2:$N$5000,$J63),"")</f>
        <v>14</v>
      </c>
      <c r="H63" s="8" cm="1">
        <f t="array" ref="H63">IFERROR(INDEX(Data!$P$2:$P$5000,$J63),"")</f>
        <v>24.145600000000002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421</v>
      </c>
    </row>
    <row r="64" spans="1:10" x14ac:dyDescent="0.25">
      <c r="A64" s="7" t="str" cm="1">
        <f t="array" ref="A64">IFERROR(INDEX(Data!$A$2:$A$5000,$J64),IF(ROW()=2,"No data",""))</f>
        <v>PMS0063</v>
      </c>
      <c r="B64" s="7" t="str" cm="1">
        <f t="array" ref="B64">IFERROR(INDEX(Data!$B$2:$B$5000,$J64),"")</f>
        <v>Flavorista Super Dark Chocolate 1kg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13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1</v>
      </c>
      <c r="H64" s="8" cm="1">
        <f t="array" ref="H64">IFERROR(INDEX(Data!$P$2:$P$5000,$J64),"")</f>
        <v>338.54160000000002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447</v>
      </c>
    </row>
    <row r="65" spans="1:10" x14ac:dyDescent="0.25">
      <c r="A65" s="7" t="str" cm="1">
        <f t="array" ref="A65">IFERROR(INDEX(Data!$A$2:$A$5000,$J65),IF(ROW()=2,"No data",""))</f>
        <v>PMS0072</v>
      </c>
      <c r="B65" s="7" t="str" cm="1">
        <f t="array" ref="B65">IFERROR(INDEX(Data!$B$2:$B$5000,$J65),"")</f>
        <v>ICE SHAKEN PEACH TEA 1000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13</v>
      </c>
      <c r="E65" s="8" cm="1">
        <f t="array" ref="E65">IFERROR(INDEX(Data!$H$2:$H$5000,$J65),"")</f>
        <v>17.666599999999999</v>
      </c>
      <c r="F65" s="8" cm="1">
        <f t="array" ref="F65">IFERROR(INDEX(Data!$J$2:$J$5000,$J65),"")</f>
        <v>22.078800000000001</v>
      </c>
      <c r="G65" s="8" cm="1">
        <f t="array" ref="G65">IFERROR(INDEX(Data!$N$2:$N$5000,$J65),"")</f>
        <v>31</v>
      </c>
      <c r="H65" s="8" cm="1">
        <f t="array" ref="H65">IFERROR(INDEX(Data!$P$2:$P$5000,$J65),"")</f>
        <v>10.9032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456</v>
      </c>
    </row>
    <row r="66" spans="1:10" x14ac:dyDescent="0.25">
      <c r="A66" s="7" t="str" cm="1">
        <f t="array" ref="A66">IFERROR(INDEX(Data!$A$2:$A$5000,$J66),IF(ROW()=2,"No data",""))</f>
        <v>PMS0123</v>
      </c>
      <c r="B66" s="7" t="str" cm="1">
        <f t="array" ref="B66">IFERROR(INDEX(Data!$B$2:$B$5000,$J66),"")</f>
        <v>Masterista Syrup Raspberry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13</v>
      </c>
      <c r="E66" s="8" cm="1">
        <f t="array" ref="E66">IFERROR(INDEX(Data!$H$2:$H$5000,$J66),"")</f>
        <v>1.5</v>
      </c>
      <c r="F66" s="8" cm="1">
        <f t="array" ref="F66">IFERROR(INDEX(Data!$J$2:$J$5000,$J66),"")</f>
        <v>260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499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11</v>
      </c>
      <c r="F67" s="8" cm="1">
        <f t="array" ref="F67">IFERROR(INDEX(Data!$J$2:$J$5000,$J67),"")</f>
        <v>32.733199999999997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425</v>
      </c>
    </row>
    <row r="68" spans="1:10" x14ac:dyDescent="0.25">
      <c r="A68" s="7" t="str" cm="1">
        <f t="array" ref="A68">IFERROR(INDEX(Data!$A$2:$A$5000,$J68),IF(ROW()=2,"No data",""))</f>
        <v>PMS0062</v>
      </c>
      <c r="B68" s="7" t="str" cm="1">
        <f t="array" ref="B68">IFERROR(INDEX(Data!$B$2:$B$5000,$J68),"")</f>
        <v>Frappe Powder - Vanilla Butter Cream  800gr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9.3332999999999995</v>
      </c>
      <c r="F68" s="8" cm="1">
        <f t="array" ref="F68">IFERROR(INDEX(Data!$J$2:$J$5000,$J68),"")</f>
        <v>38.572800000000001</v>
      </c>
      <c r="G68" s="8" cm="1">
        <f t="array" ref="G68">IFERROR(INDEX(Data!$N$2:$N$5000,$J68),"")</f>
        <v>8</v>
      </c>
      <c r="H68" s="8" cm="1">
        <f t="array" ref="H68">IFERROR(INDEX(Data!$P$2:$P$5000,$J68),"")</f>
        <v>39.011699999999998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446</v>
      </c>
    </row>
    <row r="69" spans="1:10" x14ac:dyDescent="0.25">
      <c r="A69" s="7" t="str" cm="1">
        <f t="array" ref="A69">IFERROR(INDEX(Data!$A$2:$A$5000,$J69),IF(ROW()=2,"No data",""))</f>
        <v>PMS0086</v>
      </c>
      <c r="B69" s="7" t="str" cm="1">
        <f t="array" ref="B69">IFERROR(INDEX(Data!$B$2:$B$5000,$J69),"")</f>
        <v>Ice Shaken Blackcurrant Punch 1 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14.333299999999999</v>
      </c>
      <c r="F69" s="8" cm="1">
        <f t="array" ref="F69">IFERROR(INDEX(Data!$J$2:$J$5000,$J69),"")</f>
        <v>25.1203</v>
      </c>
      <c r="G69" s="8" cm="1">
        <f t="array" ref="G69">IFERROR(INDEX(Data!$N$2:$N$5000,$J69),"")</f>
        <v>12</v>
      </c>
      <c r="H69" s="8" cm="1">
        <f t="array" ref="H69">IFERROR(INDEX(Data!$P$2:$P$5000,$J69),"")</f>
        <v>26.002099999999999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470</v>
      </c>
    </row>
    <row r="70" spans="1:10" x14ac:dyDescent="0.25">
      <c r="A70" s="7" t="str" cm="1">
        <f t="array" ref="A70">IFERROR(INDEX(Data!$A$2:$A$5000,$J70),IF(ROW()=2,"No data",""))</f>
        <v>PMS0118</v>
      </c>
      <c r="B70" s="7" t="str" cm="1">
        <f t="array" ref="B70">IFERROR(INDEX(Data!$B$2:$B$5000,$J70),"")</f>
        <v>Masterista Sweet Sauce Butterscotch 500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494</v>
      </c>
    </row>
    <row r="71" spans="1:10" x14ac:dyDescent="0.25">
      <c r="A71" s="7" t="str" cm="1">
        <f t="array" ref="A71">IFERROR(INDEX(Data!$A$2:$A$5000,$J71),IF(ROW()=2,"No data",""))</f>
        <v>PMS0185</v>
      </c>
      <c r="B71" s="7" t="str" cm="1">
        <f t="array" ref="B71">IFERROR(INDEX(Data!$B$2:$B$5000,$J71),"")</f>
        <v>Masterista Syrup Pistachio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6</v>
      </c>
      <c r="F71" s="8" cm="1">
        <f t="array" ref="F71">IFERROR(INDEX(Data!$J$2:$J$5000,$J71),"")</f>
        <v>60</v>
      </c>
      <c r="G71" s="8" cm="1">
        <f t="array" ref="G71">IFERROR(INDEX(Data!$N$2:$N$5000,$J71),"")</f>
        <v>3</v>
      </c>
      <c r="H71" s="8" cm="1">
        <f t="array" ref="H71">IFERROR(INDEX(Data!$P$2:$P$5000,$J71),"")</f>
        <v>104.0763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556</v>
      </c>
    </row>
    <row r="72" spans="1:10" x14ac:dyDescent="0.25">
      <c r="A72" s="7" t="str" cm="1">
        <f t="array" ref="A72">IFERROR(INDEX(Data!$A$2:$A$5000,$J72),IF(ROW()=2,"No data",""))</f>
        <v>PMS0191</v>
      </c>
      <c r="B72" s="7" t="str" cm="1">
        <f t="array" ref="B72">IFERROR(INDEX(Data!$B$2:$B$5000,$J72),"")</f>
        <v>Masterista Ice Shaken Lemongrass 1 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12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561</v>
      </c>
    </row>
    <row r="73" spans="1:10" x14ac:dyDescent="0.25">
      <c r="A73" s="7" t="str" cm="1">
        <f t="array" ref="A73">IFERROR(INDEX(Data!$A$2:$A$5000,$J73),IF(ROW()=2,"No data",""))</f>
        <v>PMS0082</v>
      </c>
      <c r="B73" s="7" t="str" cm="1">
        <f t="array" ref="B73">IFERROR(INDEX(Data!$B$2:$B$5000,$J73),"")</f>
        <v>Ice Shaken Orange Punch 1 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11</v>
      </c>
      <c r="E73" s="8" cm="1">
        <f t="array" ref="E73">IFERROR(INDEX(Data!$H$2:$H$5000,$J73),"")</f>
        <v>19</v>
      </c>
      <c r="F73" s="8" cm="1">
        <f t="array" ref="F73">IFERROR(INDEX(Data!$J$2:$J$5000,$J73),"")</f>
        <v>17.369299999999999</v>
      </c>
      <c r="G73" s="8" cm="1">
        <f t="array" ref="G73">IFERROR(INDEX(Data!$N$2:$N$5000,$J73),"")</f>
        <v>11</v>
      </c>
      <c r="H73" s="8" cm="1">
        <f t="array" ref="H73">IFERROR(INDEX(Data!$P$2:$P$5000,$J73),"")</f>
        <v>26.0047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466</v>
      </c>
    </row>
    <row r="74" spans="1:10" x14ac:dyDescent="0.25">
      <c r="A74" s="7" t="str" cm="1">
        <f t="array" ref="A74">IFERROR(INDEX(Data!$A$2:$A$5000,$J74),IF(ROW()=2,"No data",""))</f>
        <v>PMS0160</v>
      </c>
      <c r="B74" s="7" t="str" cm="1">
        <f t="array" ref="B74">IFERROR(INDEX(Data!$B$2:$B$5000,$J74),"")</f>
        <v>Masterista Syrup Blackcurrant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11</v>
      </c>
      <c r="E74" s="8" cm="1">
        <f t="array" ref="E74">IFERROR(INDEX(Data!$H$2:$H$5000,$J74),"")</f>
        <v>5</v>
      </c>
      <c r="F74" s="8" cm="1">
        <f t="array" ref="F74">IFERROR(INDEX(Data!$J$2:$J$5000,$J74),"")</f>
        <v>66.026399999999995</v>
      </c>
      <c r="G74" s="8" cm="1">
        <f t="array" ref="G74">IFERROR(INDEX(Data!$N$2:$N$5000,$J74),"")</f>
        <v>1</v>
      </c>
      <c r="H74" s="8" cm="1">
        <f t="array" ref="H74">IFERROR(INDEX(Data!$P$2:$P$5000,$J74),"")</f>
        <v>286.45830000000001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531</v>
      </c>
    </row>
    <row r="75" spans="1:10" x14ac:dyDescent="0.25">
      <c r="A75" s="7" t="str" cm="1">
        <f t="array" ref="A75">IFERROR(INDEX(Data!$A$2:$A$5000,$J75),IF(ROW()=2,"No data",""))</f>
        <v>PMS0190</v>
      </c>
      <c r="B75" s="7" t="str" cm="1">
        <f t="array" ref="B75">IFERROR(INDEX(Data!$B$2:$B$5000,$J75),"")</f>
        <v>Masterista Ice Shaken Jasmine Tea (Unsweet)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11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560</v>
      </c>
    </row>
    <row r="76" spans="1:10" x14ac:dyDescent="0.25">
      <c r="A76" s="7" t="str" cm="1">
        <f t="array" ref="A76">IFERROR(INDEX(Data!$A$2:$A$5000,$J76),IF(ROW()=2,"No data",""))</f>
        <v>PMS0053</v>
      </c>
      <c r="B76" s="7" t="str" cm="1">
        <f t="array" ref="B76">IFERROR(INDEX(Data!$B$2:$B$5000,$J76),"")</f>
        <v>Ice Shaken Strawberry Lemonade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9.3332999999999995</v>
      </c>
      <c r="F76" s="8" cm="1">
        <f t="array" ref="F76">IFERROR(INDEX(Data!$J$2:$J$5000,$J76),"")</f>
        <v>32.143999999999998</v>
      </c>
      <c r="G76" s="8" cm="1">
        <f t="array" ref="G76">IFERROR(INDEX(Data!$N$2:$N$5000,$J76),"")</f>
        <v>4</v>
      </c>
      <c r="H76" s="8" cm="1">
        <f t="array" ref="H76">IFERROR(INDEX(Data!$P$2:$P$5000,$J76),"")</f>
        <v>65.019499999999994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437</v>
      </c>
    </row>
    <row r="77" spans="1:10" x14ac:dyDescent="0.25">
      <c r="A77" s="7" t="str" cm="1">
        <f t="array" ref="A77">IFERROR(INDEX(Data!$A$2:$A$5000,$J77),IF(ROW()=2,"No data",""))</f>
        <v>PMS0054</v>
      </c>
      <c r="B77" s="7" t="str" cm="1">
        <f t="array" ref="B77">IFERROR(INDEX(Data!$B$2:$B$5000,$J77),"")</f>
        <v>Masterista Signature Koicha Frappe 800gr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10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438</v>
      </c>
    </row>
    <row r="78" spans="1:10" x14ac:dyDescent="0.25">
      <c r="A78" s="7" t="str" cm="1">
        <f t="array" ref="A78">IFERROR(INDEX(Data!$A$2:$A$5000,$J78),IF(ROW()=2,"No data",""))</f>
        <v>PMS0064</v>
      </c>
      <c r="B78" s="7" t="str" cm="1">
        <f t="array" ref="B78">IFERROR(INDEX(Data!$B$2:$B$5000,$J78),"")</f>
        <v>Frappe Powder Tiramisu Expecta 800gr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10</v>
      </c>
      <c r="E78" s="8" cm="1">
        <f t="array" ref="E78">IFERROR(INDEX(Data!$H$2:$H$5000,$J78),"")</f>
        <v>6.5</v>
      </c>
      <c r="F78" s="8" cm="1">
        <f t="array" ref="F78">IFERROR(INDEX(Data!$J$2:$J$5000,$J78),"")</f>
        <v>46.167999999999999</v>
      </c>
      <c r="G78" s="8" cm="1">
        <f t="array" ref="G78">IFERROR(INDEX(Data!$N$2:$N$5000,$J78),"")</f>
        <v>5</v>
      </c>
      <c r="H78" s="8" cm="1">
        <f t="array" ref="H78">IFERROR(INDEX(Data!$P$2:$P$5000,$J78),"")</f>
        <v>52.002000000000002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448</v>
      </c>
    </row>
    <row r="79" spans="1:10" x14ac:dyDescent="0.25">
      <c r="A79" s="7" t="str" cm="1">
        <f t="array" ref="A79">IFERROR(INDEX(Data!$A$2:$A$5000,$J79),IF(ROW()=2,"No data",""))</f>
        <v>PMS0110</v>
      </c>
      <c r="B79" s="7" t="str" cm="1">
        <f t="array" ref="B79">IFERROR(INDEX(Data!$B$2:$B$5000,$J79),"")</f>
        <v>Masterista Japanese Koicha Powder 500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9</v>
      </c>
      <c r="E79" s="8" cm="1">
        <f t="array" ref="E79">IFERROR(INDEX(Data!$H$2:$H$5000,$J79),"")</f>
        <v>2</v>
      </c>
      <c r="F79" s="8" cm="1">
        <f t="array" ref="F79">IFERROR(INDEX(Data!$J$2:$J$5000,$J79),"")</f>
        <v>135.13509999999999</v>
      </c>
      <c r="G79" s="8" cm="1">
        <f t="array" ref="G79">IFERROR(INDEX(Data!$N$2:$N$5000,$J79),"")</f>
        <v>1</v>
      </c>
      <c r="H79" s="8" cm="1">
        <f t="array" ref="H79">IFERROR(INDEX(Data!$P$2:$P$5000,$J79),"")</f>
        <v>234.375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490</v>
      </c>
    </row>
    <row r="80" spans="1:10" x14ac:dyDescent="0.25">
      <c r="A80" s="7" t="str" cm="1">
        <f t="array" ref="A80">IFERROR(INDEX(Data!$A$2:$A$5000,$J80),IF(ROW()=2,"No data",""))</f>
        <v>PMS0114</v>
      </c>
      <c r="B80" s="7" t="str" cm="1">
        <f t="array" ref="B80">IFERROR(INDEX(Data!$B$2:$B$5000,$J80),"")</f>
        <v>Masterista Cold Foam Sea Salt 500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9</v>
      </c>
      <c r="E80" s="8" cm="1">
        <f t="array" ref="E80">IFERROR(INDEX(Data!$H$2:$H$5000,$J80),"")</f>
        <v>99</v>
      </c>
      <c r="F80" s="8" cm="1">
        <f t="array" ref="F80">IFERROR(INDEX(Data!$J$2:$J$5000,$J80),"")</f>
        <v>2.7271999999999998</v>
      </c>
      <c r="G80" s="8" cm="1">
        <f t="array" ref="G80">IFERROR(INDEX(Data!$N$2:$N$5000,$J80),"")</f>
        <v>116</v>
      </c>
      <c r="H80" s="8" cm="1">
        <f t="array" ref="H80">IFERROR(INDEX(Data!$P$2:$P$5000,$J80),"")</f>
        <v>2.0171999999999999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493</v>
      </c>
    </row>
    <row r="81" spans="1:10" x14ac:dyDescent="0.25">
      <c r="A81" s="7" t="str" cm="1">
        <f t="array" ref="A81">IFERROR(INDEX(Data!$A$2:$A$5000,$J81),IF(ROW()=2,"No data",""))</f>
        <v>PMS0120</v>
      </c>
      <c r="B81" s="7" t="str" cm="1">
        <f t="array" ref="B81">IFERROR(INDEX(Data!$B$2:$B$5000,$J81),"")</f>
        <v>Masterista Sweet Sauce Salted Caramel 500 Gr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9</v>
      </c>
      <c r="E81" s="8" cm="1">
        <f t="array" ref="E81">IFERROR(INDEX(Data!$H$2:$H$5000,$J81),"")</f>
        <v>4.6665999999999999</v>
      </c>
      <c r="F81" s="8" cm="1">
        <f t="array" ref="F81">IFERROR(INDEX(Data!$J$2:$J$5000,$J81),"")</f>
        <v>57.877800000000001</v>
      </c>
      <c r="G81" s="8" cm="1">
        <f t="array" ref="G81">IFERROR(INDEX(Data!$N$2:$N$5000,$J81),"")</f>
        <v>3</v>
      </c>
      <c r="H81" s="8" cm="1">
        <f t="array" ref="H81">IFERROR(INDEX(Data!$P$2:$P$5000,$J81),"")</f>
        <v>78.057199999999995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496</v>
      </c>
    </row>
    <row r="82" spans="1:10" x14ac:dyDescent="0.25">
      <c r="A82" s="7" t="str" cm="1">
        <f t="array" ref="A82">IFERROR(INDEX(Data!$A$2:$A$5000,$J82),IF(ROW()=2,"No data",""))</f>
        <v>PMS0151</v>
      </c>
      <c r="B82" s="7" t="str" cm="1">
        <f t="array" ref="B82">IFERROR(INDEX(Data!$B$2:$B$5000,$J82),"")</f>
        <v>Masterista Syrup Pandan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9</v>
      </c>
      <c r="E82" s="8" cm="1">
        <f t="array" ref="E82">IFERROR(INDEX(Data!$H$2:$H$5000,$J82),"")</f>
        <v>7.3333000000000004</v>
      </c>
      <c r="F82" s="8" cm="1">
        <f t="array" ref="F82">IFERROR(INDEX(Data!$J$2:$J$5000,$J82),"")</f>
        <v>36.824800000000003</v>
      </c>
      <c r="G82" s="8" cm="1">
        <f t="array" ref="G82">IFERROR(INDEX(Data!$N$2:$N$5000,$J82),"")</f>
        <v>5</v>
      </c>
      <c r="H82" s="8" cm="1">
        <f t="array" ref="H82">IFERROR(INDEX(Data!$P$2:$P$5000,$J82),"")</f>
        <v>46.8018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523</v>
      </c>
    </row>
    <row r="83" spans="1:10" x14ac:dyDescent="0.25">
      <c r="A83" s="7" t="str" cm="1">
        <f t="array" ref="A83">IFERROR(INDEX(Data!$A$2:$A$5000,$J83),IF(ROW()=2,"No data",""))</f>
        <v>PMS0113</v>
      </c>
      <c r="B83" s="7" t="str" cm="1">
        <f t="array" ref="B83">IFERROR(INDEX(Data!$B$2:$B$5000,$J83),"")</f>
        <v>Nusantara Frappe Powder - Bajigur 1Kg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8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492</v>
      </c>
    </row>
    <row r="84" spans="1:10" x14ac:dyDescent="0.25">
      <c r="A84" s="7" t="str" cm="1">
        <f t="array" ref="A84">IFERROR(INDEX(Data!$A$2:$A$5000,$J84),IF(ROW()=2,"No data",""))</f>
        <v>PMS0169</v>
      </c>
      <c r="B84" s="7" t="str" cm="1">
        <f t="array" ref="B84">IFERROR(INDEX(Data!$B$2:$B$5000,$J84),"")</f>
        <v>Masterista Cheese Cream Topping 500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8</v>
      </c>
      <c r="E84" s="8" cm="1">
        <f t="array" ref="E84">IFERROR(INDEX(Data!$H$2:$H$5000,$J84),"")</f>
        <v>3.3332999999999999</v>
      </c>
      <c r="F84" s="8" cm="1">
        <f t="array" ref="F84">IFERROR(INDEX(Data!$J$2:$J$5000,$J84),"")</f>
        <v>72.007199999999997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540</v>
      </c>
    </row>
    <row r="85" spans="1:10" x14ac:dyDescent="0.25">
      <c r="A85" s="7" t="str" cm="1">
        <f t="array" ref="A85">IFERROR(INDEX(Data!$A$2:$A$5000,$J85),IF(ROW()=2,"No data",""))</f>
        <v>PMS0029</v>
      </c>
      <c r="B85" s="7" t="str" cm="1">
        <f t="array" ref="B85">IFERROR(INDEX(Data!$B$2:$B$5000,$J85),"")</f>
        <v>Masterista Avocado Base 800Gr</v>
      </c>
      <c r="C85" s="7" t="str" cm="1">
        <f t="array" ref="C85">IFERROR(INDEX(Data!$C$2:$C$5000,$J85),"")</f>
        <v>POU</v>
      </c>
      <c r="D85" s="8" cm="1">
        <f t="array" ref="D85">IFERROR(INDEX(Data!$D$2:$D$5000,$J85),"")</f>
        <v>7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1</v>
      </c>
      <c r="H85" s="8" cm="1">
        <f t="array" ref="H85">IFERROR(INDEX(Data!$P$2:$P$5000,$J85),"")</f>
        <v>182.29159999999999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413</v>
      </c>
    </row>
    <row r="86" spans="1:10" x14ac:dyDescent="0.25">
      <c r="A86" s="7" t="str" cm="1">
        <f t="array" ref="A86">IFERROR(INDEX(Data!$A$2:$A$5000,$J86),IF(ROW()=2,"No data",""))</f>
        <v>PMS0124</v>
      </c>
      <c r="B86" s="7" t="str" cm="1">
        <f t="array" ref="B86">IFERROR(INDEX(Data!$B$2:$B$5000,$J86),"")</f>
        <v>Masterista Syrup Almond Roca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7</v>
      </c>
      <c r="E86" s="8" cm="1">
        <f t="array" ref="E86">IFERROR(INDEX(Data!$H$2:$H$5000,$J86),"")</f>
        <v>5</v>
      </c>
      <c r="F86" s="8" cm="1">
        <f t="array" ref="F86">IFERROR(INDEX(Data!$J$2:$J$5000,$J86),"")</f>
        <v>42.016800000000003</v>
      </c>
      <c r="G86" s="8" cm="1">
        <f t="array" ref="G86">IFERROR(INDEX(Data!$N$2:$N$5000,$J86),"")</f>
        <v>2</v>
      </c>
      <c r="H86" s="8" cm="1">
        <f t="array" ref="H86">IFERROR(INDEX(Data!$P$2:$P$5000,$J86),"")</f>
        <v>91.027299999999997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500</v>
      </c>
    </row>
    <row r="87" spans="1:10" x14ac:dyDescent="0.25">
      <c r="A87" s="7" t="str" cm="1">
        <f t="array" ref="A87">IFERROR(INDEX(Data!$A$2:$A$5000,$J87),IF(ROW()=2,"No data",""))</f>
        <v>PMS0155</v>
      </c>
      <c r="B87" s="7" t="str" cm="1">
        <f t="array" ref="B87">IFERROR(INDEX(Data!$B$2:$B$5000,$J87),"")</f>
        <v>Flavourista Syrup Pandan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7</v>
      </c>
      <c r="E87" s="8" cm="1">
        <f t="array" ref="E87">IFERROR(INDEX(Data!$H$2:$H$5000,$J87),"")</f>
        <v>2.5</v>
      </c>
      <c r="F87" s="8" cm="1">
        <f t="array" ref="F87">IFERROR(INDEX(Data!$J$2:$J$5000,$J87),"")</f>
        <v>84.033600000000007</v>
      </c>
      <c r="G87" s="8" cm="1">
        <f t="array" ref="G87">IFERROR(INDEX(Data!$N$2:$N$5000,$J87),"")</f>
        <v>4</v>
      </c>
      <c r="H87" s="8" cm="1">
        <f t="array" ref="H87">IFERROR(INDEX(Data!$P$2:$P$5000,$J87),"")</f>
        <v>45.513599999999997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527</v>
      </c>
    </row>
    <row r="88" spans="1:10" x14ac:dyDescent="0.25">
      <c r="A88" s="7" t="str" cm="1">
        <f t="array" ref="A88">IFERROR(INDEX(Data!$A$2:$A$5000,$J88),IF(ROW()=2,"No data",""))</f>
        <v>PMS0075</v>
      </c>
      <c r="B88" s="7" t="str" cm="1">
        <f t="array" ref="B88">IFERROR(INDEX(Data!$B$2:$B$5000,$J88),"")</f>
        <v>ICE SHAKEN PEACH &amp; MANGO 1000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7.3333000000000004</v>
      </c>
      <c r="F88" s="8" cm="1">
        <f t="array" ref="F88">IFERROR(INDEX(Data!$J$2:$J$5000,$J88),"")</f>
        <v>24.549900000000001</v>
      </c>
      <c r="G88" s="8" cm="1">
        <f t="array" ref="G88">IFERROR(INDEX(Data!$N$2:$N$5000,$J88),"")</f>
        <v>6</v>
      </c>
      <c r="H88" s="8" cm="1">
        <f t="array" ref="H88">IFERROR(INDEX(Data!$P$2:$P$5000,$J88),"")</f>
        <v>26.0078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459</v>
      </c>
    </row>
    <row r="89" spans="1:10" x14ac:dyDescent="0.25">
      <c r="A89" s="7" t="str" cm="1">
        <f t="array" ref="A89">IFERROR(INDEX(Data!$A$2:$A$5000,$J89),IF(ROW()=2,"No data",""))</f>
        <v>PMS0097</v>
      </c>
      <c r="B89" s="7" t="str" cm="1">
        <f t="array" ref="B89">IFERROR(INDEX(Data!$B$2:$B$5000,$J89),"")</f>
        <v>Masterista Ice Shaken Blackcurrant Tea 1000Gr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8</v>
      </c>
      <c r="F89" s="8" cm="1">
        <f t="array" ref="F89">IFERROR(INDEX(Data!$J$2:$J$5000,$J89),"")</f>
        <v>22.505600000000001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478</v>
      </c>
    </row>
    <row r="90" spans="1:10" x14ac:dyDescent="0.25">
      <c r="A90" s="7" t="str" cm="1">
        <f t="array" ref="A90">IFERROR(INDEX(Data!$A$2:$A$5000,$J90),IF(ROW()=2,"No data",""))</f>
        <v>PMS0138</v>
      </c>
      <c r="B90" s="7" t="str" cm="1">
        <f t="array" ref="B90">IFERROR(INDEX(Data!$B$2:$B$5000,$J90),"")</f>
        <v>Masterista Strawberry Cheese Cake Expecta 800 Ml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4.5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512</v>
      </c>
    </row>
    <row r="91" spans="1:10" x14ac:dyDescent="0.25">
      <c r="A91" s="7" t="str" cm="1">
        <f t="array" ref="A91">IFERROR(INDEX(Data!$A$2:$A$5000,$J91),IF(ROW()=2,"No data",""))</f>
        <v>PMS0121</v>
      </c>
      <c r="B91" s="7" t="str" cm="1">
        <f t="array" ref="B91">IFERROR(INDEX(Data!$B$2:$B$5000,$J91),"")</f>
        <v>Masterista Syrup Elderflower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6</v>
      </c>
      <c r="F91" s="8" cm="1">
        <f t="array" ref="F91">IFERROR(INDEX(Data!$J$2:$J$5000,$J91),"")</f>
        <v>25</v>
      </c>
      <c r="G91" s="8" cm="1">
        <f t="array" ref="G91">IFERROR(INDEX(Data!$N$2:$N$5000,$J91),"")</f>
        <v>2</v>
      </c>
      <c r="H91" s="8" cm="1">
        <f t="array" ref="H91">IFERROR(INDEX(Data!$P$2:$P$5000,$J91),"")</f>
        <v>65.019499999999994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497</v>
      </c>
    </row>
    <row r="92" spans="1:10" x14ac:dyDescent="0.25">
      <c r="A92" s="7" t="str" cm="1">
        <f t="array" ref="A92">IFERROR(INDEX(Data!$A$2:$A$5000,$J92),IF(ROW()=2,"No data",""))</f>
        <v>PMS0146</v>
      </c>
      <c r="B92" s="7" t="str" cm="1">
        <f t="array" ref="B92">IFERROR(INDEX(Data!$B$2:$B$5000,$J92),"")</f>
        <v>Masterista Syrup Creme Brulee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519</v>
      </c>
    </row>
    <row r="93" spans="1:10" x14ac:dyDescent="0.25">
      <c r="A93" s="7" t="str" cm="1">
        <f t="array" ref="A93">IFERROR(INDEX(Data!$A$2:$A$5000,$J93),IF(ROW()=2,"No data",""))</f>
        <v>PMS0187</v>
      </c>
      <c r="B93" s="7" t="str" cm="1">
        <f t="array" ref="B93">IFERROR(INDEX(Data!$B$2:$B$5000,$J93),"")</f>
        <v>Masterista Syrup Tiramisu 850ml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558</v>
      </c>
    </row>
    <row r="94" spans="1:10" x14ac:dyDescent="0.25">
      <c r="A94" s="7" t="str" cm="1">
        <f t="array" ref="A94">IFERROR(INDEX(Data!$A$2:$A$5000,$J94),IF(ROW()=2,"No data",""))</f>
        <v>PMS0188</v>
      </c>
      <c r="B94" s="7" t="str" cm="1">
        <f t="array" ref="B94">IFERROR(INDEX(Data!$B$2:$B$5000,$J94),"")</f>
        <v>Masterista Syrup Dark Cherry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5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1</v>
      </c>
      <c r="H94" s="8" cm="1">
        <f t="array" ref="H94">IFERROR(INDEX(Data!$P$2:$P$5000,$J94),"")</f>
        <v>130.20830000000001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559</v>
      </c>
    </row>
    <row r="95" spans="1:10" x14ac:dyDescent="0.25">
      <c r="A95" s="7" t="str" cm="1">
        <f t="array" ref="A95">IFERROR(INDEX(Data!$A$2:$A$5000,$J95),IF(ROW()=2,"No data",""))</f>
        <v>PMS0050</v>
      </c>
      <c r="B95" s="7" t="str" cm="1">
        <f t="array" ref="B95">IFERROR(INDEX(Data!$B$2:$B$5000,$J95),"")</f>
        <v>Ice Shaken Mango Tea (1000Gr/Pack)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3.3332999999999999</v>
      </c>
      <c r="F95" s="8" cm="1">
        <f t="array" ref="F95">IFERROR(INDEX(Data!$J$2:$J$5000,$J95),"")</f>
        <v>36.003599999999999</v>
      </c>
      <c r="G95" s="8" cm="1">
        <f t="array" ref="G95">IFERROR(INDEX(Data!$N$2:$N$5000,$J95),"")</f>
        <v>4</v>
      </c>
      <c r="H95" s="8" cm="1">
        <f t="array" ref="H95">IFERROR(INDEX(Data!$P$2:$P$5000,$J95),"")</f>
        <v>26.0078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434</v>
      </c>
    </row>
    <row r="96" spans="1:10" x14ac:dyDescent="0.25">
      <c r="A96" s="7" t="str" cm="1">
        <f t="array" ref="A96">IFERROR(INDEX(Data!$A$2:$A$5000,$J96),IF(ROW()=2,"No data",""))</f>
        <v>PMS0180</v>
      </c>
      <c r="B96" s="7" t="str" cm="1">
        <f t="array" ref="B96">IFERROR(INDEX(Data!$B$2:$B$5000,$J96),"")</f>
        <v>Masterista Chocolate Malt Dinosaur 800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4</v>
      </c>
      <c r="E96" s="8" cm="1">
        <f t="array" ref="E96">IFERROR(INDEX(Data!$H$2:$H$5000,$J96),"")</f>
        <v>1</v>
      </c>
      <c r="F96" s="8" cm="1">
        <f t="array" ref="F96">IFERROR(INDEX(Data!$J$2:$J$5000,$J96),"")</f>
        <v>120.12009999999999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551</v>
      </c>
    </row>
    <row r="97" spans="1:10" x14ac:dyDescent="0.25">
      <c r="A97" s="7" t="str" cm="1">
        <f t="array" ref="A97">IFERROR(INDEX(Data!$A$2:$A$5000,$J97),IF(ROW()=2,"No data",""))</f>
        <v>PMS0090</v>
      </c>
      <c r="B97" s="7" t="str" cm="1">
        <f t="array" ref="B97">IFERROR(INDEX(Data!$B$2:$B$5000,$J97),"")</f>
        <v>Flavorista Coffee Classic 250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3</v>
      </c>
      <c r="E97" s="8" cm="1">
        <f t="array" ref="E97">IFERROR(INDEX(Data!$H$2:$H$5000,$J97),"")</f>
        <v>9.6666000000000007</v>
      </c>
      <c r="F97" s="8" cm="1">
        <f t="array" ref="F97">IFERROR(INDEX(Data!$J$2:$J$5000,$J97),"")</f>
        <v>9.3109000000000002</v>
      </c>
      <c r="G97" s="8" cm="1">
        <f t="array" ref="G97">IFERROR(INDEX(Data!$N$2:$N$5000,$J97),"")</f>
        <v>11</v>
      </c>
      <c r="H97" s="8" cm="1">
        <f t="array" ref="H97">IFERROR(INDEX(Data!$P$2:$P$5000,$J97),"")</f>
        <v>7.0921000000000003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472</v>
      </c>
    </row>
    <row r="98" spans="1:10" x14ac:dyDescent="0.25">
      <c r="A98" s="7" t="str" cm="1">
        <f t="array" ref="A98">IFERROR(INDEX(Data!$A$2:$A$5000,$J98),IF(ROW()=2,"No data",""))</f>
        <v>PMS0122</v>
      </c>
      <c r="B98" s="7" t="str" cm="1">
        <f t="array" ref="B98">IFERROR(INDEX(Data!$B$2:$B$5000,$J98),"")</f>
        <v>Flavourista Syrup Lemon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4.6665999999999999</v>
      </c>
      <c r="F98" s="8" cm="1">
        <f t="array" ref="F98">IFERROR(INDEX(Data!$J$2:$J$5000,$J98),"")</f>
        <v>19.2926</v>
      </c>
      <c r="G98" s="8" cm="1">
        <f t="array" ref="G98">IFERROR(INDEX(Data!$N$2:$N$5000,$J98),"")</f>
        <v>1</v>
      </c>
      <c r="H98" s="8" cm="1">
        <f t="array" ref="H98">IFERROR(INDEX(Data!$P$2:$P$5000,$J98),"")</f>
        <v>78.125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498</v>
      </c>
    </row>
    <row r="99" spans="1:10" x14ac:dyDescent="0.25">
      <c r="A99" s="7" t="str" cm="1">
        <f t="array" ref="A99">IFERROR(INDEX(Data!$A$2:$A$5000,$J99),IF(ROW()=2,"No data",""))</f>
        <v>PMS0126</v>
      </c>
      <c r="B99" s="7" t="str" cm="1">
        <f t="array" ref="B99">IFERROR(INDEX(Data!$B$2:$B$5000,$J99),"")</f>
        <v>Flavourista Syrup Tokyo Banana 1000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502</v>
      </c>
    </row>
    <row r="100" spans="1:10" x14ac:dyDescent="0.25">
      <c r="A100" s="7" t="str" cm="1">
        <f t="array" ref="A100">IFERROR(INDEX(Data!$A$2:$A$5000,$J100),IF(ROW()=2,"No data",""))</f>
        <v>PMS0168</v>
      </c>
      <c r="B100" s="7" t="str" cm="1">
        <f t="array" ref="B100">IFERROR(INDEX(Data!$B$2:$B$5000,$J100),"")</f>
        <v>Flavourista Syrup Mur 1000 Gr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7.5</v>
      </c>
      <c r="F100" s="8" cm="1">
        <f t="array" ref="F100">IFERROR(INDEX(Data!$J$2:$J$5000,$J100),"")</f>
        <v>12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539</v>
      </c>
    </row>
    <row r="101" spans="1:10" x14ac:dyDescent="0.25">
      <c r="A101" s="7" t="str" cm="1">
        <f t="array" ref="A101">IFERROR(INDEX(Data!$A$2:$A$5000,$J101),IF(ROW()=2,"No data",""))</f>
        <v>PMS0173</v>
      </c>
      <c r="B101" s="7" t="str" cm="1">
        <f t="array" ref="B101">IFERROR(INDEX(Data!$B$2:$B$5000,$J101),"")</f>
        <v>Masterista Syrup RUM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1</v>
      </c>
      <c r="F101" s="8" cm="1">
        <f t="array" ref="F101">IFERROR(INDEX(Data!$J$2:$J$5000,$J101),"")</f>
        <v>90.09</v>
      </c>
      <c r="G101" s="8" cm="1">
        <f t="array" ref="G101">IFERROR(INDEX(Data!$N$2:$N$5000,$J101),"")</f>
        <v>1</v>
      </c>
      <c r="H101" s="8" cm="1">
        <f t="array" ref="H101">IFERROR(INDEX(Data!$P$2:$P$5000,$J101),"")</f>
        <v>78.125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544</v>
      </c>
    </row>
    <row r="102" spans="1:10" x14ac:dyDescent="0.25">
      <c r="A102" s="7" t="str" cm="1">
        <f t="array" ref="A102">IFERROR(INDEX(Data!$A$2:$A$5000,$J102),IF(ROW()=2,"No data",""))</f>
        <v>PMS0175</v>
      </c>
      <c r="B102" s="7" t="str" cm="1">
        <f t="array" ref="B102">IFERROR(INDEX(Data!$B$2:$B$5000,$J102),"")</f>
        <v>Masterista Syrup Brown Cinnamon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3</v>
      </c>
      <c r="F102" s="8" cm="1">
        <f t="array" ref="F102">IFERROR(INDEX(Data!$J$2:$J$5000,$J102),"")</f>
        <v>30</v>
      </c>
      <c r="G102" s="8" cm="1">
        <f t="array" ref="G102">IFERROR(INDEX(Data!$N$2:$N$5000,$J102),"")</f>
        <v>1</v>
      </c>
      <c r="H102" s="8" cm="1">
        <f t="array" ref="H102">IFERROR(INDEX(Data!$P$2:$P$5000,$J102),"")</f>
        <v>78.125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546</v>
      </c>
    </row>
    <row r="103" spans="1:10" x14ac:dyDescent="0.25">
      <c r="A103" s="7" t="str" cm="1">
        <f t="array" ref="A103">IFERROR(INDEX(Data!$A$2:$A$5000,$J103),IF(ROW()=2,"No data",""))</f>
        <v>PMS0177</v>
      </c>
      <c r="B103" s="7" t="str" cm="1">
        <f t="array" ref="B103">IFERROR(INDEX(Data!$B$2:$B$5000,$J103),"")</f>
        <v>Masterista syrup watermelon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548</v>
      </c>
    </row>
    <row r="104" spans="1:10" x14ac:dyDescent="0.25">
      <c r="A104" s="7" t="str" cm="1">
        <f t="array" ref="A104">IFERROR(INDEX(Data!$A$2:$A$5000,$J104),IF(ROW()=2,"No data",""))</f>
        <v>PMS0080</v>
      </c>
      <c r="B104" s="7" t="str" cm="1">
        <f t="array" ref="B104">IFERROR(INDEX(Data!$B$2:$B$5000,$J104),"")</f>
        <v>Ice Shaken Mango Freeze 800 Gr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9.6666000000000007</v>
      </c>
      <c r="F104" s="8" cm="1">
        <f t="array" ref="F104">IFERROR(INDEX(Data!$J$2:$J$5000,$J104),"")</f>
        <v>6.2073</v>
      </c>
      <c r="G104" s="8" cm="1">
        <f t="array" ref="G104">IFERROR(INDEX(Data!$N$2:$N$5000,$J104),"")</f>
        <v>11</v>
      </c>
      <c r="H104" s="8" cm="1">
        <f t="array" ref="H104">IFERROR(INDEX(Data!$P$2:$P$5000,$J104),"")</f>
        <v>4.7281000000000004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464</v>
      </c>
    </row>
    <row r="105" spans="1:10" x14ac:dyDescent="0.25">
      <c r="A105" s="7" t="str" cm="1">
        <f t="array" ref="A105">IFERROR(INDEX(Data!$A$2:$A$5000,$J105),IF(ROW()=2,"No data",""))</f>
        <v>PMS0149</v>
      </c>
      <c r="B105" s="7" t="str" cm="1">
        <f t="array" ref="B105">IFERROR(INDEX(Data!$B$2:$B$5000,$J105),"")</f>
        <v>Masterista Syrup Irish Cream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2</v>
      </c>
      <c r="E105" s="8" cm="1">
        <f t="array" ref="E105">IFERROR(INDEX(Data!$H$2:$H$5000,$J105),"")</f>
        <v>3</v>
      </c>
      <c r="F105" s="8" cm="1">
        <f t="array" ref="F105">IFERROR(INDEX(Data!$J$2:$J$5000,$J105),"")</f>
        <v>20</v>
      </c>
      <c r="G105" s="8" cm="1">
        <f t="array" ref="G105">IFERROR(INDEX(Data!$N$2:$N$5000,$J105),"")</f>
        <v>1</v>
      </c>
      <c r="H105" s="8" cm="1">
        <f t="array" ref="H105">IFERROR(INDEX(Data!$P$2:$P$5000,$J105),"")</f>
        <v>52.083300000000001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521</v>
      </c>
    </row>
    <row r="106" spans="1:10" x14ac:dyDescent="0.25">
      <c r="A106" s="7" t="str" cm="1">
        <f t="array" ref="A106">IFERROR(INDEX(Data!$A$2:$A$5000,$J106),IF(ROW()=2,"No data",""))</f>
        <v>PMS0150</v>
      </c>
      <c r="B106" s="7" t="str" cm="1">
        <f t="array" ref="B106">IFERROR(INDEX(Data!$B$2:$B$5000,$J106),"")</f>
        <v>Masterista Syrup Natural Mint 850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2</v>
      </c>
      <c r="E106" s="8" cm="1">
        <f t="array" ref="E106">IFERROR(INDEX(Data!$H$2:$H$5000,$J106),"")</f>
        <v>19.333300000000001</v>
      </c>
      <c r="F106" s="8" cm="1">
        <f t="array" ref="F106">IFERROR(INDEX(Data!$J$2:$J$5000,$J106),"")</f>
        <v>3.1036000000000001</v>
      </c>
      <c r="G106" s="8" cm="1">
        <f t="array" ref="G106">IFERROR(INDEX(Data!$N$2:$N$5000,$J106),"")</f>
        <v>20</v>
      </c>
      <c r="H106" s="8" cm="1">
        <f t="array" ref="H106">IFERROR(INDEX(Data!$P$2:$P$5000,$J106),"")</f>
        <v>2.6000999999999999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522</v>
      </c>
    </row>
    <row r="107" spans="1:10" x14ac:dyDescent="0.25">
      <c r="A107" s="7" t="str" cm="1">
        <f t="array" ref="A107">IFERROR(INDEX(Data!$A$2:$A$5000,$J107),IF(ROW()=2,"No data",""))</f>
        <v>PMS0081</v>
      </c>
      <c r="B107" s="7" t="str" cm="1">
        <f t="array" ref="B107">IFERROR(INDEX(Data!$B$2:$B$5000,$J107),"")</f>
        <v>Ice Shaken Strawberry Tea 1 Kg</v>
      </c>
      <c r="C107" s="7" t="str" cm="1">
        <f t="array" ref="C107">IFERROR(INDEX(Data!$C$2:$C$5000,$J107),"")</f>
        <v>PACK</v>
      </c>
      <c r="D107" s="8" cm="1">
        <f t="array" ref="D107">IFERROR(INDEX(Data!$D$2:$D$5000,$J107),"")</f>
        <v>1</v>
      </c>
      <c r="E107" s="8" cm="1">
        <f t="array" ref="E107">IFERROR(INDEX(Data!$H$2:$H$5000,$J107),"")</f>
        <v>1.3332999999999999</v>
      </c>
      <c r="F107" s="8" cm="1">
        <f t="array" ref="F107">IFERROR(INDEX(Data!$J$2:$J$5000,$J107),"")</f>
        <v>22.522500000000001</v>
      </c>
      <c r="G107" s="8" cm="1">
        <f t="array" ref="G107">IFERROR(INDEX(Data!$N$2:$N$5000,$J107),"")</f>
        <v>11</v>
      </c>
      <c r="H107" s="8" cm="1">
        <f t="array" ref="H107">IFERROR(INDEX(Data!$P$2:$P$5000,$J107),"")</f>
        <v>2.3639999999999999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465</v>
      </c>
    </row>
    <row r="108" spans="1:10" x14ac:dyDescent="0.25">
      <c r="A108" s="7" t="str" cm="1">
        <f t="array" ref="A108">IFERROR(INDEX(Data!$A$2:$A$5000,$J108),IF(ROW()=2,"No data",""))</f>
        <v>PMS0095</v>
      </c>
      <c r="B108" s="7" t="str" cm="1">
        <f t="array" ref="B108">IFERROR(INDEX(Data!$B$2:$B$5000,$J108),"")</f>
        <v>Masterista Syrup Tropical Mango 850 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1</v>
      </c>
      <c r="E108" s="8" cm="1">
        <f t="array" ref="E108">IFERROR(INDEX(Data!$H$2:$H$5000,$J108),"")</f>
        <v>3.6665999999999999</v>
      </c>
      <c r="F108" s="8" cm="1">
        <f t="array" ref="F108">IFERROR(INDEX(Data!$J$2:$J$5000,$J108),"")</f>
        <v>8.1832999999999991</v>
      </c>
      <c r="G108" s="8" cm="1">
        <f t="array" ref="G108">IFERROR(INDEX(Data!$N$2:$N$5000,$J108),"")</f>
        <v>8</v>
      </c>
      <c r="H108" s="8" cm="1">
        <f t="array" ref="H108">IFERROR(INDEX(Data!$P$2:$P$5000,$J108),"")</f>
        <v>3.2509000000000001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477</v>
      </c>
    </row>
    <row r="109" spans="1:10" x14ac:dyDescent="0.25">
      <c r="A109" s="7" t="str" cm="1">
        <f t="array" ref="A109">IFERROR(INDEX(Data!$A$2:$A$5000,$J109),IF(ROW()=2,"No data",""))</f>
        <v>PMS0001</v>
      </c>
      <c r="B109" s="7" t="str" cm="1">
        <f t="array" ref="B109">IFERROR(INDEX(Data!$B$2:$B$5000,$J109),"")</f>
        <v>Masterista Syrup Classic Caramel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385</v>
      </c>
    </row>
    <row r="110" spans="1:10" x14ac:dyDescent="0.25">
      <c r="A110" s="7" t="str" cm="1">
        <f t="array" ref="A110">IFERROR(INDEX(Data!$A$2:$A$5000,$J110),IF(ROW()=2,"No data",""))</f>
        <v>PMS0002</v>
      </c>
      <c r="B110" s="7" t="str" cm="1">
        <f t="array" ref="B110">IFERROR(INDEX(Data!$B$2:$B$5000,$J110),"")</f>
        <v>Masterista Syrup Creme Brulee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386</v>
      </c>
    </row>
    <row r="111" spans="1:10" x14ac:dyDescent="0.25">
      <c r="A111" s="7" t="str" cm="1">
        <f t="array" ref="A111">IFERROR(INDEX(Data!$A$2:$A$5000,$J111),IF(ROW()=2,"No data",""))</f>
        <v>PMS0003</v>
      </c>
      <c r="B111" s="7" t="str" cm="1">
        <f t="array" ref="B111">IFERROR(INDEX(Data!$B$2:$B$5000,$J111),"")</f>
        <v>Masterista Syrup French Vanilla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387</v>
      </c>
    </row>
    <row r="112" spans="1:10" x14ac:dyDescent="0.25">
      <c r="A112" s="7" t="str" cm="1">
        <f t="array" ref="A112">IFERROR(INDEX(Data!$A$2:$A$5000,$J112),IF(ROW()=2,"No data",""))</f>
        <v>PMS0004</v>
      </c>
      <c r="B112" s="7" t="str" cm="1">
        <f t="array" ref="B112">IFERROR(INDEX(Data!$B$2:$B$5000,$J112),"")</f>
        <v>Masterista Syrup Natural Mint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388</v>
      </c>
    </row>
    <row r="113" spans="1:10" x14ac:dyDescent="0.25">
      <c r="A113" s="7" t="str" cm="1">
        <f t="array" ref="A113">IFERROR(INDEX(Data!$A$2:$A$5000,$J113),IF(ROW()=2,"No data",""))</f>
        <v>PMS0005</v>
      </c>
      <c r="B113" s="7" t="str" cm="1">
        <f t="array" ref="B113">IFERROR(INDEX(Data!$B$2:$B$5000,$J113),"")</f>
        <v>Masterista Syrup Premium Hazelnut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389</v>
      </c>
    </row>
    <row r="114" spans="1:10" x14ac:dyDescent="0.25">
      <c r="A114" s="7" t="str" cm="1">
        <f t="array" ref="A114">IFERROR(INDEX(Data!$A$2:$A$5000,$J114),IF(ROW()=2,"No data",""))</f>
        <v>PMS0006</v>
      </c>
      <c r="B114" s="7" t="str" cm="1">
        <f t="array" ref="B114">IFERROR(INDEX(Data!$B$2:$B$5000,$J114),"")</f>
        <v>Masterista Syrup Traditional Klepon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390</v>
      </c>
    </row>
    <row r="115" spans="1:10" x14ac:dyDescent="0.25">
      <c r="A115" s="7" t="str" cm="1">
        <f t="array" ref="A115">IFERROR(INDEX(Data!$A$2:$A$5000,$J115),IF(ROW()=2,"No data",""))</f>
        <v>PMS0007</v>
      </c>
      <c r="B115" s="7" t="str" cm="1">
        <f t="array" ref="B115">IFERROR(INDEX(Data!$B$2:$B$5000,$J115),"")</f>
        <v>Masterista Syrup Tropical Lychee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391</v>
      </c>
    </row>
    <row r="116" spans="1:10" x14ac:dyDescent="0.25">
      <c r="A116" s="7" t="str" cm="1">
        <f t="array" ref="A116">IFERROR(INDEX(Data!$A$2:$A$5000,$J116),IF(ROW()=2,"No data",""))</f>
        <v>PMS0008</v>
      </c>
      <c r="B116" s="7" t="str" cm="1">
        <f t="array" ref="B116">IFERROR(INDEX(Data!$B$2:$B$5000,$J116),"")</f>
        <v>Masterista Syrup Green Apple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392</v>
      </c>
    </row>
    <row r="117" spans="1:10" x14ac:dyDescent="0.25">
      <c r="A117" s="7" t="str" cm="1">
        <f t="array" ref="A117">IFERROR(INDEX(Data!$A$2:$A$5000,$J117),IF(ROW()=2,"No data",""))</f>
        <v>PMS0009</v>
      </c>
      <c r="B117" s="7" t="str" cm="1">
        <f t="array" ref="B117">IFERROR(INDEX(Data!$B$2:$B$5000,$J117),"")</f>
        <v>Masterista Syrup Passion Fruit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393</v>
      </c>
    </row>
    <row r="118" spans="1:10" x14ac:dyDescent="0.25">
      <c r="A118" s="7" t="str" cm="1">
        <f t="array" ref="A118">IFERROR(INDEX(Data!$A$2:$A$5000,$J118),IF(ROW()=2,"No data",""))</f>
        <v>PMS0010</v>
      </c>
      <c r="B118" s="7" t="str" cm="1">
        <f t="array" ref="B118">IFERROR(INDEX(Data!$B$2:$B$5000,$J118),"")</f>
        <v>Masterista Syrup Toffee Popcorn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394</v>
      </c>
    </row>
    <row r="119" spans="1:10" x14ac:dyDescent="0.25">
      <c r="A119" s="7" t="str" cm="1">
        <f t="array" ref="A119">IFERROR(INDEX(Data!$A$2:$A$5000,$J119),IF(ROW()=2,"No data",""))</f>
        <v>PMS0011</v>
      </c>
      <c r="B119" s="7" t="str" cm="1">
        <f t="array" ref="B119">IFERROR(INDEX(Data!$B$2:$B$5000,$J119),"")</f>
        <v>Masterista Syrup Coffee &amp; Rootbeer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395</v>
      </c>
    </row>
    <row r="120" spans="1:10" x14ac:dyDescent="0.25">
      <c r="A120" s="7" t="str" cm="1">
        <f t="array" ref="A120">IFERROR(INDEX(Data!$A$2:$A$5000,$J120),IF(ROW()=2,"No data",""))</f>
        <v>PMS0012</v>
      </c>
      <c r="B120" s="7" t="str" cm="1">
        <f t="array" ref="B120">IFERROR(INDEX(Data!$B$2:$B$5000,$J120),"")</f>
        <v>Masterista Syrup Peach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396</v>
      </c>
    </row>
    <row r="121" spans="1:10" x14ac:dyDescent="0.25">
      <c r="A121" s="7" t="str" cm="1">
        <f t="array" ref="A121">IFERROR(INDEX(Data!$A$2:$A$5000,$J121),IF(ROW()=2,"No data",""))</f>
        <v>PMS0013</v>
      </c>
      <c r="B121" s="7" t="str" cm="1">
        <f t="array" ref="B121">IFERROR(INDEX(Data!$B$2:$B$5000,$J121),"")</f>
        <v>Masterista Syrup Irish Cream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397</v>
      </c>
    </row>
    <row r="122" spans="1:10" x14ac:dyDescent="0.25">
      <c r="A122" s="7" t="str" cm="1">
        <f t="array" ref="A122">IFERROR(INDEX(Data!$A$2:$A$5000,$J122),IF(ROW()=2,"No data",""))</f>
        <v>PMS0014</v>
      </c>
      <c r="B122" s="7" t="str" cm="1">
        <f t="array" ref="B122">IFERROR(INDEX(Data!$B$2:$B$5000,$J122),"")</f>
        <v>Masterista Syrup Cranberries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398</v>
      </c>
    </row>
    <row r="123" spans="1:10" x14ac:dyDescent="0.25">
      <c r="A123" s="7" t="str" cm="1">
        <f t="array" ref="A123">IFERROR(INDEX(Data!$A$2:$A$5000,$J123),IF(ROW()=2,"No data",""))</f>
        <v>PMS0015</v>
      </c>
      <c r="B123" s="7" t="str" cm="1">
        <f t="array" ref="B123">IFERROR(INDEX(Data!$B$2:$B$5000,$J123),"")</f>
        <v>Masterista Syrup Blackcurrant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399</v>
      </c>
    </row>
    <row r="124" spans="1:10" x14ac:dyDescent="0.25">
      <c r="A124" s="7" t="str" cm="1">
        <f t="array" ref="A124">IFERROR(INDEX(Data!$A$2:$A$5000,$J124),IF(ROW()=2,"No data",""))</f>
        <v>PMS0016</v>
      </c>
      <c r="B124" s="7" t="str" cm="1">
        <f t="array" ref="B124">IFERROR(INDEX(Data!$B$2:$B$5000,$J124),"")</f>
        <v>Masterista Syrup Strawberry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400</v>
      </c>
    </row>
    <row r="125" spans="1:10" x14ac:dyDescent="0.25">
      <c r="A125" s="7" t="str" cm="1">
        <f t="array" ref="A125">IFERROR(INDEX(Data!$A$2:$A$5000,$J125),IF(ROW()=2,"No data",""))</f>
        <v>PMS0017</v>
      </c>
      <c r="B125" s="7" t="str" cm="1">
        <f t="array" ref="B125">IFERROR(INDEX(Data!$B$2:$B$5000,$J125),"")</f>
        <v>Masterista Syrup Vanilla Tradition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401</v>
      </c>
    </row>
    <row r="126" spans="1:10" x14ac:dyDescent="0.25">
      <c r="A126" s="7" t="str" cm="1">
        <f t="array" ref="A126">IFERROR(INDEX(Data!$A$2:$A$5000,$J126),IF(ROW()=2,"No data",""))</f>
        <v>PMS0018</v>
      </c>
      <c r="B126" s="7" t="str" cm="1">
        <f t="array" ref="B126">IFERROR(INDEX(Data!$B$2:$B$5000,$J126),"")</f>
        <v>Masterista Syrup Rose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402</v>
      </c>
    </row>
    <row r="127" spans="1:10" x14ac:dyDescent="0.25">
      <c r="A127" s="7" t="str" cm="1">
        <f t="array" ref="A127">IFERROR(INDEX(Data!$A$2:$A$5000,$J127),IF(ROW()=2,"No data",""))</f>
        <v>PMS0019</v>
      </c>
      <c r="B127" s="7" t="str" cm="1">
        <f t="array" ref="B127">IFERROR(INDEX(Data!$B$2:$B$5000,$J127),"")</f>
        <v>Masterista Syrup Grenadine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403</v>
      </c>
    </row>
    <row r="128" spans="1:10" x14ac:dyDescent="0.25">
      <c r="A128" s="7" t="str" cm="1">
        <f t="array" ref="A128">IFERROR(INDEX(Data!$A$2:$A$5000,$J128),IF(ROW()=2,"No data",""))</f>
        <v>PMS0020</v>
      </c>
      <c r="B128" s="7" t="str" cm="1">
        <f t="array" ref="B128">IFERROR(INDEX(Data!$B$2:$B$5000,$J128),"")</f>
        <v>Masterista Syrup Hibiscus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404</v>
      </c>
    </row>
    <row r="129" spans="1:10" x14ac:dyDescent="0.25">
      <c r="A129" s="7" t="str" cm="1">
        <f t="array" ref="A129">IFERROR(INDEX(Data!$A$2:$A$5000,$J129),IF(ROW()=2,"No data",""))</f>
        <v>PMS0021</v>
      </c>
      <c r="B129" s="7" t="str" cm="1">
        <f t="array" ref="B129">IFERROR(INDEX(Data!$B$2:$B$5000,$J129),"")</f>
        <v>Masterista Syrup Lavender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405</v>
      </c>
    </row>
    <row r="130" spans="1:10" x14ac:dyDescent="0.25">
      <c r="A130" s="7" t="str" cm="1">
        <f t="array" ref="A130">IFERROR(INDEX(Data!$A$2:$A$5000,$J130),IF(ROW()=2,"No data",""))</f>
        <v>PMS0022</v>
      </c>
      <c r="B130" s="7" t="str" cm="1">
        <f t="array" ref="B130">IFERROR(INDEX(Data!$B$2:$B$5000,$J130),"")</f>
        <v>Masterista Syrup Pandan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406</v>
      </c>
    </row>
    <row r="131" spans="1:10" x14ac:dyDescent="0.25">
      <c r="A131" s="7" t="str" cm="1">
        <f t="array" ref="A131">IFERROR(INDEX(Data!$A$2:$A$5000,$J131),IF(ROW()=2,"No data",""))</f>
        <v>PMS0023</v>
      </c>
      <c r="B131" s="7" t="str" cm="1">
        <f t="array" ref="B131">IFERROR(INDEX(Data!$B$2:$B$5000,$J131),"")</f>
        <v>Masterista Syrup Blue Curacao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407</v>
      </c>
    </row>
    <row r="132" spans="1:10" x14ac:dyDescent="0.25">
      <c r="A132" s="7" t="str" cm="1">
        <f t="array" ref="A132">IFERROR(INDEX(Data!$A$2:$A$5000,$J132),IF(ROW()=2,"No data",""))</f>
        <v>PMS0025</v>
      </c>
      <c r="B132" s="7" t="str" cm="1">
        <f t="array" ref="B132">IFERROR(INDEX(Data!$B$2:$B$5000,$J132),"")</f>
        <v>Masterista Matcha Vanilla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409</v>
      </c>
    </row>
    <row r="133" spans="1:10" x14ac:dyDescent="0.25">
      <c r="A133" s="7" t="str" cm="1">
        <f t="array" ref="A133">IFERROR(INDEX(Data!$A$2:$A$5000,$J133),IF(ROW()=2,"No data",""))</f>
        <v>PMS0030</v>
      </c>
      <c r="B133" s="7" t="str" cm="1">
        <f t="array" ref="B133">IFERROR(INDEX(Data!$B$2:$B$5000,$J133),"")</f>
        <v>Masterista Banana Cream Base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414</v>
      </c>
    </row>
    <row r="134" spans="1:10" x14ac:dyDescent="0.25">
      <c r="A134" s="7" t="str" cm="1">
        <f t="array" ref="A134">IFERROR(INDEX(Data!$A$2:$A$5000,$J134),IF(ROW()=2,"No data",""))</f>
        <v>PMS0032</v>
      </c>
      <c r="B134" s="7" t="str" cm="1">
        <f t="array" ref="B134">IFERROR(INDEX(Data!$B$2:$B$5000,$J134),"")</f>
        <v>Flavorista Aren Sugar Liquid 1300Gr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416</v>
      </c>
    </row>
    <row r="135" spans="1:10" x14ac:dyDescent="0.25">
      <c r="A135" s="7" t="str" cm="1">
        <f t="array" ref="A135">IFERROR(INDEX(Data!$A$2:$A$5000,$J135),IF(ROW()=2,"No data",""))</f>
        <v>PMS0035</v>
      </c>
      <c r="B135" s="7" t="str" cm="1">
        <f t="array" ref="B135">IFERROR(INDEX(Data!$B$2:$B$5000,$J135),"")</f>
        <v>Masterista Syrup RUM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419</v>
      </c>
    </row>
    <row r="136" spans="1:10" x14ac:dyDescent="0.25">
      <c r="A136" s="7" t="str" cm="1">
        <f t="array" ref="A136">IFERROR(INDEX(Data!$A$2:$A$5000,$J136),IF(ROW()=2,"No data",""))</f>
        <v>PMS0043</v>
      </c>
      <c r="B136" s="7" t="str" cm="1">
        <f t="array" ref="B136">IFERROR(INDEX(Data!$B$2:$B$5000,$J136),"")</f>
        <v>Flavorista Cookies &amp; Cream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427</v>
      </c>
    </row>
    <row r="137" spans="1:10" x14ac:dyDescent="0.25">
      <c r="A137" s="7" t="str" cm="1">
        <f t="array" ref="A137">IFERROR(INDEX(Data!$A$2:$A$5000,$J137),IF(ROW()=2,"No data",""))</f>
        <v>PMS0044</v>
      </c>
      <c r="B137" s="7" t="str" cm="1">
        <f t="array" ref="B137">IFERROR(INDEX(Data!$B$2:$B$5000,$J137),"")</f>
        <v>Flavorista Mango Manise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428</v>
      </c>
    </row>
    <row r="138" spans="1:10" x14ac:dyDescent="0.25">
      <c r="A138" s="7" t="str" cm="1">
        <f t="array" ref="A138">IFERROR(INDEX(Data!$A$2:$A$5000,$J138),IF(ROW()=2,"No data",""))</f>
        <v>PMS0045</v>
      </c>
      <c r="B138" s="7" t="str" cm="1">
        <f t="array" ref="B138">IFERROR(INDEX(Data!$B$2:$B$5000,$J138),"")</f>
        <v>Flavorista Buttery Avocado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429</v>
      </c>
    </row>
    <row r="139" spans="1:10" x14ac:dyDescent="0.25">
      <c r="A139" s="7" t="str" cm="1">
        <f t="array" ref="A139">IFERROR(INDEX(Data!$A$2:$A$5000,$J139),IF(ROW()=2,"No data",""))</f>
        <v>PMS0046</v>
      </c>
      <c r="B139" s="7" t="str" cm="1">
        <f t="array" ref="B139">IFERROR(INDEX(Data!$B$2:$B$5000,$J139),"")</f>
        <v>Flavorista Vanilla Non Dairy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430</v>
      </c>
    </row>
    <row r="140" spans="1:10" x14ac:dyDescent="0.25">
      <c r="A140" s="7" t="str" cm="1">
        <f t="array" ref="A140">IFERROR(INDEX(Data!$A$2:$A$5000,$J140),IF(ROW()=2,"No data",""))</f>
        <v>PMS0047</v>
      </c>
      <c r="B140" s="7" t="str" cm="1">
        <f t="array" ref="B140">IFERROR(INDEX(Data!$B$2:$B$5000,$J140),"")</f>
        <v>Flavorista Strawberry Joy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431</v>
      </c>
    </row>
    <row r="141" spans="1:10" x14ac:dyDescent="0.25">
      <c r="A141" s="7" t="str" cm="1">
        <f t="array" ref="A141">IFERROR(INDEX(Data!$A$2:$A$5000,$J141),IF(ROW()=2,"No data",""))</f>
        <v>PMS0048</v>
      </c>
      <c r="B141" s="7" t="str" cm="1">
        <f t="array" ref="B141">IFERROR(INDEX(Data!$B$2:$B$5000,$J141),"")</f>
        <v>Flavorista Hokaido Banana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432</v>
      </c>
    </row>
    <row r="142" spans="1:10" x14ac:dyDescent="0.25">
      <c r="A142" s="7" t="str" cm="1">
        <f t="array" ref="A142">IFERROR(INDEX(Data!$A$2:$A$5000,$J142),IF(ROW()=2,"No data",""))</f>
        <v>PMS0049</v>
      </c>
      <c r="B142" s="7" t="str" cm="1">
        <f t="array" ref="B142">IFERROR(INDEX(Data!$B$2:$B$5000,$J142),"")</f>
        <v>Flavorista Italian Tiramisu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433</v>
      </c>
    </row>
    <row r="143" spans="1:10" x14ac:dyDescent="0.25">
      <c r="A143" s="7" t="str" cm="1">
        <f t="array" ref="A143">IFERROR(INDEX(Data!$A$2:$A$5000,$J143),IF(ROW()=2,"No data",""))</f>
        <v>PMS0055</v>
      </c>
      <c r="B143" s="7" t="str" cm="1">
        <f t="array" ref="B143">IFERROR(INDEX(Data!$B$2:$B$5000,$J143),"")</f>
        <v>Flavour Artisan - Bali Kuna Signature Pure Chocolate (80% Cocoa)*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439</v>
      </c>
    </row>
    <row r="144" spans="1:10" x14ac:dyDescent="0.25">
      <c r="A144" s="7" t="str" cm="1">
        <f t="array" ref="A144">IFERROR(INDEX(Data!$A$2:$A$5000,$J144),IF(ROW()=2,"No data",""))</f>
        <v>PMS0056</v>
      </c>
      <c r="B144" s="7" t="str" cm="1">
        <f t="array" ref="B144">IFERROR(INDEX(Data!$B$2:$B$5000,$J144),"")</f>
        <v>Flavour Artisan -  Jawadwipa Signature Pure Chocolate (70%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440</v>
      </c>
    </row>
    <row r="145" spans="1:10" x14ac:dyDescent="0.25">
      <c r="A145" s="7" t="str" cm="1">
        <f t="array" ref="A145">IFERROR(INDEX(Data!$A$2:$A$5000,$J145),IF(ROW()=2,"No data",""))</f>
        <v>PMS0057</v>
      </c>
      <c r="B145" s="7" t="str" cm="1">
        <f t="array" ref="B145">IFERROR(INDEX(Data!$B$2:$B$5000,$J145),"")</f>
        <v>Flavour Artisan - Suwarnadwipa Signature Pure Chocolate (70% Cocoa)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441</v>
      </c>
    </row>
    <row r="146" spans="1:10" x14ac:dyDescent="0.25">
      <c r="A146" s="7" t="str" cm="1">
        <f t="array" ref="A146">IFERROR(INDEX(Data!$A$2:$A$5000,$J146),IF(ROW()=2,"No data",""))</f>
        <v>PMS0058</v>
      </c>
      <c r="B146" s="7" t="str" cm="1">
        <f t="array" ref="B146">IFERROR(INDEX(Data!$B$2:$B$5000,$J146),"")</f>
        <v>Flavour Artisan - Finest Belgian Signature Pure Chocolate (80% Cocoa) 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442</v>
      </c>
    </row>
    <row r="147" spans="1:10" x14ac:dyDescent="0.25">
      <c r="A147" s="7" t="str" cm="1">
        <f t="array" ref="A147">IFERROR(INDEX(Data!$A$2:$A$5000,$J147),IF(ROW()=2,"No data",""))</f>
        <v>PMS0060</v>
      </c>
      <c r="B147" s="7" t="str" cm="1">
        <f t="array" ref="B147">IFERROR(INDEX(Data!$B$2:$B$5000,$J147),"")</f>
        <v>Masterista Syrup Salted Caramel 750ML</v>
      </c>
      <c r="C147" s="7" t="str" cm="1">
        <f t="array" ref="C147">IFERROR(INDEX(Data!$C$2:$C$5000,$J147),"")</f>
        <v>BTL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444</v>
      </c>
    </row>
    <row r="148" spans="1:10" x14ac:dyDescent="0.25">
      <c r="A148" s="7" t="str" cm="1">
        <f t="array" ref="A148">IFERROR(INDEX(Data!$A$2:$A$5000,$J148),IF(ROW()=2,"No data",""))</f>
        <v>PMS0061</v>
      </c>
      <c r="B148" s="7" t="str" cm="1">
        <f t="array" ref="B148">IFERROR(INDEX(Data!$B$2:$B$5000,$J148),"")</f>
        <v>Frappe Powder - Caramel Dark Chocolate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445</v>
      </c>
    </row>
    <row r="149" spans="1:10" x14ac:dyDescent="0.25">
      <c r="A149" s="7" t="str" cm="1">
        <f t="array" ref="A149">IFERROR(INDEX(Data!$A$2:$A$5000,$J149),IF(ROW()=2,"No data",""))</f>
        <v>PMS0065</v>
      </c>
      <c r="B149" s="7" t="str" cm="1">
        <f t="array" ref="B149">IFERROR(INDEX(Data!$B$2:$B$5000,$J149),"")</f>
        <v>Frappe Bubble Gum Expecta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449</v>
      </c>
    </row>
    <row r="150" spans="1:10" x14ac:dyDescent="0.25">
      <c r="A150" s="7" t="str" cm="1">
        <f t="array" ref="A150">IFERROR(INDEX(Data!$A$2:$A$5000,$J150),IF(ROW()=2,"No data",""))</f>
        <v>PMS0066</v>
      </c>
      <c r="B150" s="7" t="str" cm="1">
        <f t="array" ref="B150">IFERROR(INDEX(Data!$B$2:$B$5000,$J150),"")</f>
        <v>Masterista Fruit Base Orange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450</v>
      </c>
    </row>
    <row r="151" spans="1:10" x14ac:dyDescent="0.25">
      <c r="A151" s="7" t="str" cm="1">
        <f t="array" ref="A151">IFERROR(INDEX(Data!$A$2:$A$5000,$J151),IF(ROW()=2,"No data",""))</f>
        <v>PMS0067</v>
      </c>
      <c r="B151" s="7" t="str" cm="1">
        <f t="array" ref="B151">IFERROR(INDEX(Data!$B$2:$B$5000,$J151),"")</f>
        <v>Masterista Fruit Base Manggo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451</v>
      </c>
    </row>
    <row r="152" spans="1:10" x14ac:dyDescent="0.25">
      <c r="A152" s="7" t="str" cm="1">
        <f t="array" ref="A152">IFERROR(INDEX(Data!$A$2:$A$5000,$J152),IF(ROW()=2,"No data",""))</f>
        <v>PMS0068</v>
      </c>
      <c r="B152" s="7" t="str" cm="1">
        <f t="array" ref="B152">IFERROR(INDEX(Data!$B$2:$B$5000,$J152),"")</f>
        <v>Masterista Fruit Base Lemon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452</v>
      </c>
    </row>
    <row r="153" spans="1:10" x14ac:dyDescent="0.25">
      <c r="A153" s="7" t="str" cm="1">
        <f t="array" ref="A153">IFERROR(INDEX(Data!$A$2:$A$5000,$J153),IF(ROW()=2,"No data",""))</f>
        <v>PMS0069</v>
      </c>
      <c r="B153" s="7" t="str" cm="1">
        <f t="array" ref="B153">IFERROR(INDEX(Data!$B$2:$B$5000,$J153),"")</f>
        <v>Masterista Fruit Base Pineapple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453</v>
      </c>
    </row>
    <row r="154" spans="1:10" x14ac:dyDescent="0.25">
      <c r="A154" s="7" t="str" cm="1">
        <f t="array" ref="A154">IFERROR(INDEX(Data!$A$2:$A$5000,$J154),IF(ROW()=2,"No data",""))</f>
        <v>PMS0070</v>
      </c>
      <c r="B154" s="7" t="str" cm="1">
        <f t="array" ref="B154">IFERROR(INDEX(Data!$B$2:$B$5000,$J154),"")</f>
        <v>Flavorista Super Matcha (1000Gr/Pack)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454</v>
      </c>
    </row>
    <row r="155" spans="1:10" x14ac:dyDescent="0.25">
      <c r="A155" s="7" t="str" cm="1">
        <f t="array" ref="A155">IFERROR(INDEX(Data!$A$2:$A$5000,$J155),IF(ROW()=2,"No data",""))</f>
        <v>PMS0071</v>
      </c>
      <c r="B155" s="7" t="str" cm="1">
        <f t="array" ref="B155">IFERROR(INDEX(Data!$B$2:$B$5000,$J155),"")</f>
        <v>MASTERISTA FRAPPE POWDER - VANILLA BUTTER CREAM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455</v>
      </c>
    </row>
    <row r="156" spans="1:10" x14ac:dyDescent="0.25">
      <c r="A156" s="7" t="str" cm="1">
        <f t="array" ref="A156">IFERROR(INDEX(Data!$A$2:$A$5000,$J156),IF(ROW()=2,"No data",""))</f>
        <v>PMS0073</v>
      </c>
      <c r="B156" s="7" t="str" cm="1">
        <f t="array" ref="B156">IFERROR(INDEX(Data!$B$2:$B$5000,$J156),"")</f>
        <v>ICE SHAKEN JAPANESE STRAWBERRY YAK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457</v>
      </c>
    </row>
    <row r="157" spans="1:10" x14ac:dyDescent="0.25">
      <c r="A157" s="7" t="str" cm="1">
        <f t="array" ref="A157">IFERROR(INDEX(Data!$A$2:$A$5000,$J157),IF(ROW()=2,"No data",""))</f>
        <v>PMS0074</v>
      </c>
      <c r="B157" s="7" t="str" cm="1">
        <f t="array" ref="B157">IFERROR(INDEX(Data!$B$2:$B$5000,$J157),"")</f>
        <v>ICE SHAKEN STRAWBERRY &amp; PEACH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458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461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462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469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473</v>
      </c>
    </row>
    <row r="162" spans="1:10" x14ac:dyDescent="0.25">
      <c r="A162" s="7" t="str" cm="1">
        <f t="array" ref="A162">IFERROR(INDEX(Data!$A$2:$A$5000,$J162),IF(ROW()=2,"No data",""))</f>
        <v>PMS0094</v>
      </c>
      <c r="B162" s="7" t="str" cm="1">
        <f t="array" ref="B162">IFERROR(INDEX(Data!$B$2:$B$5000,$J162),"")</f>
        <v>Masterista Syrup Butterscotch 850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53.333300000000001</v>
      </c>
      <c r="F162" s="8" cm="1">
        <f t="array" ref="F162">IFERROR(INDEX(Data!$J$2:$J$5000,$J162),"")</f>
        <v>0</v>
      </c>
      <c r="G162" s="8" cm="1">
        <f t="array" ref="G162">IFERROR(INDEX(Data!$N$2:$N$5000,$J162),"")</f>
        <v>71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476</v>
      </c>
    </row>
    <row r="163" spans="1:10" x14ac:dyDescent="0.25">
      <c r="A163" s="7" t="str" cm="1">
        <f t="array" ref="A163">IFERROR(INDEX(Data!$A$2:$A$5000,$J163),IF(ROW()=2,"No data",""))</f>
        <v>PMS0099</v>
      </c>
      <c r="B163" s="7" t="str" cm="1">
        <f t="array" ref="B163">IFERROR(INDEX(Data!$B$2:$B$5000,$J163),"")</f>
        <v>Flavourista Syrup Lychee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480</v>
      </c>
    </row>
    <row r="164" spans="1:10" x14ac:dyDescent="0.25">
      <c r="A164" s="7" t="str" cm="1">
        <f t="array" ref="A164">IFERROR(INDEX(Data!$A$2:$A$5000,$J164),IF(ROW()=2,"No data",""))</f>
        <v>PMS0100</v>
      </c>
      <c r="B164" s="7" t="str" cm="1">
        <f t="array" ref="B164">IFERROR(INDEX(Data!$B$2:$B$5000,$J164),"")</f>
        <v>Flavourista Syrup Strawberry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481</v>
      </c>
    </row>
    <row r="165" spans="1:10" x14ac:dyDescent="0.25">
      <c r="A165" s="7" t="str" cm="1">
        <f t="array" ref="A165">IFERROR(INDEX(Data!$A$2:$A$5000,$J165),IF(ROW()=2,"No data",""))</f>
        <v>PMS0101</v>
      </c>
      <c r="B165" s="7" t="str" cm="1">
        <f t="array" ref="B165">IFERROR(INDEX(Data!$B$2:$B$5000,$J165),"")</f>
        <v>Flavourista Syrup Mango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482</v>
      </c>
    </row>
    <row r="166" spans="1:10" x14ac:dyDescent="0.25">
      <c r="A166" s="7" t="str" cm="1">
        <f t="array" ref="A166">IFERROR(INDEX(Data!$A$2:$A$5000,$J166),IF(ROW()=2,"No data",""))</f>
        <v>PMS0102</v>
      </c>
      <c r="B166" s="7" t="str" cm="1">
        <f t="array" ref="B166">IFERROR(INDEX(Data!$B$2:$B$5000,$J166),"")</f>
        <v>Flavourista Syrup Vanilla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483</v>
      </c>
    </row>
    <row r="167" spans="1:10" x14ac:dyDescent="0.25">
      <c r="A167" s="7" t="str" cm="1">
        <f t="array" ref="A167">IFERROR(INDEX(Data!$A$2:$A$5000,$J167),IF(ROW()=2,"No data",""))</f>
        <v>PMS0103</v>
      </c>
      <c r="B167" s="7" t="str" cm="1">
        <f t="array" ref="B167">IFERROR(INDEX(Data!$B$2:$B$5000,$J167),"")</f>
        <v>Flavourista Syrup Hazelnut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484</v>
      </c>
    </row>
    <row r="168" spans="1:10" x14ac:dyDescent="0.25">
      <c r="A168" s="7" t="str" cm="1">
        <f t="array" ref="A168">IFERROR(INDEX(Data!$A$2:$A$5000,$J168),IF(ROW()=2,"No data",""))</f>
        <v>PMS0104</v>
      </c>
      <c r="B168" s="7" t="str" cm="1">
        <f t="array" ref="B168">IFERROR(INDEX(Data!$B$2:$B$5000,$J168),"")</f>
        <v>Flavourista Syrup Green Apple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485</v>
      </c>
    </row>
    <row r="169" spans="1:10" x14ac:dyDescent="0.25">
      <c r="A169" s="7" t="str" cm="1">
        <f t="array" ref="A169">IFERROR(INDEX(Data!$A$2:$A$5000,$J169),IF(ROW()=2,"No data",""))</f>
        <v>PMS0106</v>
      </c>
      <c r="B169" s="7" t="str" cm="1">
        <f t="array" ref="B169">IFERROR(INDEX(Data!$B$2:$B$5000,$J169),"")</f>
        <v>Flavourista Syrup Blue Curacao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486</v>
      </c>
    </row>
    <row r="170" spans="1:10" x14ac:dyDescent="0.25">
      <c r="A170" s="7" t="str" cm="1">
        <f t="array" ref="A170">IFERROR(INDEX(Data!$A$2:$A$5000,$J170),IF(ROW()=2,"No data",""))</f>
        <v>PMS0107</v>
      </c>
      <c r="B170" s="7" t="str" cm="1">
        <f t="array" ref="B170">IFERROR(INDEX(Data!$B$2:$B$5000,$J170),"")</f>
        <v>Flavourista Syrup Salted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487</v>
      </c>
    </row>
    <row r="171" spans="1:10" x14ac:dyDescent="0.25">
      <c r="A171" s="7" t="str" cm="1">
        <f t="array" ref="A171">IFERROR(INDEX(Data!$A$2:$A$5000,$J171),IF(ROW()=2,"No data",""))</f>
        <v>PMS0108</v>
      </c>
      <c r="B171" s="7" t="str" cm="1">
        <f t="array" ref="B171">IFERROR(INDEX(Data!$B$2:$B$5000,$J171),"")</f>
        <v>Flavourista Syrup Caramel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488</v>
      </c>
    </row>
    <row r="172" spans="1:10" x14ac:dyDescent="0.25">
      <c r="A172" s="7" t="str" cm="1">
        <f t="array" ref="A172">IFERROR(INDEX(Data!$A$2:$A$5000,$J172),IF(ROW()=2,"No data",""))</f>
        <v>PMS0111</v>
      </c>
      <c r="B172" s="7" t="str" cm="1">
        <f t="array" ref="B172">IFERROR(INDEX(Data!$B$2:$B$5000,$J172),"")</f>
        <v>Masterista Bitter Dark Chocolate 800gr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491</v>
      </c>
    </row>
    <row r="173" spans="1:10" x14ac:dyDescent="0.25">
      <c r="A173" s="7" t="str" cm="1">
        <f t="array" ref="A173">IFERROR(INDEX(Data!$A$2:$A$5000,$J173),IF(ROW()=2,"No data",""))</f>
        <v>PMS0128</v>
      </c>
      <c r="B173" s="7" t="str" cm="1">
        <f t="array" ref="B173">IFERROR(INDEX(Data!$B$2:$B$5000,$J173),"")</f>
        <v>Flavorista Syrup Tokyo Banana 750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504</v>
      </c>
    </row>
    <row r="174" spans="1:10" x14ac:dyDescent="0.25">
      <c r="A174" s="7" t="str" cm="1">
        <f t="array" ref="A174">IFERROR(INDEX(Data!$A$2:$A$5000,$J174),IF(ROW()=2,"No data",""))</f>
        <v>PMS0157</v>
      </c>
      <c r="B174" s="7" t="str" cm="1">
        <f t="array" ref="B174">IFERROR(INDEX(Data!$B$2:$B$5000,$J174),"")</f>
        <v>Masterista Syrup Spicy Ginger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6</v>
      </c>
      <c r="F174" s="8" cm="1">
        <f t="array" ref="F174">IFERROR(INDEX(Data!$J$2:$J$5000,$J174),"")</f>
        <v>0</v>
      </c>
      <c r="G174" s="8" cm="1">
        <f t="array" ref="G174">IFERROR(INDEX(Data!$N$2:$N$5000,$J174),"")</f>
        <v>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529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530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538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545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1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553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1355</v>
      </c>
      <c r="E2" s="8" cm="1">
        <f t="array" ref="E2">IFERROR(INDEX(Data!$H$2:$H$5000,$J2),"")</f>
        <v>1542.6666</v>
      </c>
      <c r="F2" s="8" cm="1">
        <f t="array" ref="F2">IFERROR(INDEX(Data!$J$2:$J$5000,$J2),"")</f>
        <v>26.3504</v>
      </c>
      <c r="G2" s="8" cm="1">
        <f t="array" ref="G2">IFERROR(INDEX(Data!$N$2:$N$5000,$J2),"")</f>
        <v>1490</v>
      </c>
      <c r="H2" s="8" cm="1">
        <f t="array" ref="H2">IFERROR(INDEX(Data!$P$2:$P$5000,$J2),"")</f>
        <v>23.644300000000001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980</v>
      </c>
      <c r="E3" s="8" cm="1">
        <f t="array" ref="E3">IFERROR(INDEX(Data!$H$2:$H$5000,$J3),"")</f>
        <v>1365</v>
      </c>
      <c r="F3" s="8" cm="1">
        <f t="array" ref="F3">IFERROR(INDEX(Data!$J$2:$J$5000,$J3),"")</f>
        <v>21.538399999999999</v>
      </c>
      <c r="G3" s="8" cm="1">
        <f t="array" ref="G3">IFERROR(INDEX(Data!$N$2:$N$5000,$J3),"")</f>
        <v>1652</v>
      </c>
      <c r="H3" s="8" cm="1">
        <f t="array" ref="H3">IFERROR(INDEX(Data!$P$2:$P$5000,$J3),"")</f>
        <v>15.4237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607</v>
      </c>
      <c r="E4" s="8" cm="1">
        <f t="array" ref="E4">IFERROR(INDEX(Data!$H$2:$H$5000,$J4),"")</f>
        <v>814</v>
      </c>
      <c r="F4" s="8" cm="1">
        <f t="array" ref="F4">IFERROR(INDEX(Data!$J$2:$J$5000,$J4),"")</f>
        <v>22.370999999999999</v>
      </c>
      <c r="G4" s="8" cm="1">
        <f t="array" ref="G4">IFERROR(INDEX(Data!$N$2:$N$5000,$J4),"")</f>
        <v>865</v>
      </c>
      <c r="H4" s="8" cm="1">
        <f t="array" ref="H4">IFERROR(INDEX(Data!$P$2:$P$5000,$J4),"")</f>
        <v>18.245100000000001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575</v>
      </c>
      <c r="E5" s="8" cm="1">
        <f t="array" ref="E5">IFERROR(INDEX(Data!$H$2:$H$5000,$J5),"")</f>
        <v>390</v>
      </c>
      <c r="F5" s="8" cm="1">
        <f t="array" ref="F5">IFERROR(INDEX(Data!$J$2:$J$5000,$J5),"")</f>
        <v>44.230699999999999</v>
      </c>
      <c r="G5" s="8" cm="1">
        <f t="array" ref="G5">IFERROR(INDEX(Data!$N$2:$N$5000,$J5),"")</f>
        <v>543</v>
      </c>
      <c r="H5" s="8" cm="1">
        <f t="array" ref="H5">IFERROR(INDEX(Data!$P$2:$P$5000,$J5),"")</f>
        <v>27.5322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204</v>
      </c>
      <c r="E6" s="8" cm="1">
        <f t="array" ref="E6">IFERROR(INDEX(Data!$H$2:$H$5000,$J6),"")</f>
        <v>580.5</v>
      </c>
      <c r="F6" s="8" cm="1">
        <f t="array" ref="F6">IFERROR(INDEX(Data!$J$2:$J$5000,$J6),"")</f>
        <v>10.5426</v>
      </c>
      <c r="G6" s="8" cm="1">
        <f t="array" ref="G6">IFERROR(INDEX(Data!$N$2:$N$5000,$J6),"")</f>
        <v>799</v>
      </c>
      <c r="H6" s="8" cm="1">
        <f t="array" ref="H6">IFERROR(INDEX(Data!$P$2:$P$5000,$J6),"")</f>
        <v>6.6383000000000001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198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12.513999999999999</v>
      </c>
      <c r="G7" s="8" cm="1">
        <f t="array" ref="G7">IFERROR(INDEX(Data!$N$2:$N$5000,$J7),"")</f>
        <v>681</v>
      </c>
      <c r="H7" s="8" cm="1">
        <f t="array" ref="H7">IFERROR(INDEX(Data!$P$2:$P$5000,$J7),"")</f>
        <v>7.5594000000000001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74</v>
      </c>
      <c r="F8" s="8" cm="1">
        <f t="array" ref="F8">IFERROR(INDEX(Data!$J$2:$J$5000,$J8),"")</f>
        <v>52.298699999999997</v>
      </c>
      <c r="G8" s="8" cm="1">
        <f t="array" ref="G8">IFERROR(INDEX(Data!$N$2:$N$5000,$J8),"")</f>
        <v>57</v>
      </c>
      <c r="H8" s="8" cm="1">
        <f t="array" ref="H8">IFERROR(INDEX(Data!$P$2:$P$5000,$J8),"")</f>
        <v>58.842300000000002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50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31.691700000000001</v>
      </c>
      <c r="G10" s="8" cm="1">
        <f t="array" ref="G10">IFERROR(INDEX(Data!$N$2:$N$5000,$J10),"")</f>
        <v>23</v>
      </c>
      <c r="H10" s="8" cm="1">
        <f t="array" ref="H10">IFERROR(INDEX(Data!$P$2:$P$5000,$J10),"")</f>
        <v>56.5227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45.666600000000003</v>
      </c>
      <c r="F11" s="8" cm="1">
        <f t="array" ref="F11">IFERROR(INDEX(Data!$J$2:$J$5000,$J11),"")</f>
        <v>26.277699999999999</v>
      </c>
      <c r="G11" s="8" cm="1">
        <f t="array" ref="G11">IFERROR(INDEX(Data!$N$2:$N$5000,$J11),"")</f>
        <v>37</v>
      </c>
      <c r="H11" s="8" cm="1">
        <f t="array" ref="H11">IFERROR(INDEX(Data!$P$2:$P$5000,$J11),"")</f>
        <v>28.1096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34</v>
      </c>
      <c r="E12" s="8" cm="1">
        <f t="array" ref="E12">IFERROR(INDEX(Data!$H$2:$H$5000,$J12),"")</f>
        <v>28</v>
      </c>
      <c r="F12" s="8" cm="1">
        <f t="array" ref="F12">IFERROR(INDEX(Data!$J$2:$J$5000,$J12),"")</f>
        <v>36.4298</v>
      </c>
      <c r="G12" s="8" cm="1">
        <f t="array" ref="G12">IFERROR(INDEX(Data!$N$2:$N$5000,$J12),"")</f>
        <v>8</v>
      </c>
      <c r="H12" s="8" cm="1">
        <f t="array" ref="H12">IFERROR(INDEX(Data!$P$2:$P$5000,$J12),"")</f>
        <v>110.5331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31</v>
      </c>
      <c r="E13" s="8" cm="1">
        <f t="array" ref="E13">IFERROR(INDEX(Data!$H$2:$H$5000,$J13),"")</f>
        <v>20.333300000000001</v>
      </c>
      <c r="F13" s="8" cm="1">
        <f t="array" ref="F13">IFERROR(INDEX(Data!$J$2:$J$5000,$J13),"")</f>
        <v>45.742899999999999</v>
      </c>
      <c r="G13" s="8" cm="1">
        <f t="array" ref="G13">IFERROR(INDEX(Data!$N$2:$N$5000,$J13),"")</f>
        <v>28</v>
      </c>
      <c r="H13" s="8" cm="1">
        <f t="array" ref="H13">IFERROR(INDEX(Data!$P$2:$P$5000,$J13),"")</f>
        <v>28.786300000000001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29.454999999999998</v>
      </c>
      <c r="G14" s="8" cm="1">
        <f t="array" ref="G14">IFERROR(INDEX(Data!$N$2:$N$5000,$J14),"")</f>
        <v>15</v>
      </c>
      <c r="H14" s="8" cm="1">
        <f t="array" ref="H14">IFERROR(INDEX(Data!$P$2:$P$5000,$J14),"")</f>
        <v>31.2012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24</v>
      </c>
      <c r="H15" s="8" cm="1">
        <f t="array" ref="H15">IFERROR(INDEX(Data!$P$2:$P$5000,$J15),"")</f>
        <v>13.000999999999999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640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30</v>
      </c>
      <c r="F16" s="8" cm="1">
        <f t="array" ref="F16">IFERROR(INDEX(Data!$J$2:$J$5000,$J16),"")</f>
        <v>12</v>
      </c>
      <c r="G16" s="8" cm="1">
        <f t="array" ref="G16">IFERROR(INDEX(Data!$N$2:$N$5000,$J16),"")</f>
        <v>24</v>
      </c>
      <c r="H16" s="8" cm="1">
        <f t="array" ref="H16">IFERROR(INDEX(Data!$P$2:$P$5000,$J16),"")</f>
        <v>13.000999999999999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642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36</v>
      </c>
      <c r="F18" s="8" cm="1">
        <f t="array" ref="F18">IFERROR(INDEX(Data!$J$2:$J$5000,$J18),"")</f>
        <v>8.3332999999999995</v>
      </c>
      <c r="G18" s="8" cm="1">
        <f t="array" ref="G18">IFERROR(INDEX(Data!$N$2:$N$5000,$J18),"")</f>
        <v>42</v>
      </c>
      <c r="H18" s="8" cm="1">
        <f t="array" ref="H18">IFERROR(INDEX(Data!$P$2:$P$5000,$J18),"")</f>
        <v>6.1908000000000003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CKP1S-186</v>
      </c>
      <c r="B19" s="7" t="str" cm="1">
        <f t="array" ref="B19">IFERROR(INDEX(Data!$B$2:$B$5000,$J19),"")</f>
        <v>Cap Tikus Original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10.5</v>
      </c>
      <c r="F19" s="8" cm="1">
        <f t="array" ref="F19">IFERROR(INDEX(Data!$J$2:$J$5000,$J19),"")</f>
        <v>28.571400000000001</v>
      </c>
      <c r="G19" s="8" cm="1">
        <f t="array" ref="G19">IFERROR(INDEX(Data!$N$2:$N$5000,$J19),"")</f>
        <v>15</v>
      </c>
      <c r="H19" s="8" cm="1">
        <f t="array" ref="H19">IFERROR(INDEX(Data!$P$2:$P$5000,$J19),"")</f>
        <v>17.334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201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9.5</v>
      </c>
      <c r="F20" s="8" cm="1">
        <f t="array" ref="F20">IFERROR(INDEX(Data!$J$2:$J$5000,$J20),"")</f>
        <v>31.5855</v>
      </c>
      <c r="G20" s="8" cm="1">
        <f t="array" ref="G20">IFERROR(INDEX(Data!$N$2:$N$5000,$J20),"")</f>
        <v>21</v>
      </c>
      <c r="H20" s="8" cm="1">
        <f t="array" ref="H20">IFERROR(INDEX(Data!$P$2:$P$5000,$J20),"")</f>
        <v>12.382300000000001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646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562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603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606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625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626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633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634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635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636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637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638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639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641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643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644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645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26 Sep 2026</v>
      </c>
      <c r="H1" s="6" t="str">
        <f>Data!P1</f>
        <v>Buffer Day (Tgl 1 sd 26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29</v>
      </c>
      <c r="E2" s="8" cm="1">
        <f t="array" ref="E2">IFERROR(INDEX(Data!$H$2:$H$5000,$J2),"")</f>
        <v>38.333300000000001</v>
      </c>
      <c r="F2" s="8" cm="1">
        <f t="array" ref="F2">IFERROR(INDEX(Data!$J$2:$J$5000,$J2),"")</f>
        <v>22.696999999999999</v>
      </c>
      <c r="G2" s="8" cm="1">
        <f t="array" ref="G2">IFERROR(INDEX(Data!$N$2:$N$5000,$J2),"")</f>
        <v>73</v>
      </c>
      <c r="H2" s="8" cm="1">
        <f t="array" ref="H2">IFERROR(INDEX(Data!$P$2:$P$5000,$J2),"")</f>
        <v>10.3291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25</v>
      </c>
      <c r="E3" s="8" cm="1">
        <f t="array" ref="E3">IFERROR(INDEX(Data!$H$2:$H$5000,$J3),"")</f>
        <v>48</v>
      </c>
      <c r="F3" s="8" cm="1">
        <f t="array" ref="F3">IFERROR(INDEX(Data!$J$2:$J$5000,$J3),"")</f>
        <v>15.625</v>
      </c>
      <c r="G3" s="8" cm="1">
        <f t="array" ref="G3">IFERROR(INDEX(Data!$N$2:$N$5000,$J3),"")</f>
        <v>71</v>
      </c>
      <c r="H3" s="8" cm="1">
        <f t="array" ref="H3">IFERROR(INDEX(Data!$P$2:$P$5000,$J3),"")</f>
        <v>9.1550999999999991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62.4024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PAS0007</v>
      </c>
      <c r="B7" s="7" t="str" cm="1">
        <f t="array" ref="B7">IFERROR(INDEX(Data!$B$2:$B$5000,$J7),"")</f>
        <v>Savis Green Tea 250Gr/Pack</v>
      </c>
      <c r="C7" s="7" t="str" cm="1">
        <f t="array" ref="C7">IFERROR(INDEX(Data!$C$2:$C$5000,$J7),"")</f>
        <v>PACK</v>
      </c>
      <c r="D7" s="8" cm="1">
        <f t="array" ref="D7">IFERROR(INDEX(Data!$D$2:$D$5000,$J7),"")</f>
        <v>7</v>
      </c>
      <c r="E7" s="8" cm="1">
        <f t="array" ref="E7">IFERROR(INDEX(Data!$H$2:$H$5000,$J7),"")</f>
        <v>22</v>
      </c>
      <c r="F7" s="8" cm="1">
        <f t="array" ref="F7">IFERROR(INDEX(Data!$J$2:$J$5000,$J7),"")</f>
        <v>9.5457999999999998</v>
      </c>
      <c r="G7" s="8" cm="1">
        <f t="array" ref="G7">IFERROR(INDEX(Data!$N$2:$N$5000,$J7),"")</f>
        <v>23</v>
      </c>
      <c r="H7" s="8" cm="1">
        <f t="array" ref="H7">IFERROR(INDEX(Data!$P$2:$P$5000,$J7),"")</f>
        <v>7.9131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264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PAS0047</v>
      </c>
      <c r="B9" s="7" t="str" cm="1">
        <f t="array" ref="B9">IFERROR(INDEX(Data!$B$2:$B$5000,$J9),"")</f>
        <v>Savis Pure Bunga Telang 200 Gr</v>
      </c>
      <c r="C9" s="7" t="str" cm="1">
        <f t="array" ref="C9">IFERROR(INDEX(Data!$C$2:$C$5000,$J9),"")</f>
        <v>POU</v>
      </c>
      <c r="D9" s="8" cm="1">
        <f t="array" ref="D9">IFERROR(INDEX(Data!$D$2:$D$5000,$J9),"")</f>
        <v>4</v>
      </c>
      <c r="E9" s="8" cm="1">
        <f t="array" ref="E9">IFERROR(INDEX(Data!$H$2:$H$5000,$J9),"")</f>
        <v>17.666599999999999</v>
      </c>
      <c r="F9" s="8" cm="1">
        <f t="array" ref="F9">IFERROR(INDEX(Data!$J$2:$J$5000,$J9),"")</f>
        <v>6.7934000000000001</v>
      </c>
      <c r="G9" s="8" cm="1">
        <f t="array" ref="G9">IFERROR(INDEX(Data!$N$2:$N$5000,$J9),"")</f>
        <v>17</v>
      </c>
      <c r="H9" s="8" cm="1">
        <f t="array" ref="H9">IFERROR(INDEX(Data!$P$2:$P$5000,$J9),"")</f>
        <v>6.1180000000000003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299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1</v>
      </c>
      <c r="E13" s="8" cm="1">
        <f t="array" ref="E13">IFERROR(INDEX(Data!$H$2:$H$5000,$J13),"")</f>
        <v>1.5</v>
      </c>
      <c r="F13" s="8" cm="1">
        <f t="array" ref="F13">IFERROR(INDEX(Data!$J$2:$J$5000,$J13),"")</f>
        <v>20</v>
      </c>
      <c r="G13" s="8" cm="1">
        <f t="array" ref="G13">IFERROR(INDEX(Data!$N$2:$N$5000,$J13),"")</f>
        <v>2</v>
      </c>
      <c r="H13" s="8" cm="1">
        <f t="array" ref="H13">IFERROR(INDEX(Data!$P$2:$P$5000,$J13),"")</f>
        <v>13.0039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PAS0070</v>
      </c>
      <c r="B14" s="7" t="str" cm="1">
        <f t="array" ref="B14">IFERROR(INDEX(Data!$B$2:$B$5000,$J14),"")</f>
        <v>Arass Jasmine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1</v>
      </c>
      <c r="E14" s="8" cm="1">
        <f t="array" ref="E14">IFERROR(INDEX(Data!$H$2:$H$5000,$J14),"")</f>
        <v>5.3333000000000004</v>
      </c>
      <c r="F14" s="8" cm="1">
        <f t="array" ref="F14">IFERROR(INDEX(Data!$J$2:$J$5000,$J14),"")</f>
        <v>5.6273999999999997</v>
      </c>
      <c r="G14" s="8" cm="1">
        <f t="array" ref="G14">IFERROR(INDEX(Data!$N$2:$N$5000,$J14),"")</f>
        <v>15</v>
      </c>
      <c r="H14" s="8" cm="1">
        <f t="array" ref="H14">IFERROR(INDEX(Data!$P$2:$P$5000,$J14),"")</f>
        <v>1.7334000000000001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321</v>
      </c>
    </row>
    <row r="15" spans="1:10" x14ac:dyDescent="0.25">
      <c r="A15" s="7" t="str" cm="1">
        <f t="array" ref="A15">IFERROR(INDEX(Data!$A$2:$A$5000,$J15),IF(ROW()=2,"No data",""))</f>
        <v>PAS0012</v>
      </c>
      <c r="B15" s="7" t="str" cm="1">
        <f t="array" ref="B15">IFERROR(INDEX(Data!$B$2:$B$5000,$J15),"")</f>
        <v>Savis Organic Olong @250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3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26 Sep 2026</v>
      </c>
      <c r="K1" s="6" t="str">
        <f>Data!P1</f>
        <v>Buffer Day (Tgl 1 sd 26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CKP1S-154</v>
      </c>
      <c r="B137" s="7" t="str" cm="1">
        <f t="array" ref="B137">IFERROR(INDEX(Data!$B$2:$B$5000,$M137),"")</f>
        <v>Jinro Chamisul Soju Plum 360ml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6</v>
      </c>
      <c r="F137" s="8" cm="1">
        <f t="array" ref="F137">IFERROR(INDEX(Data!$F$2:$F$5000,$M137),"")</f>
        <v>9</v>
      </c>
      <c r="G137" s="8" cm="1">
        <f t="array" ref="G137">IFERROR(INDEX(Data!$G$2:$G$5000,$M137),"")</f>
        <v>30</v>
      </c>
      <c r="H137" s="8" cm="1">
        <f t="array" ref="H137">IFERROR(INDEX(Data!$H$2:$H$5000,$M137),"")</f>
        <v>15</v>
      </c>
      <c r="I137" s="8" cm="1">
        <f t="array" ref="I137">IFERROR(INDEX(Data!$J$2:$J$5000,$M137),"")</f>
        <v>0</v>
      </c>
      <c r="J137" s="8" cm="1">
        <f t="array" ref="J137">IFERROR(INDEX(Data!$N$2:$N$5000,$M137),"")</f>
        <v>20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173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PAS0012</v>
      </c>
      <c r="B206" s="7" t="str" cm="1">
        <f t="array" ref="B206">IFERROR(INDEX(Data!$B$2:$B$5000,$M206),"")</f>
        <v>Savis Organic Olong @250 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2</v>
      </c>
      <c r="G206" s="8" cm="1">
        <f t="array" ref="G206">IFERROR(INDEX(Data!$G$2:$G$5000,$M206),"")</f>
        <v>1</v>
      </c>
      <c r="H206" s="8" cm="1">
        <f t="array" ref="H206">IFERROR(INDEX(Data!$H$2:$H$5000,$M206),"")</f>
        <v>1.6666000000000001</v>
      </c>
      <c r="I206" s="8" cm="1">
        <f t="array" ref="I206">IFERROR(INDEX(Data!$J$2:$J$5000,$M206),"")</f>
        <v>0</v>
      </c>
      <c r="J206" s="8" cm="1">
        <f t="array" ref="J206">IFERROR(INDEX(Data!$N$2:$N$5000,$M206),"")</f>
        <v>3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269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4</v>
      </c>
      <c r="F215" s="8" cm="1">
        <f t="array" ref="F215">IFERROR(INDEX(Data!$F$2:$F$5000,$M215),"")</f>
        <v>2</v>
      </c>
      <c r="G215" s="8" cm="1">
        <f t="array" ref="G215">IFERROR(INDEX(Data!$G$2:$G$5000,$M215),"")</f>
        <v>0</v>
      </c>
      <c r="H215" s="8" cm="1">
        <f t="array" ref="H215">IFERROR(INDEX(Data!$H$2:$H$5000,$M215),"")</f>
        <v>3</v>
      </c>
      <c r="I215" s="8" cm="1">
        <f t="array" ref="I215">IFERROR(INDEX(Data!$J$2:$J$5000,$M215),"")</f>
        <v>0</v>
      </c>
      <c r="J215" s="8" cm="1">
        <f t="array" ref="J215">IFERROR(INDEX(Data!$N$2:$N$5000,$M215),"")</f>
        <v>2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PAS0063</v>
      </c>
      <c r="B222" s="7" t="str" cm="1">
        <f t="array" ref="B222">IFERROR(INDEX(Data!$B$2:$B$5000,$M222),"")</f>
        <v>Savis Morning Sunshine 250Gr/Pouch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314</v>
      </c>
    </row>
    <row r="223" spans="1:13" x14ac:dyDescent="0.25">
      <c r="A223" s="7" t="str" cm="1">
        <f t="array" ref="A223">IFERROR(INDEX(Data!$A$2:$A$5000,$M223),IF(ROW()=2,"No data",""))</f>
        <v>PAS0066</v>
      </c>
      <c r="B223" s="7" t="str" cm="1">
        <f t="array" ref="B223">IFERROR(INDEX(Data!$B$2:$B$5000,$M223),"")</f>
        <v>Svalya Pizza Mozzarella</v>
      </c>
      <c r="C223" s="7" t="str" cm="1">
        <f t="array" ref="C223">IFERROR(INDEX(Data!$C$2:$C$5000,$M223),"")</f>
        <v>KG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317</v>
      </c>
    </row>
    <row r="224" spans="1:13" x14ac:dyDescent="0.25">
      <c r="A224" s="7" t="str" cm="1">
        <f t="array" ref="A224">IFERROR(INDEX(Data!$A$2:$A$5000,$M224),IF(ROW()=2,"No data",""))</f>
        <v>PCA0001</v>
      </c>
      <c r="B224" s="7" t="str" cm="1">
        <f t="array" ref="B224">IFERROR(INDEX(Data!$B$2:$B$5000,$M224),"")</f>
        <v>Camp Filetti Di Acciughe 100 Gr</v>
      </c>
      <c r="C224" s="7" t="str" cm="1">
        <f t="array" ref="C224">IFERROR(INDEX(Data!$C$2:$C$5000,$M224),"")</f>
        <v>JAR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322</v>
      </c>
    </row>
    <row r="225" spans="1:13" x14ac:dyDescent="0.25">
      <c r="A225" s="7" t="str" cm="1">
        <f t="array" ref="A225">IFERROR(INDEX(Data!$A$2:$A$5000,$M225),IF(ROW()=2,"No data",""))</f>
        <v>PCA0002</v>
      </c>
      <c r="B225" s="7" t="str" cm="1">
        <f t="array" ref="B225">IFERROR(INDEX(Data!$B$2:$B$5000,$M225),"")</f>
        <v>Camp Filetti Di Acciughe 200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323</v>
      </c>
    </row>
    <row r="226" spans="1:13" x14ac:dyDescent="0.25">
      <c r="A226" s="7" t="str" cm="1">
        <f t="array" ref="A226">IFERROR(INDEX(Data!$A$2:$A$5000,$M226),IF(ROW()=2,"No data",""))</f>
        <v>PCA0003</v>
      </c>
      <c r="B226" s="7" t="str" cm="1">
        <f t="array" ref="B226">IFERROR(INDEX(Data!$B$2:$B$5000,$M226),"")</f>
        <v>Camp Filetti Di Acciughe 500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324</v>
      </c>
    </row>
    <row r="227" spans="1:13" x14ac:dyDescent="0.25">
      <c r="A227" s="7" t="str" cm="1">
        <f t="array" ref="A227">IFERROR(INDEX(Data!$A$2:$A$5000,$M227),IF(ROW()=2,"No data",""))</f>
        <v>PCA0004</v>
      </c>
      <c r="B227" s="7" t="str" cm="1">
        <f t="array" ref="B227">IFERROR(INDEX(Data!$B$2:$B$5000,$M227),"")</f>
        <v>Camp Filetti Di Acciughe Peperoncino 200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325</v>
      </c>
    </row>
    <row r="228" spans="1:13" x14ac:dyDescent="0.25">
      <c r="A228" s="7" t="str" cm="1">
        <f t="array" ref="A228">IFERROR(INDEX(Data!$A$2:$A$5000,$M228),IF(ROW()=2,"No data",""))</f>
        <v>PCA0005</v>
      </c>
      <c r="B228" s="7" t="str" cm="1">
        <f t="array" ref="B228">IFERROR(INDEX(Data!$B$2:$B$5000,$M228),"")</f>
        <v>Camp Filetti Di Acciughe Al Peperoncino 500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326</v>
      </c>
    </row>
    <row r="229" spans="1:13" x14ac:dyDescent="0.25">
      <c r="A229" s="7" t="str" cm="1">
        <f t="array" ref="A229">IFERROR(INDEX(Data!$A$2:$A$5000,$M229),IF(ROW()=2,"No data",""))</f>
        <v>PCA0006</v>
      </c>
      <c r="B229" s="7" t="str" cm="1">
        <f t="array" ref="B229">IFERROR(INDEX(Data!$B$2:$B$5000,$M229),"")</f>
        <v>Camp Colatura Di Alici 100 Ml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327</v>
      </c>
    </row>
    <row r="230" spans="1:13" x14ac:dyDescent="0.25">
      <c r="A230" s="7" t="str" cm="1">
        <f t="array" ref="A230">IFERROR(INDEX(Data!$A$2:$A$5000,$M230),IF(ROW()=2,"No data",""))</f>
        <v>PDM0009</v>
      </c>
      <c r="B230" s="7" t="str" cm="1">
        <f t="array" ref="B230">IFERROR(INDEX(Data!$B$2:$B$5000,$M230),"")</f>
        <v>Armando Spaghetto 500 Gr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42</v>
      </c>
      <c r="G230" s="8" cm="1">
        <f t="array" ref="G230">IFERROR(INDEX(Data!$G$2:$G$5000,$M230),"")</f>
        <v>252</v>
      </c>
      <c r="H230" s="8" cm="1">
        <f t="array" ref="H230">IFERROR(INDEX(Data!$H$2:$H$5000,$M230),"")</f>
        <v>147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336</v>
      </c>
    </row>
    <row r="231" spans="1:13" x14ac:dyDescent="0.25">
      <c r="A231" s="7" t="str" cm="1">
        <f t="array" ref="A231">IFERROR(INDEX(Data!$A$2:$A$5000,$M231),IF(ROW()=2,"No data",""))</f>
        <v>PEA0001</v>
      </c>
      <c r="B231" s="7" t="str" cm="1">
        <f t="array" ref="B231">IFERROR(INDEX(Data!$B$2:$B$5000,$M231),"")</f>
        <v>Gold Box Melange Butter MP331 25 Kg</v>
      </c>
      <c r="C231" s="7" t="str" cm="1">
        <f t="array" ref="C231">IFERROR(INDEX(Data!$C$2:$C$5000,$M231),"")</f>
        <v>KTN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337</v>
      </c>
    </row>
    <row r="232" spans="1:13" x14ac:dyDescent="0.25">
      <c r="A232" s="7" t="str" cm="1">
        <f t="array" ref="A232">IFERROR(INDEX(Data!$A$2:$A$5000,$M232),IF(ROW()=2,"No data",""))</f>
        <v>PEA0002</v>
      </c>
      <c r="B232" s="7" t="str" cm="1">
        <f t="array" ref="B232">IFERROR(INDEX(Data!$B$2:$B$5000,$M232),"")</f>
        <v>Gold Box Extra Butter MP341 25 Kg</v>
      </c>
      <c r="C232" s="7" t="str" cm="1">
        <f t="array" ref="C232">IFERROR(INDEX(Data!$C$2:$C$5000,$M232),"")</f>
        <v>KTN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338</v>
      </c>
    </row>
    <row r="233" spans="1:13" x14ac:dyDescent="0.25">
      <c r="A233" s="7" t="str" cm="1">
        <f t="array" ref="A233">IFERROR(INDEX(Data!$A$2:$A$5000,$M233),IF(ROW()=2,"No data",""))</f>
        <v>PEA0008</v>
      </c>
      <c r="B233" s="7" t="str" cm="1">
        <f t="array" ref="B233">IFERROR(INDEX(Data!$B$2:$B$5000,$M233),"")</f>
        <v>Gold Box Extra Butter MP341 250gr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21</v>
      </c>
      <c r="F233" s="8" cm="1">
        <f t="array" ref="F233">IFERROR(INDEX(Data!$F$2:$F$5000,$M233),"")</f>
        <v>4</v>
      </c>
      <c r="G233" s="8" cm="1">
        <f t="array" ref="G233">IFERROR(INDEX(Data!$G$2:$G$5000,$M233),"")</f>
        <v>2</v>
      </c>
      <c r="H233" s="8" cm="1">
        <f t="array" ref="H233">IFERROR(INDEX(Data!$H$2:$H$5000,$M233),"")</f>
        <v>9</v>
      </c>
      <c r="I233" s="8" cm="1">
        <f t="array" ref="I233">IFERROR(INDEX(Data!$J$2:$J$5000,$M233),"")</f>
        <v>0</v>
      </c>
      <c r="J233" s="8" cm="1">
        <f t="array" ref="J233">IFERROR(INDEX(Data!$N$2:$N$5000,$M233),"")</f>
        <v>13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344</v>
      </c>
    </row>
    <row r="234" spans="1:13" x14ac:dyDescent="0.25">
      <c r="A234" s="7" t="str" cm="1">
        <f t="array" ref="A234">IFERROR(INDEX(Data!$A$2:$A$5000,$M234),IF(ROW()=2,"No data",""))</f>
        <v>PES0001</v>
      </c>
      <c r="B234" s="7" t="str" cm="1">
        <f t="array" ref="B234">IFERROR(INDEX(Data!$B$2:$B$5000,$M234),"")</f>
        <v>Frozen Pork Spareribs</v>
      </c>
      <c r="C234" s="7" t="str" cm="1">
        <f t="array" ref="C234">IFERROR(INDEX(Data!$C$2:$C$5000,$M234),"")</f>
        <v>KG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348</v>
      </c>
    </row>
    <row r="235" spans="1:13" x14ac:dyDescent="0.25">
      <c r="A235" s="7" t="str" cm="1">
        <f t="array" ref="A235">IFERROR(INDEX(Data!$A$2:$A$5000,$M235),IF(ROW()=2,"No data",""))</f>
        <v>PES0002</v>
      </c>
      <c r="B235" s="7" t="str" cm="1">
        <f t="array" ref="B235">IFERROR(INDEX(Data!$B$2:$B$5000,$M235),"")</f>
        <v>Frozen Pork Belly Sheet Ribbed Rindless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349</v>
      </c>
    </row>
    <row r="236" spans="1:13" x14ac:dyDescent="0.25">
      <c r="A236" s="7" t="str" cm="1">
        <f t="array" ref="A236">IFERROR(INDEX(Data!$A$2:$A$5000,$M236),IF(ROW()=2,"No data",""))</f>
        <v>PES0003</v>
      </c>
      <c r="B236" s="7" t="str" cm="1">
        <f t="array" ref="B236">IFERROR(INDEX(Data!$B$2:$B$5000,$M236),"")</f>
        <v>Frozen Pork Belly Single Ribbed Rind On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350</v>
      </c>
    </row>
    <row r="237" spans="1:13" x14ac:dyDescent="0.25">
      <c r="A237" s="7" t="str" cm="1">
        <f t="array" ref="A237">IFERROR(INDEX(Data!$A$2:$A$5000,$M237),IF(ROW()=2,"No data",""))</f>
        <v>PES0004</v>
      </c>
      <c r="B237" s="7" t="str" cm="1">
        <f t="array" ref="B237">IFERROR(INDEX(Data!$B$2:$B$5000,$M237),"")</f>
        <v>Frozen Pork Trimmings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351</v>
      </c>
    </row>
    <row r="238" spans="1:13" x14ac:dyDescent="0.25">
      <c r="A238" s="7" t="str" cm="1">
        <f t="array" ref="A238">IFERROR(INDEX(Data!$A$2:$A$5000,$M238),IF(ROW()=2,"No data",""))</f>
        <v>PES0005</v>
      </c>
      <c r="B238" s="7" t="str" cm="1">
        <f t="array" ref="B238">IFERROR(INDEX(Data!$B$2:$B$5000,$M238),"")</f>
        <v>Frozen Pork Belly Rind On Boneless Sheet Ribbed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352</v>
      </c>
    </row>
    <row r="239" spans="1:13" x14ac:dyDescent="0.25">
      <c r="A239" s="7" t="str" cm="1">
        <f t="array" ref="A239">IFERROR(INDEX(Data!$A$2:$A$5000,$M239),IF(ROW()=2,"No data",""))</f>
        <v>PFZ0002</v>
      </c>
      <c r="B239" s="7" t="str" cm="1">
        <f t="array" ref="B239">IFERROR(INDEX(Data!$B$2:$B$5000,$M239),"")</f>
        <v>Polmlek Grande shredded 2 Kg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354</v>
      </c>
    </row>
    <row r="240" spans="1:13" x14ac:dyDescent="0.25">
      <c r="A240" s="7" t="str" cm="1">
        <f t="array" ref="A240">IFERROR(INDEX(Data!$A$2:$A$5000,$M240),IF(ROW()=2,"No data",""))</f>
        <v>PFZ0003</v>
      </c>
      <c r="B240" s="7" t="str" cm="1">
        <f t="array" ref="B240">IFERROR(INDEX(Data!$B$2:$B$5000,$M240),"")</f>
        <v>Polmlek Grande shredded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355</v>
      </c>
    </row>
    <row r="241" spans="1:13" x14ac:dyDescent="0.25">
      <c r="A241" s="7" t="str" cm="1">
        <f t="array" ref="A241">IFERROR(INDEX(Data!$A$2:$A$5000,$M241),IF(ROW()=2,"No data",""))</f>
        <v>PFZ0004</v>
      </c>
      <c r="B241" s="7" t="str" cm="1">
        <f t="array" ref="B241">IFERROR(INDEX(Data!$B$2:$B$5000,$M241),"")</f>
        <v>Polmlek Grande Pizza Blocks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356</v>
      </c>
    </row>
    <row r="242" spans="1:13" x14ac:dyDescent="0.25">
      <c r="A242" s="7" t="str" cm="1">
        <f t="array" ref="A242">IFERROR(INDEX(Data!$A$2:$A$5000,$M242),IF(ROW()=2,"No data",""))</f>
        <v>PIF0001</v>
      </c>
      <c r="B242" s="7" t="str" cm="1">
        <f t="array" ref="B242">IFERROR(INDEX(Data!$B$2:$B$5000,$M242),"")</f>
        <v>Sanmarco Macaroni Cornetto Medium Regati 20x400 Gr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357</v>
      </c>
    </row>
    <row r="243" spans="1:13" x14ac:dyDescent="0.25">
      <c r="A243" s="7" t="str" cm="1">
        <f t="array" ref="A243">IFERROR(INDEX(Data!$A$2:$A$5000,$M243),IF(ROW()=2,"No data",""))</f>
        <v>PIF0002</v>
      </c>
      <c r="B243" s="7" t="str" cm="1">
        <f t="array" ref="B243">IFERROR(INDEX(Data!$B$2:$B$5000,$M243),"")</f>
        <v>Sanmarco Macaroni Fusilli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358</v>
      </c>
    </row>
    <row r="244" spans="1:13" x14ac:dyDescent="0.25">
      <c r="A244" s="7" t="str" cm="1">
        <f t="array" ref="A244">IFERROR(INDEX(Data!$A$2:$A$5000,$M244),IF(ROW()=2,"No data",""))</f>
        <v>PIF0003</v>
      </c>
      <c r="B244" s="7" t="str" cm="1">
        <f t="array" ref="B244">IFERROR(INDEX(Data!$B$2:$B$5000,$M244),"")</f>
        <v>Sanmarco Macaroni Penne Regati 20x400 Gr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359</v>
      </c>
    </row>
    <row r="245" spans="1:13" x14ac:dyDescent="0.25">
      <c r="A245" s="7" t="str" cm="1">
        <f t="array" ref="A245">IFERROR(INDEX(Data!$A$2:$A$5000,$M245),IF(ROW()=2,"No data",""))</f>
        <v>PIF0006</v>
      </c>
      <c r="B245" s="7" t="str" cm="1">
        <f t="array" ref="B245">IFERROR(INDEX(Data!$B$2:$B$5000,$M245),"")</f>
        <v>Pristine Classic Whip Topping 12x1 Lt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360</v>
      </c>
    </row>
    <row r="246" spans="1:13" x14ac:dyDescent="0.25">
      <c r="A246" s="7" t="str" cm="1">
        <f t="array" ref="A246">IFERROR(INDEX(Data!$A$2:$A$5000,$M246),IF(ROW()=2,"No data",""))</f>
        <v>PIF0007</v>
      </c>
      <c r="B246" s="7" t="str" cm="1">
        <f t="array" ref="B246">IFERROR(INDEX(Data!$B$2:$B$5000,$M246),"")</f>
        <v>Pristine Classic Cooking Cream 12x1 Lt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361</v>
      </c>
    </row>
    <row r="247" spans="1:13" x14ac:dyDescent="0.25">
      <c r="A247" s="7" t="str" cm="1">
        <f t="array" ref="A247">IFERROR(INDEX(Data!$A$2:$A$5000,$M247),IF(ROW()=2,"No data",""))</f>
        <v>PIF0008</v>
      </c>
      <c r="B247" s="7" t="str" cm="1">
        <f t="array" ref="B247">IFERROR(INDEX(Data!$B$2:$B$5000,$M247),"")</f>
        <v>Sanmarco Macaroni Cornetto Medium Regati 400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362</v>
      </c>
    </row>
    <row r="248" spans="1:13" x14ac:dyDescent="0.25">
      <c r="A248" s="7" t="str" cm="1">
        <f t="array" ref="A248">IFERROR(INDEX(Data!$A$2:$A$5000,$M248),IF(ROW()=2,"No data",""))</f>
        <v>PIF0009</v>
      </c>
      <c r="B248" s="7" t="str" cm="1">
        <f t="array" ref="B248">IFERROR(INDEX(Data!$B$2:$B$5000,$M248),"")</f>
        <v>Sanmarco Macaroni Fusilli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363</v>
      </c>
    </row>
    <row r="249" spans="1:13" x14ac:dyDescent="0.25">
      <c r="A249" s="7" t="str" cm="1">
        <f t="array" ref="A249">IFERROR(INDEX(Data!$A$2:$A$5000,$M249),IF(ROW()=2,"No data",""))</f>
        <v>PIF0010</v>
      </c>
      <c r="B249" s="7" t="str" cm="1">
        <f t="array" ref="B249">IFERROR(INDEX(Data!$B$2:$B$5000,$M249),"")</f>
        <v>Sanmarco Macaroni Penne Regati 400 Gr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364</v>
      </c>
    </row>
    <row r="250" spans="1:13" x14ac:dyDescent="0.25">
      <c r="A250" s="7" t="str" cm="1">
        <f t="array" ref="A250">IFERROR(INDEX(Data!$A$2:$A$5000,$M250),IF(ROW()=2,"No data",""))</f>
        <v>PIF0013</v>
      </c>
      <c r="B250" s="7" t="str" cm="1">
        <f t="array" ref="B250">IFERROR(INDEX(Data!$B$2:$B$5000,$M250),"")</f>
        <v>Pristine Multipurpose Cream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367</v>
      </c>
    </row>
    <row r="251" spans="1:13" x14ac:dyDescent="0.25">
      <c r="A251" s="7" t="str" cm="1">
        <f t="array" ref="A251">IFERROR(INDEX(Data!$A$2:$A$5000,$M251),IF(ROW()=2,"No data",""))</f>
        <v>PIF0014</v>
      </c>
      <c r="B251" s="7" t="str" cm="1">
        <f t="array" ref="B251">IFERROR(INDEX(Data!$B$2:$B$5000,$M251),"")</f>
        <v>Pristine Multipurpose Cream 1 Lt</v>
      </c>
      <c r="C251" s="7" t="str" cm="1">
        <f t="array" ref="C251">IFERROR(INDEX(Data!$C$2:$C$5000,$M251),"")</f>
        <v>LTR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368</v>
      </c>
    </row>
    <row r="252" spans="1:13" x14ac:dyDescent="0.25">
      <c r="A252" s="7" t="str" cm="1">
        <f t="array" ref="A252">IFERROR(INDEX(Data!$A$2:$A$5000,$M252),IF(ROW()=2,"No data",""))</f>
        <v>PJS0009</v>
      </c>
      <c r="B252" s="7" t="str" cm="1">
        <f t="array" ref="B252">IFERROR(INDEX(Data!$B$2:$B$5000,$M252),"")</f>
        <v>ANI Merah 580 Ml</v>
      </c>
      <c r="C252" s="7" t="str" cm="1">
        <f t="array" ref="C252">IFERROR(INDEX(Data!$C$2:$C$5000,$M252),"")</f>
        <v>BTL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3</v>
      </c>
      <c r="G252" s="8" cm="1">
        <f t="array" ref="G252">IFERROR(INDEX(Data!$G$2:$G$5000,$M252),"")</f>
        <v>51</v>
      </c>
      <c r="H252" s="8" cm="1">
        <f t="array" ref="H252">IFERROR(INDEX(Data!$H$2:$H$5000,$M252),"")</f>
        <v>27</v>
      </c>
      <c r="I252" s="8" cm="1">
        <f t="array" ref="I252">IFERROR(INDEX(Data!$J$2:$J$5000,$M252),"")</f>
        <v>0</v>
      </c>
      <c r="J252" s="8" cm="1">
        <f t="array" ref="J252">IFERROR(INDEX(Data!$N$2:$N$5000,$M252),"")</f>
        <v>56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374</v>
      </c>
    </row>
    <row r="253" spans="1:13" x14ac:dyDescent="0.25">
      <c r="A253" s="7" t="str" cm="1">
        <f t="array" ref="A253">IFERROR(INDEX(Data!$A$2:$A$5000,$M253),IF(ROW()=2,"No data",""))</f>
        <v>PJS0010</v>
      </c>
      <c r="B253" s="7" t="str" cm="1">
        <f t="array" ref="B253">IFERROR(INDEX(Data!$B$2:$B$5000,$M253),"")</f>
        <v>ANI Pink 580 Ml</v>
      </c>
      <c r="C253" s="7" t="str" cm="1">
        <f t="array" ref="C253">IFERROR(INDEX(Data!$C$2:$C$5000,$M253),"")</f>
        <v>BTL</v>
      </c>
      <c r="D253" s="8" cm="1">
        <f t="array" ref="D253">IFERROR(INDEX(Data!$D$2:$D$5000,$M253),"")</f>
        <v>0</v>
      </c>
      <c r="E253" s="8" cm="1">
        <f t="array" ref="E253">IFERROR(INDEX(Data!$E$2:$E$5000,$M253),"")</f>
        <v>24</v>
      </c>
      <c r="F253" s="8" cm="1">
        <f t="array" ref="F253">IFERROR(INDEX(Data!$F$2:$F$5000,$M253),"")</f>
        <v>84</v>
      </c>
      <c r="G253" s="8" cm="1">
        <f t="array" ref="G253">IFERROR(INDEX(Data!$G$2:$G$5000,$M253),"")</f>
        <v>84</v>
      </c>
      <c r="H253" s="8" cm="1">
        <f t="array" ref="H253">IFERROR(INDEX(Data!$H$2:$H$5000,$M253),"")</f>
        <v>64</v>
      </c>
      <c r="I253" s="8" cm="1">
        <f t="array" ref="I253">IFERROR(INDEX(Data!$J$2:$J$5000,$M253),"")</f>
        <v>0</v>
      </c>
      <c r="J253" s="8" cm="1">
        <f t="array" ref="J253">IFERROR(INDEX(Data!$N$2:$N$5000,$M253),"")</f>
        <v>38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375</v>
      </c>
    </row>
    <row r="254" spans="1:13" x14ac:dyDescent="0.25">
      <c r="A254" s="7" t="str" cm="1">
        <f t="array" ref="A254">IFERROR(INDEX(Data!$A$2:$A$5000,$M254),IF(ROW()=2,"No data",""))</f>
        <v>PKB0001</v>
      </c>
      <c r="B254" s="7" t="str" cm="1">
        <f t="array" ref="B254">IFERROR(INDEX(Data!$B$2:$B$5000,$M254),"")</f>
        <v>Single Ribbed Belly Boneless Rindless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379</v>
      </c>
    </row>
    <row r="255" spans="1:13" x14ac:dyDescent="0.25">
      <c r="A255" s="7" t="str" cm="1">
        <f t="array" ref="A255">IFERROR(INDEX(Data!$A$2:$A$5000,$M255),IF(ROW()=2,"No data",""))</f>
        <v>PKI0003</v>
      </c>
      <c r="B255" s="7" t="str" cm="1">
        <f t="array" ref="B255">IFERROR(INDEX(Data!$B$2:$B$5000,$M255),"")</f>
        <v>Premium Batter Coated SC Fries 4x2.5 Kg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4</v>
      </c>
      <c r="F255" s="8" cm="1">
        <f t="array" ref="F255">IFERROR(INDEX(Data!$F$2:$F$5000,$M255),"")</f>
        <v>0</v>
      </c>
      <c r="G255" s="8" cm="1">
        <f t="array" ref="G255">IFERROR(INDEX(Data!$G$2:$G$5000,$M255),"")</f>
        <v>4</v>
      </c>
      <c r="H255" s="8" cm="1">
        <f t="array" ref="H255">IFERROR(INDEX(Data!$H$2:$H$5000,$M255),"")</f>
        <v>4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382</v>
      </c>
    </row>
    <row r="256" spans="1:13" x14ac:dyDescent="0.25">
      <c r="A256" s="7" t="str" cm="1">
        <f t="array" ref="A256">IFERROR(INDEX(Data!$A$2:$A$5000,$M256),IF(ROW()=2,"No data",""))</f>
        <v>PMS0001</v>
      </c>
      <c r="B256" s="7" t="str" cm="1">
        <f t="array" ref="B256">IFERROR(INDEX(Data!$B$2:$B$5000,$M256),"")</f>
        <v>Masterista Syrup Classic Caramel 750ml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385</v>
      </c>
    </row>
    <row r="257" spans="1:13" x14ac:dyDescent="0.25">
      <c r="A257" s="7" t="str" cm="1">
        <f t="array" ref="A257">IFERROR(INDEX(Data!$A$2:$A$5000,$M257),IF(ROW()=2,"No data",""))</f>
        <v>PMS0002</v>
      </c>
      <c r="B257" s="7" t="str" cm="1">
        <f t="array" ref="B257">IFERROR(INDEX(Data!$B$2:$B$5000,$M257),"")</f>
        <v>Masterista Syrup Creme Brulee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386</v>
      </c>
    </row>
    <row r="258" spans="1:13" x14ac:dyDescent="0.25">
      <c r="A258" s="7" t="str" cm="1">
        <f t="array" ref="A258">IFERROR(INDEX(Data!$A$2:$A$5000,$M258),IF(ROW()=2,"No data",""))</f>
        <v>PMS0003</v>
      </c>
      <c r="B258" s="7" t="str" cm="1">
        <f t="array" ref="B258">IFERROR(INDEX(Data!$B$2:$B$5000,$M258),"")</f>
        <v>Masterista Syrup French Vanilla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387</v>
      </c>
    </row>
    <row r="259" spans="1:13" x14ac:dyDescent="0.25">
      <c r="A259" s="7" t="str" cm="1">
        <f t="array" ref="A259">IFERROR(INDEX(Data!$A$2:$A$5000,$M259),IF(ROW()=2,"No data",""))</f>
        <v>PMS0004</v>
      </c>
      <c r="B259" s="7" t="str" cm="1">
        <f t="array" ref="B259">IFERROR(INDEX(Data!$B$2:$B$5000,$M259),"")</f>
        <v>Masterista Syrup Natural Mint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388</v>
      </c>
    </row>
    <row r="260" spans="1:13" x14ac:dyDescent="0.25">
      <c r="A260" s="7" t="str" cm="1">
        <f t="array" ref="A260">IFERROR(INDEX(Data!$A$2:$A$5000,$M260),IF(ROW()=2,"No data",""))</f>
        <v>PMS0005</v>
      </c>
      <c r="B260" s="7" t="str" cm="1">
        <f t="array" ref="B260">IFERROR(INDEX(Data!$B$2:$B$5000,$M260),"")</f>
        <v>Masterista Syrup Premium Hazelnut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389</v>
      </c>
    </row>
    <row r="261" spans="1:13" x14ac:dyDescent="0.25">
      <c r="A261" s="7" t="str" cm="1">
        <f t="array" ref="A261">IFERROR(INDEX(Data!$A$2:$A$5000,$M261),IF(ROW()=2,"No data",""))</f>
        <v>PMS0006</v>
      </c>
      <c r="B261" s="7" t="str" cm="1">
        <f t="array" ref="B261">IFERROR(INDEX(Data!$B$2:$B$5000,$M261),"")</f>
        <v>Masterista Syrup Traditional Klepon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390</v>
      </c>
    </row>
    <row r="262" spans="1:13" x14ac:dyDescent="0.25">
      <c r="A262" s="7" t="str" cm="1">
        <f t="array" ref="A262">IFERROR(INDEX(Data!$A$2:$A$5000,$M262),IF(ROW()=2,"No data",""))</f>
        <v>PMS0007</v>
      </c>
      <c r="B262" s="7" t="str" cm="1">
        <f t="array" ref="B262">IFERROR(INDEX(Data!$B$2:$B$5000,$M262),"")</f>
        <v>Masterista Syrup Tropical Lychee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391</v>
      </c>
    </row>
    <row r="263" spans="1:13" x14ac:dyDescent="0.25">
      <c r="A263" s="7" t="str" cm="1">
        <f t="array" ref="A263">IFERROR(INDEX(Data!$A$2:$A$5000,$M263),IF(ROW()=2,"No data",""))</f>
        <v>PMS0008</v>
      </c>
      <c r="B263" s="7" t="str" cm="1">
        <f t="array" ref="B263">IFERROR(INDEX(Data!$B$2:$B$5000,$M263),"")</f>
        <v>Masterista Syrup Green Apple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392</v>
      </c>
    </row>
    <row r="264" spans="1:13" x14ac:dyDescent="0.25">
      <c r="A264" s="7" t="str" cm="1">
        <f t="array" ref="A264">IFERROR(INDEX(Data!$A$2:$A$5000,$M264),IF(ROW()=2,"No data",""))</f>
        <v>PMS0009</v>
      </c>
      <c r="B264" s="7" t="str" cm="1">
        <f t="array" ref="B264">IFERROR(INDEX(Data!$B$2:$B$5000,$M264),"")</f>
        <v>Masterista Syrup Passion Fruit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393</v>
      </c>
    </row>
    <row r="265" spans="1:13" x14ac:dyDescent="0.25">
      <c r="A265" s="7" t="str" cm="1">
        <f t="array" ref="A265">IFERROR(INDEX(Data!$A$2:$A$5000,$M265),IF(ROW()=2,"No data",""))</f>
        <v>PMS0010</v>
      </c>
      <c r="B265" s="7" t="str" cm="1">
        <f t="array" ref="B265">IFERROR(INDEX(Data!$B$2:$B$5000,$M265),"")</f>
        <v>Masterista Syrup Toffee Popcorn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394</v>
      </c>
    </row>
    <row r="266" spans="1:13" x14ac:dyDescent="0.25">
      <c r="A266" s="7" t="str" cm="1">
        <f t="array" ref="A266">IFERROR(INDEX(Data!$A$2:$A$5000,$M266),IF(ROW()=2,"No data",""))</f>
        <v>PMS0011</v>
      </c>
      <c r="B266" s="7" t="str" cm="1">
        <f t="array" ref="B266">IFERROR(INDEX(Data!$B$2:$B$5000,$M266),"")</f>
        <v>Masterista Syrup Coffee &amp; Rootbeer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395</v>
      </c>
    </row>
    <row r="267" spans="1:13" x14ac:dyDescent="0.25">
      <c r="A267" s="7" t="str" cm="1">
        <f t="array" ref="A267">IFERROR(INDEX(Data!$A$2:$A$5000,$M267),IF(ROW()=2,"No data",""))</f>
        <v>PMS0012</v>
      </c>
      <c r="B267" s="7" t="str" cm="1">
        <f t="array" ref="B267">IFERROR(INDEX(Data!$B$2:$B$5000,$M267),"")</f>
        <v>Masterista Syrup Peach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396</v>
      </c>
    </row>
    <row r="268" spans="1:13" x14ac:dyDescent="0.25">
      <c r="A268" s="7" t="str" cm="1">
        <f t="array" ref="A268">IFERROR(INDEX(Data!$A$2:$A$5000,$M268),IF(ROW()=2,"No data",""))</f>
        <v>PMS0013</v>
      </c>
      <c r="B268" s="7" t="str" cm="1">
        <f t="array" ref="B268">IFERROR(INDEX(Data!$B$2:$B$5000,$M268),"")</f>
        <v>Masterista Syrup Irish Cream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397</v>
      </c>
    </row>
    <row r="269" spans="1:13" x14ac:dyDescent="0.25">
      <c r="A269" s="7" t="str" cm="1">
        <f t="array" ref="A269">IFERROR(INDEX(Data!$A$2:$A$5000,$M269),IF(ROW()=2,"No data",""))</f>
        <v>PMS0014</v>
      </c>
      <c r="B269" s="7" t="str" cm="1">
        <f t="array" ref="B269">IFERROR(INDEX(Data!$B$2:$B$5000,$M269),"")</f>
        <v>Masterista Syrup Cranberries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398</v>
      </c>
    </row>
    <row r="270" spans="1:13" x14ac:dyDescent="0.25">
      <c r="A270" s="7" t="str" cm="1">
        <f t="array" ref="A270">IFERROR(INDEX(Data!$A$2:$A$5000,$M270),IF(ROW()=2,"No data",""))</f>
        <v>PMS0015</v>
      </c>
      <c r="B270" s="7" t="str" cm="1">
        <f t="array" ref="B270">IFERROR(INDEX(Data!$B$2:$B$5000,$M270),"")</f>
        <v>Masterista Syrup Blackcurrant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399</v>
      </c>
    </row>
    <row r="271" spans="1:13" x14ac:dyDescent="0.25">
      <c r="A271" s="7" t="str" cm="1">
        <f t="array" ref="A271">IFERROR(INDEX(Data!$A$2:$A$5000,$M271),IF(ROW()=2,"No data",""))</f>
        <v>PMS0016</v>
      </c>
      <c r="B271" s="7" t="str" cm="1">
        <f t="array" ref="B271">IFERROR(INDEX(Data!$B$2:$B$5000,$M271),"")</f>
        <v>Masterista Syrup Strawberry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400</v>
      </c>
    </row>
    <row r="272" spans="1:13" x14ac:dyDescent="0.25">
      <c r="A272" s="7" t="str" cm="1">
        <f t="array" ref="A272">IFERROR(INDEX(Data!$A$2:$A$5000,$M272),IF(ROW()=2,"No data",""))</f>
        <v>PMS0017</v>
      </c>
      <c r="B272" s="7" t="str" cm="1">
        <f t="array" ref="B272">IFERROR(INDEX(Data!$B$2:$B$5000,$M272),"")</f>
        <v>Masterista Syrup Vanilla Tradition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401</v>
      </c>
    </row>
    <row r="273" spans="1:13" x14ac:dyDescent="0.25">
      <c r="A273" s="7" t="str" cm="1">
        <f t="array" ref="A273">IFERROR(INDEX(Data!$A$2:$A$5000,$M273),IF(ROW()=2,"No data",""))</f>
        <v>PMS0018</v>
      </c>
      <c r="B273" s="7" t="str" cm="1">
        <f t="array" ref="B273">IFERROR(INDEX(Data!$B$2:$B$5000,$M273),"")</f>
        <v>Masterista Syrup Rose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402</v>
      </c>
    </row>
    <row r="274" spans="1:13" x14ac:dyDescent="0.25">
      <c r="A274" s="7" t="str" cm="1">
        <f t="array" ref="A274">IFERROR(INDEX(Data!$A$2:$A$5000,$M274),IF(ROW()=2,"No data",""))</f>
        <v>PMS0019</v>
      </c>
      <c r="B274" s="7" t="str" cm="1">
        <f t="array" ref="B274">IFERROR(INDEX(Data!$B$2:$B$5000,$M274),"")</f>
        <v>Masterista Syrup Grenadine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403</v>
      </c>
    </row>
    <row r="275" spans="1:13" x14ac:dyDescent="0.25">
      <c r="A275" s="7" t="str" cm="1">
        <f t="array" ref="A275">IFERROR(INDEX(Data!$A$2:$A$5000,$M275),IF(ROW()=2,"No data",""))</f>
        <v>PMS0020</v>
      </c>
      <c r="B275" s="7" t="str" cm="1">
        <f t="array" ref="B275">IFERROR(INDEX(Data!$B$2:$B$5000,$M275),"")</f>
        <v>Masterista Syrup Hibiscus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404</v>
      </c>
    </row>
    <row r="276" spans="1:13" x14ac:dyDescent="0.25">
      <c r="A276" s="7" t="str" cm="1">
        <f t="array" ref="A276">IFERROR(INDEX(Data!$A$2:$A$5000,$M276),IF(ROW()=2,"No data",""))</f>
        <v>PMS0021</v>
      </c>
      <c r="B276" s="7" t="str" cm="1">
        <f t="array" ref="B276">IFERROR(INDEX(Data!$B$2:$B$5000,$M276),"")</f>
        <v>Masterista Syrup Lavender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405</v>
      </c>
    </row>
    <row r="277" spans="1:13" x14ac:dyDescent="0.25">
      <c r="A277" s="7" t="str" cm="1">
        <f t="array" ref="A277">IFERROR(INDEX(Data!$A$2:$A$5000,$M277),IF(ROW()=2,"No data",""))</f>
        <v>PMS0022</v>
      </c>
      <c r="B277" s="7" t="str" cm="1">
        <f t="array" ref="B277">IFERROR(INDEX(Data!$B$2:$B$5000,$M277),"")</f>
        <v>Masterista Syrup Pandan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406</v>
      </c>
    </row>
    <row r="278" spans="1:13" x14ac:dyDescent="0.25">
      <c r="A278" s="7" t="str" cm="1">
        <f t="array" ref="A278">IFERROR(INDEX(Data!$A$2:$A$5000,$M278),IF(ROW()=2,"No data",""))</f>
        <v>PMS0023</v>
      </c>
      <c r="B278" s="7" t="str" cm="1">
        <f t="array" ref="B278">IFERROR(INDEX(Data!$B$2:$B$5000,$M278),"")</f>
        <v>Masterista Syrup Blue Curacao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407</v>
      </c>
    </row>
    <row r="279" spans="1:13" x14ac:dyDescent="0.25">
      <c r="A279" s="7" t="str" cm="1">
        <f t="array" ref="A279">IFERROR(INDEX(Data!$A$2:$A$5000,$M279),IF(ROW()=2,"No data",""))</f>
        <v>PMS0025</v>
      </c>
      <c r="B279" s="7" t="str" cm="1">
        <f t="array" ref="B279">IFERROR(INDEX(Data!$B$2:$B$5000,$M279),"")</f>
        <v>Masterista Matcha Vanilla 800Gr</v>
      </c>
      <c r="C279" s="7" t="str" cm="1">
        <f t="array" ref="C279">IFERROR(INDEX(Data!$C$2:$C$5000,$M279),"")</f>
        <v>POU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409</v>
      </c>
    </row>
    <row r="280" spans="1:13" x14ac:dyDescent="0.25">
      <c r="A280" s="7" t="str" cm="1">
        <f t="array" ref="A280">IFERROR(INDEX(Data!$A$2:$A$5000,$M280),IF(ROW()=2,"No data",""))</f>
        <v>PMS0030</v>
      </c>
      <c r="B280" s="7" t="str" cm="1">
        <f t="array" ref="B280">IFERROR(INDEX(Data!$B$2:$B$5000,$M280),"")</f>
        <v>Masterista Banana Cream Base 800Gr</v>
      </c>
      <c r="C280" s="7" t="str" cm="1">
        <f t="array" ref="C280">IFERROR(INDEX(Data!$C$2:$C$5000,$M280),"")</f>
        <v>POU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414</v>
      </c>
    </row>
    <row r="281" spans="1:13" x14ac:dyDescent="0.25">
      <c r="A281" s="7" t="str" cm="1">
        <f t="array" ref="A281">IFERROR(INDEX(Data!$A$2:$A$5000,$M281),IF(ROW()=2,"No data",""))</f>
        <v>PMS0032</v>
      </c>
      <c r="B281" s="7" t="str" cm="1">
        <f t="array" ref="B281">IFERROR(INDEX(Data!$B$2:$B$5000,$M281),"")</f>
        <v>Flavorista Aren Sugar Liquid 1300Gr</v>
      </c>
      <c r="C281" s="7" t="str" cm="1">
        <f t="array" ref="C281">IFERROR(INDEX(Data!$C$2:$C$5000,$M281),"")</f>
        <v>POU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416</v>
      </c>
    </row>
    <row r="282" spans="1:13" x14ac:dyDescent="0.25">
      <c r="A282" s="7" t="str" cm="1">
        <f t="array" ref="A282">IFERROR(INDEX(Data!$A$2:$A$5000,$M282),IF(ROW()=2,"No data",""))</f>
        <v>PMS0035</v>
      </c>
      <c r="B282" s="7" t="str" cm="1">
        <f t="array" ref="B282">IFERROR(INDEX(Data!$B$2:$B$5000,$M282),"")</f>
        <v>Masterista Syrup RUM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419</v>
      </c>
    </row>
    <row r="283" spans="1:13" x14ac:dyDescent="0.25">
      <c r="A283" s="7" t="str" cm="1">
        <f t="array" ref="A283">IFERROR(INDEX(Data!$A$2:$A$5000,$M283),IF(ROW()=2,"No data",""))</f>
        <v>PMS0043</v>
      </c>
      <c r="B283" s="7" t="str" cm="1">
        <f t="array" ref="B283">IFERROR(INDEX(Data!$B$2:$B$5000,$M283),"")</f>
        <v>Flavorista Cookies &amp; Cream (1000Gr/Pack)</v>
      </c>
      <c r="C283" s="7" t="str" cm="1">
        <f t="array" ref="C283">IFERROR(INDEX(Data!$C$2:$C$5000,$M283),"")</f>
        <v>PACK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427</v>
      </c>
    </row>
    <row r="284" spans="1:13" x14ac:dyDescent="0.25">
      <c r="A284" s="7" t="str" cm="1">
        <f t="array" ref="A284">IFERROR(INDEX(Data!$A$2:$A$5000,$M284),IF(ROW()=2,"No data",""))</f>
        <v>PMS0044</v>
      </c>
      <c r="B284" s="7" t="str" cm="1">
        <f t="array" ref="B284">IFERROR(INDEX(Data!$B$2:$B$5000,$M284),"")</f>
        <v>Flavorista Mango Manise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428</v>
      </c>
    </row>
    <row r="285" spans="1:13" x14ac:dyDescent="0.25">
      <c r="A285" s="7" t="str" cm="1">
        <f t="array" ref="A285">IFERROR(INDEX(Data!$A$2:$A$5000,$M285),IF(ROW()=2,"No data",""))</f>
        <v>PMS0045</v>
      </c>
      <c r="B285" s="7" t="str" cm="1">
        <f t="array" ref="B285">IFERROR(INDEX(Data!$B$2:$B$5000,$M285),"")</f>
        <v>Flavorista Buttery Avocado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429</v>
      </c>
    </row>
    <row r="286" spans="1:13" x14ac:dyDescent="0.25">
      <c r="A286" s="7" t="str" cm="1">
        <f t="array" ref="A286">IFERROR(INDEX(Data!$A$2:$A$5000,$M286),IF(ROW()=2,"No data",""))</f>
        <v>PMS0046</v>
      </c>
      <c r="B286" s="7" t="str" cm="1">
        <f t="array" ref="B286">IFERROR(INDEX(Data!$B$2:$B$5000,$M286),"")</f>
        <v>Flavorista Vanilla Non Dairy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430</v>
      </c>
    </row>
    <row r="287" spans="1:13" x14ac:dyDescent="0.25">
      <c r="A287" s="7" t="str" cm="1">
        <f t="array" ref="A287">IFERROR(INDEX(Data!$A$2:$A$5000,$M287),IF(ROW()=2,"No data",""))</f>
        <v>PMS0047</v>
      </c>
      <c r="B287" s="7" t="str" cm="1">
        <f t="array" ref="B287">IFERROR(INDEX(Data!$B$2:$B$5000,$M287),"")</f>
        <v>Flavorista Strawberry Joy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431</v>
      </c>
    </row>
    <row r="288" spans="1:13" x14ac:dyDescent="0.25">
      <c r="A288" s="7" t="str" cm="1">
        <f t="array" ref="A288">IFERROR(INDEX(Data!$A$2:$A$5000,$M288),IF(ROW()=2,"No data",""))</f>
        <v>PMS0048</v>
      </c>
      <c r="B288" s="7" t="str" cm="1">
        <f t="array" ref="B288">IFERROR(INDEX(Data!$B$2:$B$5000,$M288),"")</f>
        <v>Flavorista Hokaido Banana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432</v>
      </c>
    </row>
    <row r="289" spans="1:13" x14ac:dyDescent="0.25">
      <c r="A289" s="7" t="str" cm="1">
        <f t="array" ref="A289">IFERROR(INDEX(Data!$A$2:$A$5000,$M289),IF(ROW()=2,"No data",""))</f>
        <v>PMS0049</v>
      </c>
      <c r="B289" s="7" t="str" cm="1">
        <f t="array" ref="B289">IFERROR(INDEX(Data!$B$2:$B$5000,$M289),"")</f>
        <v>Flavorista Italian Tiramisu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433</v>
      </c>
    </row>
    <row r="290" spans="1:13" x14ac:dyDescent="0.25">
      <c r="A290" s="7" t="str" cm="1">
        <f t="array" ref="A290">IFERROR(INDEX(Data!$A$2:$A$5000,$M290),IF(ROW()=2,"No data",""))</f>
        <v>PMS0055</v>
      </c>
      <c r="B290" s="7" t="str" cm="1">
        <f t="array" ref="B290">IFERROR(INDEX(Data!$B$2:$B$5000,$M290),"")</f>
        <v>Flavour Artisan - Bali Kuna Signature Pure Chocolate (80% Cocoa)* 500gr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439</v>
      </c>
    </row>
    <row r="291" spans="1:13" x14ac:dyDescent="0.25">
      <c r="A291" s="7" t="str" cm="1">
        <f t="array" ref="A291">IFERROR(INDEX(Data!$A$2:$A$5000,$M291),IF(ROW()=2,"No data",""))</f>
        <v>PMS0056</v>
      </c>
      <c r="B291" s="7" t="str" cm="1">
        <f t="array" ref="B291">IFERROR(INDEX(Data!$B$2:$B$5000,$M291),"")</f>
        <v>Flavour Artisan -  Jawadwipa Signature Pure Chocolate (70% Cocoa)  500gr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440</v>
      </c>
    </row>
    <row r="292" spans="1:13" x14ac:dyDescent="0.25">
      <c r="A292" s="7" t="str" cm="1">
        <f t="array" ref="A292">IFERROR(INDEX(Data!$A$2:$A$5000,$M292),IF(ROW()=2,"No data",""))</f>
        <v>PMS0057</v>
      </c>
      <c r="B292" s="7" t="str" cm="1">
        <f t="array" ref="B292">IFERROR(INDEX(Data!$B$2:$B$5000,$M292),"")</f>
        <v>Flavour Artisan - Suwarnadwipa Signature Pure Chocolate (70% Cocoa)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441</v>
      </c>
    </row>
    <row r="293" spans="1:13" x14ac:dyDescent="0.25">
      <c r="A293" s="7" t="str" cm="1">
        <f t="array" ref="A293">IFERROR(INDEX(Data!$A$2:$A$5000,$M293),IF(ROW()=2,"No data",""))</f>
        <v>PMS0058</v>
      </c>
      <c r="B293" s="7" t="str" cm="1">
        <f t="array" ref="B293">IFERROR(INDEX(Data!$B$2:$B$5000,$M293),"")</f>
        <v>Flavour Artisan - Finest Belgian Signature Pure Chocolate (80% Cocoa) 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442</v>
      </c>
    </row>
    <row r="294" spans="1:13" x14ac:dyDescent="0.25">
      <c r="A294" s="7" t="str" cm="1">
        <f t="array" ref="A294">IFERROR(INDEX(Data!$A$2:$A$5000,$M294),IF(ROW()=2,"No data",""))</f>
        <v>PMS0060</v>
      </c>
      <c r="B294" s="7" t="str" cm="1">
        <f t="array" ref="B294">IFERROR(INDEX(Data!$B$2:$B$5000,$M294),"")</f>
        <v>Masterista Syrup Salted Caramel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444</v>
      </c>
    </row>
    <row r="295" spans="1:13" x14ac:dyDescent="0.25">
      <c r="A295" s="7" t="str" cm="1">
        <f t="array" ref="A295">IFERROR(INDEX(Data!$A$2:$A$5000,$M295),IF(ROW()=2,"No data",""))</f>
        <v>PMS0061</v>
      </c>
      <c r="B295" s="7" t="str" cm="1">
        <f t="array" ref="B295">IFERROR(INDEX(Data!$B$2:$B$5000,$M295),"")</f>
        <v>Frappe Powder - Caramel Dark Chocolate 800gr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445</v>
      </c>
    </row>
    <row r="296" spans="1:13" x14ac:dyDescent="0.25">
      <c r="A296" s="7" t="str" cm="1">
        <f t="array" ref="A296">IFERROR(INDEX(Data!$A$2:$A$5000,$M296),IF(ROW()=2,"No data",""))</f>
        <v>PMS0065</v>
      </c>
      <c r="B296" s="7" t="str" cm="1">
        <f t="array" ref="B296">IFERROR(INDEX(Data!$B$2:$B$5000,$M296),"")</f>
        <v>Frappe Bubble Gum Expecta 800gr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449</v>
      </c>
    </row>
    <row r="297" spans="1:13" x14ac:dyDescent="0.25">
      <c r="A297" s="7" t="str" cm="1">
        <f t="array" ref="A297">IFERROR(INDEX(Data!$A$2:$A$5000,$M297),IF(ROW()=2,"No data",""))</f>
        <v>PMS0066</v>
      </c>
      <c r="B297" s="7" t="str" cm="1">
        <f t="array" ref="B297">IFERROR(INDEX(Data!$B$2:$B$5000,$M297),"")</f>
        <v>Masterista Fruit Base Orange Concentrate 1kg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450</v>
      </c>
    </row>
    <row r="298" spans="1:13" x14ac:dyDescent="0.25">
      <c r="A298" s="7" t="str" cm="1">
        <f t="array" ref="A298">IFERROR(INDEX(Data!$A$2:$A$5000,$M298),IF(ROW()=2,"No data",""))</f>
        <v>PMS0067</v>
      </c>
      <c r="B298" s="7" t="str" cm="1">
        <f t="array" ref="B298">IFERROR(INDEX(Data!$B$2:$B$5000,$M298),"")</f>
        <v>Masterista Fruit Base Manggo Concentrate 1kg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451</v>
      </c>
    </row>
    <row r="299" spans="1:13" x14ac:dyDescent="0.25">
      <c r="A299" s="7" t="str" cm="1">
        <f t="array" ref="A299">IFERROR(INDEX(Data!$A$2:$A$5000,$M299),IF(ROW()=2,"No data",""))</f>
        <v>PMS0068</v>
      </c>
      <c r="B299" s="7" t="str" cm="1">
        <f t="array" ref="B299">IFERROR(INDEX(Data!$B$2:$B$5000,$M299),"")</f>
        <v>Masterista Fruit Base Lemon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452</v>
      </c>
    </row>
    <row r="300" spans="1:13" x14ac:dyDescent="0.25">
      <c r="A300" s="7" t="str" cm="1">
        <f t="array" ref="A300">IFERROR(INDEX(Data!$A$2:$A$5000,$M300),IF(ROW()=2,"No data",""))</f>
        <v>PMS0069</v>
      </c>
      <c r="B300" s="7" t="str" cm="1">
        <f t="array" ref="B300">IFERROR(INDEX(Data!$B$2:$B$5000,$M300),"")</f>
        <v>Masterista Fruit Base Pineapple Concentrate 1kg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453</v>
      </c>
    </row>
    <row r="301" spans="1:13" x14ac:dyDescent="0.25">
      <c r="A301" s="7" t="str" cm="1">
        <f t="array" ref="A301">IFERROR(INDEX(Data!$A$2:$A$5000,$M301),IF(ROW()=2,"No data",""))</f>
        <v>PMS0070</v>
      </c>
      <c r="B301" s="7" t="str" cm="1">
        <f t="array" ref="B301">IFERROR(INDEX(Data!$B$2:$B$5000,$M301),"")</f>
        <v>Flavorista Super Matcha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454</v>
      </c>
    </row>
    <row r="302" spans="1:13" x14ac:dyDescent="0.25">
      <c r="A302" s="7" t="str" cm="1">
        <f t="array" ref="A302">IFERROR(INDEX(Data!$A$2:$A$5000,$M302),IF(ROW()=2,"No data",""))</f>
        <v>PMS0071</v>
      </c>
      <c r="B302" s="7" t="str" cm="1">
        <f t="array" ref="B302">IFERROR(INDEX(Data!$B$2:$B$5000,$M302),"")</f>
        <v>MASTERISTA FRAPPE POWDER - VANILLA BUTTER CREAM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455</v>
      </c>
    </row>
    <row r="303" spans="1:13" x14ac:dyDescent="0.25">
      <c r="A303" s="7" t="str" cm="1">
        <f t="array" ref="A303">IFERROR(INDEX(Data!$A$2:$A$5000,$M303),IF(ROW()=2,"No data",""))</f>
        <v>PMS0073</v>
      </c>
      <c r="B303" s="7" t="str" cm="1">
        <f t="array" ref="B303">IFERROR(INDEX(Data!$B$2:$B$5000,$M303),"")</f>
        <v>ICE SHAKEN JAPANESE STRAWBERRY YAK 1000 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457</v>
      </c>
    </row>
    <row r="304" spans="1:13" x14ac:dyDescent="0.25">
      <c r="A304" s="7" t="str" cm="1">
        <f t="array" ref="A304">IFERROR(INDEX(Data!$A$2:$A$5000,$M304),IF(ROW()=2,"No data",""))</f>
        <v>PMS0074</v>
      </c>
      <c r="B304" s="7" t="str" cm="1">
        <f t="array" ref="B304">IFERROR(INDEX(Data!$B$2:$B$5000,$M304),"")</f>
        <v>ICE SHAKEN STRAWBERRY &amp; PEACH 1000 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458</v>
      </c>
    </row>
    <row r="305" spans="1:13" x14ac:dyDescent="0.25">
      <c r="A305" s="7" t="str" cm="1">
        <f t="array" ref="A305">IFERROR(INDEX(Data!$A$2:$A$5000,$M305),IF(ROW()=2,"No data",""))</f>
        <v>PMS0077</v>
      </c>
      <c r="B305" s="7" t="str" cm="1">
        <f t="array" ref="B305">IFERROR(INDEX(Data!$B$2:$B$5000,$M305),"")</f>
        <v>Masterista Creamer Base (Ultra Creamy)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461</v>
      </c>
    </row>
    <row r="306" spans="1:13" x14ac:dyDescent="0.25">
      <c r="A306" s="7" t="str" cm="1">
        <f t="array" ref="A306">IFERROR(INDEX(Data!$A$2:$A$5000,$M306),IF(ROW()=2,"No data",""))</f>
        <v>PMS0078</v>
      </c>
      <c r="B306" s="7" t="str" cm="1">
        <f t="array" ref="B306">IFERROR(INDEX(Data!$B$2:$B$5000,$M306),"")</f>
        <v>Masterista Syrup Mojito 750 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462</v>
      </c>
    </row>
    <row r="307" spans="1:13" x14ac:dyDescent="0.25">
      <c r="A307" s="7" t="str" cm="1">
        <f t="array" ref="A307">IFERROR(INDEX(Data!$A$2:$A$5000,$M307),IF(ROW()=2,"No data",""))</f>
        <v>PMS0085</v>
      </c>
      <c r="B307" s="7" t="str" cm="1">
        <f t="array" ref="B307">IFERROR(INDEX(Data!$B$2:$B$5000,$M307),"")</f>
        <v>Flavorista Dark Cocoa Drink 1 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469</v>
      </c>
    </row>
    <row r="308" spans="1:13" x14ac:dyDescent="0.25">
      <c r="A308" s="7" t="str" cm="1">
        <f t="array" ref="A308">IFERROR(INDEX(Data!$A$2:$A$5000,$M308),IF(ROW()=2,"No data",""))</f>
        <v>PMS0091</v>
      </c>
      <c r="B308" s="7" t="str" cm="1">
        <f t="array" ref="B308">IFERROR(INDEX(Data!$B$2:$B$5000,$M308),"")</f>
        <v>Flavorista Coffee Mate Creamer 500 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473</v>
      </c>
    </row>
    <row r="309" spans="1:13" x14ac:dyDescent="0.25">
      <c r="A309" s="7" t="str" cm="1">
        <f t="array" ref="A309">IFERROR(INDEX(Data!$A$2:$A$5000,$M309),IF(ROW()=2,"No data",""))</f>
        <v>PMS0094</v>
      </c>
      <c r="B309" s="7" t="str" cm="1">
        <f t="array" ref="B309">IFERROR(INDEX(Data!$B$2:$B$5000,$M309),"")</f>
        <v>Masterista Syrup Butterscotch 850 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46</v>
      </c>
      <c r="F309" s="8" cm="1">
        <f t="array" ref="F309">IFERROR(INDEX(Data!$F$2:$F$5000,$M309),"")</f>
        <v>61</v>
      </c>
      <c r="G309" s="8" cm="1">
        <f t="array" ref="G309">IFERROR(INDEX(Data!$G$2:$G$5000,$M309),"")</f>
        <v>53</v>
      </c>
      <c r="H309" s="8" cm="1">
        <f t="array" ref="H309">IFERROR(INDEX(Data!$H$2:$H$5000,$M309),"")</f>
        <v>53.333300000000001</v>
      </c>
      <c r="I309" s="8" cm="1">
        <f t="array" ref="I309">IFERROR(INDEX(Data!$J$2:$J$5000,$M309),"")</f>
        <v>0</v>
      </c>
      <c r="J309" s="8" cm="1">
        <f t="array" ref="J309">IFERROR(INDEX(Data!$N$2:$N$5000,$M309),"")</f>
        <v>71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476</v>
      </c>
    </row>
    <row r="310" spans="1:13" x14ac:dyDescent="0.25">
      <c r="A310" s="7" t="str" cm="1">
        <f t="array" ref="A310">IFERROR(INDEX(Data!$A$2:$A$5000,$M310),IF(ROW()=2,"No data",""))</f>
        <v>PMS0099</v>
      </c>
      <c r="B310" s="7" t="str" cm="1">
        <f t="array" ref="B310">IFERROR(INDEX(Data!$B$2:$B$5000,$M310),"")</f>
        <v>Flavourista Syrup Lychee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480</v>
      </c>
    </row>
    <row r="311" spans="1:13" x14ac:dyDescent="0.25">
      <c r="A311" s="7" t="str" cm="1">
        <f t="array" ref="A311">IFERROR(INDEX(Data!$A$2:$A$5000,$M311),IF(ROW()=2,"No data",""))</f>
        <v>PMS0100</v>
      </c>
      <c r="B311" s="7" t="str" cm="1">
        <f t="array" ref="B311">IFERROR(INDEX(Data!$B$2:$B$5000,$M311),"")</f>
        <v>Flavourista Syrup Strawberry 750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481</v>
      </c>
    </row>
    <row r="312" spans="1:13" x14ac:dyDescent="0.25">
      <c r="A312" s="7" t="str" cm="1">
        <f t="array" ref="A312">IFERROR(INDEX(Data!$A$2:$A$5000,$M312),IF(ROW()=2,"No data",""))</f>
        <v>PMS0101</v>
      </c>
      <c r="B312" s="7" t="str" cm="1">
        <f t="array" ref="B312">IFERROR(INDEX(Data!$B$2:$B$5000,$M312),"")</f>
        <v>Flavourista Syrup Mango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482</v>
      </c>
    </row>
    <row r="313" spans="1:13" x14ac:dyDescent="0.25">
      <c r="A313" s="7" t="str" cm="1">
        <f t="array" ref="A313">IFERROR(INDEX(Data!$A$2:$A$5000,$M313),IF(ROW()=2,"No data",""))</f>
        <v>PMS0102</v>
      </c>
      <c r="B313" s="7" t="str" cm="1">
        <f t="array" ref="B313">IFERROR(INDEX(Data!$B$2:$B$5000,$M313),"")</f>
        <v>Flavourista Syrup Vanilla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483</v>
      </c>
    </row>
    <row r="314" spans="1:13" x14ac:dyDescent="0.25">
      <c r="A314" s="7" t="str" cm="1">
        <f t="array" ref="A314">IFERROR(INDEX(Data!$A$2:$A$5000,$M314),IF(ROW()=2,"No data",""))</f>
        <v>PMS0103</v>
      </c>
      <c r="B314" s="7" t="str" cm="1">
        <f t="array" ref="B314">IFERROR(INDEX(Data!$B$2:$B$5000,$M314),"")</f>
        <v>Flavourista Syrup Hazelnut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484</v>
      </c>
    </row>
    <row r="315" spans="1:13" x14ac:dyDescent="0.25">
      <c r="A315" s="7" t="str" cm="1">
        <f t="array" ref="A315">IFERROR(INDEX(Data!$A$2:$A$5000,$M315),IF(ROW()=2,"No data",""))</f>
        <v>PMS0104</v>
      </c>
      <c r="B315" s="7" t="str" cm="1">
        <f t="array" ref="B315">IFERROR(INDEX(Data!$B$2:$B$5000,$M315),"")</f>
        <v>Flavourista Syrup Green Apple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485</v>
      </c>
    </row>
    <row r="316" spans="1:13" x14ac:dyDescent="0.25">
      <c r="A316" s="7" t="str" cm="1">
        <f t="array" ref="A316">IFERROR(INDEX(Data!$A$2:$A$5000,$M316),IF(ROW()=2,"No data",""))</f>
        <v>PMS0106</v>
      </c>
      <c r="B316" s="7" t="str" cm="1">
        <f t="array" ref="B316">IFERROR(INDEX(Data!$B$2:$B$5000,$M316),"")</f>
        <v>Flavourista Syrup Blue Curacao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486</v>
      </c>
    </row>
    <row r="317" spans="1:13" x14ac:dyDescent="0.25">
      <c r="A317" s="7" t="str" cm="1">
        <f t="array" ref="A317">IFERROR(INDEX(Data!$A$2:$A$5000,$M317),IF(ROW()=2,"No data",""))</f>
        <v>PMS0107</v>
      </c>
      <c r="B317" s="7" t="str" cm="1">
        <f t="array" ref="B317">IFERROR(INDEX(Data!$B$2:$B$5000,$M317),"")</f>
        <v>Flavourista Syrup Salted Caramel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487</v>
      </c>
    </row>
    <row r="318" spans="1:13" x14ac:dyDescent="0.25">
      <c r="A318" s="7" t="str" cm="1">
        <f t="array" ref="A318">IFERROR(INDEX(Data!$A$2:$A$5000,$M318),IF(ROW()=2,"No data",""))</f>
        <v>PMS0108</v>
      </c>
      <c r="B318" s="7" t="str" cm="1">
        <f t="array" ref="B318">IFERROR(INDEX(Data!$B$2:$B$5000,$M318),"")</f>
        <v>Flavourista Syrup Caramel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488</v>
      </c>
    </row>
    <row r="319" spans="1:13" x14ac:dyDescent="0.25">
      <c r="A319" s="7" t="str" cm="1">
        <f t="array" ref="A319">IFERROR(INDEX(Data!$A$2:$A$5000,$M319),IF(ROW()=2,"No data",""))</f>
        <v>PMS0111</v>
      </c>
      <c r="B319" s="7" t="str" cm="1">
        <f t="array" ref="B319">IFERROR(INDEX(Data!$B$2:$B$5000,$M319),"")</f>
        <v>Masterista Bitter Dark Chocolate 800gr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491</v>
      </c>
    </row>
    <row r="320" spans="1:13" x14ac:dyDescent="0.25">
      <c r="A320" s="7" t="str" cm="1">
        <f t="array" ref="A320">IFERROR(INDEX(Data!$A$2:$A$5000,$M320),IF(ROW()=2,"No data",""))</f>
        <v>PMS0128</v>
      </c>
      <c r="B320" s="7" t="str" cm="1">
        <f t="array" ref="B320">IFERROR(INDEX(Data!$B$2:$B$5000,$M320),"")</f>
        <v>Flavorista Syrup Tokyo Banana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504</v>
      </c>
    </row>
    <row r="321" spans="1:13" x14ac:dyDescent="0.25">
      <c r="A321" s="7" t="str" cm="1">
        <f t="array" ref="A321">IFERROR(INDEX(Data!$A$2:$A$5000,$M321),IF(ROW()=2,"No data",""))</f>
        <v>PMS0157</v>
      </c>
      <c r="B321" s="7" t="str" cm="1">
        <f t="array" ref="B321">IFERROR(INDEX(Data!$B$2:$B$5000,$M321),"")</f>
        <v>Masterista Syrup Spicy Ginger 850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6</v>
      </c>
      <c r="G321" s="8" cm="1">
        <f t="array" ref="G321">IFERROR(INDEX(Data!$G$2:$G$5000,$M321),"")</f>
        <v>0</v>
      </c>
      <c r="H321" s="8" cm="1">
        <f t="array" ref="H321">IFERROR(INDEX(Data!$H$2:$H$5000,$M321),"")</f>
        <v>6</v>
      </c>
      <c r="I321" s="8" cm="1">
        <f t="array" ref="I321">IFERROR(INDEX(Data!$J$2:$J$5000,$M321),"")</f>
        <v>0</v>
      </c>
      <c r="J321" s="8" cm="1">
        <f t="array" ref="J321">IFERROR(INDEX(Data!$N$2:$N$5000,$M321),"")</f>
        <v>6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529</v>
      </c>
    </row>
    <row r="322" spans="1:13" x14ac:dyDescent="0.25">
      <c r="A322" s="7" t="str" cm="1">
        <f t="array" ref="A322">IFERROR(INDEX(Data!$A$2:$A$5000,$M322),IF(ROW()=2,"No data",""))</f>
        <v>PMS0159</v>
      </c>
      <c r="B322" s="7" t="str" cm="1">
        <f t="array" ref="B322">IFERROR(INDEX(Data!$B$2:$B$5000,$M322),"")</f>
        <v>Masterista Syrup Blackcurrant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530</v>
      </c>
    </row>
    <row r="323" spans="1:13" x14ac:dyDescent="0.25">
      <c r="A323" s="7" t="str" cm="1">
        <f t="array" ref="A323">IFERROR(INDEX(Data!$A$2:$A$5000,$M323),IF(ROW()=2,"No data",""))</f>
        <v>PMS0167</v>
      </c>
      <c r="B323" s="7" t="str" cm="1">
        <f t="array" ref="B323">IFERROR(INDEX(Data!$B$2:$B$5000,$M323),"")</f>
        <v>Ice Shaken Earl Grey Milk Tea 1000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1</v>
      </c>
      <c r="G323" s="8" cm="1">
        <f t="array" ref="G323">IFERROR(INDEX(Data!$G$2:$G$5000,$M323),"")</f>
        <v>3</v>
      </c>
      <c r="H323" s="8" cm="1">
        <f t="array" ref="H323">IFERROR(INDEX(Data!$H$2:$H$5000,$M323),"")</f>
        <v>2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538</v>
      </c>
    </row>
    <row r="324" spans="1:13" x14ac:dyDescent="0.25">
      <c r="A324" s="7" t="str" cm="1">
        <f t="array" ref="A324">IFERROR(INDEX(Data!$A$2:$A$5000,$M324),IF(ROW()=2,"No data",""))</f>
        <v>PMS0174</v>
      </c>
      <c r="B324" s="7" t="str" cm="1">
        <f t="array" ref="B324">IFERROR(INDEX(Data!$B$2:$B$5000,$M324),"")</f>
        <v>Masterista Syrup Jalapeno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545</v>
      </c>
    </row>
    <row r="325" spans="1:13" x14ac:dyDescent="0.25">
      <c r="A325" s="7" t="str" cm="1">
        <f t="array" ref="A325">IFERROR(INDEX(Data!$A$2:$A$5000,$M325),IF(ROW()=2,"No data",""))</f>
        <v>PMS0182</v>
      </c>
      <c r="B325" s="7" t="str" cm="1">
        <f t="array" ref="B325">IFERROR(INDEX(Data!$B$2:$B$5000,$M325),"")</f>
        <v>Masterista Syrup Coffee &amp; Rootbeer 850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1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1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553</v>
      </c>
    </row>
    <row r="326" spans="1:13" x14ac:dyDescent="0.25">
      <c r="A326" s="7" t="str" cm="1">
        <f t="array" ref="A326">IFERROR(INDEX(Data!$A$2:$A$5000,$M326),IF(ROW()=2,"No data",""))</f>
        <v>PNL0001</v>
      </c>
      <c r="B326" s="7" t="str" cm="1">
        <f t="array" ref="B326">IFERROR(INDEX(Data!$B$2:$B$5000,$M326),"")</f>
        <v>Absolute Blue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562</v>
      </c>
    </row>
    <row r="327" spans="1:13" x14ac:dyDescent="0.25">
      <c r="A327" s="7" t="str" cm="1">
        <f t="array" ref="A327">IFERROR(INDEX(Data!$A$2:$A$5000,$M327),IF(ROW()=2,"No data",""))</f>
        <v>POS0001</v>
      </c>
      <c r="B327" s="7" t="str" cm="1">
        <f t="array" ref="B327">IFERROR(INDEX(Data!$B$2:$B$5000,$M327),"")</f>
        <v>Osterberg Roasted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564</v>
      </c>
    </row>
    <row r="328" spans="1:13" x14ac:dyDescent="0.25">
      <c r="A328" s="7" t="str" cm="1">
        <f t="array" ref="A328">IFERROR(INDEX(Data!$A$2:$A$5000,$M328),IF(ROW()=2,"No data",""))</f>
        <v>POS0002</v>
      </c>
      <c r="B328" s="7" t="str" cm="1">
        <f t="array" ref="B328">IFERROR(INDEX(Data!$B$2:$B$5000,$M328),"")</f>
        <v>Osterberg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565</v>
      </c>
    </row>
    <row r="329" spans="1:13" x14ac:dyDescent="0.25">
      <c r="A329" s="7" t="str" cm="1">
        <f t="array" ref="A329">IFERROR(INDEX(Data!$A$2:$A$5000,$M329),IF(ROW()=2,"No data",""))</f>
        <v>POS0003</v>
      </c>
      <c r="B329" s="7" t="str" cm="1">
        <f t="array" ref="B329">IFERROR(INDEX(Data!$B$2:$B$5000,$M329),"")</f>
        <v>Osterberg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566</v>
      </c>
    </row>
    <row r="330" spans="1:13" x14ac:dyDescent="0.25">
      <c r="A330" s="7" t="str" cm="1">
        <f t="array" ref="A330">IFERROR(INDEX(Data!$A$2:$A$5000,$M330),IF(ROW()=2,"No data",""))</f>
        <v>POS0005</v>
      </c>
      <c r="B330" s="7" t="str" cm="1">
        <f t="array" ref="B330">IFERROR(INDEX(Data!$B$2:$B$5000,$M330),"")</f>
        <v>Osterberg Peach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568</v>
      </c>
    </row>
    <row r="331" spans="1:13" x14ac:dyDescent="0.25">
      <c r="A331" s="7" t="str" cm="1">
        <f t="array" ref="A331">IFERROR(INDEX(Data!$A$2:$A$5000,$M331),IF(ROW()=2,"No data",""))</f>
        <v>POS0006</v>
      </c>
      <c r="B331" s="7" t="str" cm="1">
        <f t="array" ref="B331">IFERROR(INDEX(Data!$B$2:$B$5000,$M331),"")</f>
        <v>Osterberg Blueberry Fruit Crush 1L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569</v>
      </c>
    </row>
    <row r="332" spans="1:13" x14ac:dyDescent="0.25">
      <c r="A332" s="7" t="str" cm="1">
        <f t="array" ref="A332">IFERROR(INDEX(Data!$A$2:$A$5000,$M332),IF(ROW()=2,"No data",""))</f>
        <v>POS0007</v>
      </c>
      <c r="B332" s="7" t="str" cm="1">
        <f t="array" ref="B332">IFERROR(INDEX(Data!$B$2:$B$5000,$M332),"")</f>
        <v>Osterberg Passion Fruit Fruit Crush 1L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570</v>
      </c>
    </row>
    <row r="333" spans="1:13" x14ac:dyDescent="0.25">
      <c r="A333" s="7" t="str" cm="1">
        <f t="array" ref="A333">IFERROR(INDEX(Data!$A$2:$A$5000,$M333),IF(ROW()=2,"No data",""))</f>
        <v>POS0008</v>
      </c>
      <c r="B333" s="7" t="str" cm="1">
        <f t="array" ref="B333">IFERROR(INDEX(Data!$B$2:$B$5000,$M333),"")</f>
        <v>Osterberg Strawberry Fruit Crush 1L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571</v>
      </c>
    </row>
    <row r="334" spans="1:13" x14ac:dyDescent="0.25">
      <c r="A334" s="7" t="str" cm="1">
        <f t="array" ref="A334">IFERROR(INDEX(Data!$A$2:$A$5000,$M334),IF(ROW()=2,"No data",""))</f>
        <v>POS0009</v>
      </c>
      <c r="B334" s="7" t="str" cm="1">
        <f t="array" ref="B334">IFERROR(INDEX(Data!$B$2:$B$5000,$M334),"")</f>
        <v>Osterberg Yuzu Fruit Crush 1L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572</v>
      </c>
    </row>
    <row r="335" spans="1:13" x14ac:dyDescent="0.25">
      <c r="A335" s="7" t="str" cm="1">
        <f t="array" ref="A335">IFERROR(INDEX(Data!$A$2:$A$5000,$M335),IF(ROW()=2,"No data",""))</f>
        <v>POS0011</v>
      </c>
      <c r="B335" s="7" t="str" cm="1">
        <f t="array" ref="B335">IFERROR(INDEX(Data!$B$2:$B$5000,$M335),"")</f>
        <v>Osterberg Kiwi Fruit Crush 70 Ml - Sample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574</v>
      </c>
    </row>
    <row r="336" spans="1:13" x14ac:dyDescent="0.25">
      <c r="A336" s="7" t="str" cm="1">
        <f t="array" ref="A336">IFERROR(INDEX(Data!$A$2:$A$5000,$M336),IF(ROW()=2,"No data",""))</f>
        <v>POS0012</v>
      </c>
      <c r="B336" s="7" t="str" cm="1">
        <f t="array" ref="B336">IFERROR(INDEX(Data!$B$2:$B$5000,$M336),"")</f>
        <v>Osterberg Lychee Fruit Crush 70 Ml - Sample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575</v>
      </c>
    </row>
    <row r="337" spans="1:13" x14ac:dyDescent="0.25">
      <c r="A337" s="7" t="str" cm="1">
        <f t="array" ref="A337">IFERROR(INDEX(Data!$A$2:$A$5000,$M337),IF(ROW()=2,"No data",""))</f>
        <v>POS0013</v>
      </c>
      <c r="B337" s="7" t="str" cm="1">
        <f t="array" ref="B337">IFERROR(INDEX(Data!$B$2:$B$5000,$M337),"")</f>
        <v>Osterberg Mango Fruit Crush 70 Ml - Sample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576</v>
      </c>
    </row>
    <row r="338" spans="1:13" x14ac:dyDescent="0.25">
      <c r="A338" s="7" t="str" cm="1">
        <f t="array" ref="A338">IFERROR(INDEX(Data!$A$2:$A$5000,$M338),IF(ROW()=2,"No data",""))</f>
        <v>POS0014</v>
      </c>
      <c r="B338" s="7" t="str" cm="1">
        <f t="array" ref="B338">IFERROR(INDEX(Data!$B$2:$B$5000,$M338),"")</f>
        <v>Osterberg Peach Fruit Crush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577</v>
      </c>
    </row>
    <row r="339" spans="1:13" x14ac:dyDescent="0.25">
      <c r="A339" s="7" t="str" cm="1">
        <f t="array" ref="A339">IFERROR(INDEX(Data!$A$2:$A$5000,$M339),IF(ROW()=2,"No data",""))</f>
        <v>POS0015</v>
      </c>
      <c r="B339" s="7" t="str" cm="1">
        <f t="array" ref="B339">IFERROR(INDEX(Data!$B$2:$B$5000,$M339),"")</f>
        <v>Osterberg Chocolate Sauce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578</v>
      </c>
    </row>
    <row r="340" spans="1:13" x14ac:dyDescent="0.25">
      <c r="A340" s="7" t="str" cm="1">
        <f t="array" ref="A340">IFERROR(INDEX(Data!$A$2:$A$5000,$M340),IF(ROW()=2,"No data",""))</f>
        <v>POS0016</v>
      </c>
      <c r="B340" s="7" t="str" cm="1">
        <f t="array" ref="B340">IFERROR(INDEX(Data!$B$2:$B$5000,$M340),"")</f>
        <v>Osterberg Caramel Sauce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579</v>
      </c>
    </row>
    <row r="341" spans="1:13" x14ac:dyDescent="0.25">
      <c r="A341" s="7" t="str" cm="1">
        <f t="array" ref="A341">IFERROR(INDEX(Data!$A$2:$A$5000,$M341),IF(ROW()=2,"No data",""))</f>
        <v>POS0017</v>
      </c>
      <c r="B341" s="7" t="str" cm="1">
        <f t="array" ref="B341">IFERROR(INDEX(Data!$B$2:$B$5000,$M341),"")</f>
        <v>Osterberg Salted Popcorn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580</v>
      </c>
    </row>
    <row r="342" spans="1:13" x14ac:dyDescent="0.25">
      <c r="A342" s="7" t="str" cm="1">
        <f t="array" ref="A342">IFERROR(INDEX(Data!$A$2:$A$5000,$M342),IF(ROW()=2,"No data",""))</f>
        <v>POS0018</v>
      </c>
      <c r="B342" s="7" t="str" cm="1">
        <f t="array" ref="B342">IFERROR(INDEX(Data!$B$2:$B$5000,$M342),"")</f>
        <v>Osterberg Blue Bay Syrup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581</v>
      </c>
    </row>
    <row r="343" spans="1:13" x14ac:dyDescent="0.25">
      <c r="A343" s="7" t="str" cm="1">
        <f t="array" ref="A343">IFERROR(INDEX(Data!$A$2:$A$5000,$M343),IF(ROW()=2,"No data",""))</f>
        <v>POS0019</v>
      </c>
      <c r="B343" s="7" t="str" cm="1">
        <f t="array" ref="B343">IFERROR(INDEX(Data!$B$2:$B$5000,$M343),"")</f>
        <v>Osterberg Green Apple Syrup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582</v>
      </c>
    </row>
    <row r="344" spans="1:13" x14ac:dyDescent="0.25">
      <c r="A344" s="7" t="str" cm="1">
        <f t="array" ref="A344">IFERROR(INDEX(Data!$A$2:$A$5000,$M344),IF(ROW()=2,"No data",""))</f>
        <v>POS0020</v>
      </c>
      <c r="B344" s="7" t="str" cm="1">
        <f t="array" ref="B344">IFERROR(INDEX(Data!$B$2:$B$5000,$M344),"")</f>
        <v>Osterberg Grenadine Syrup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583</v>
      </c>
    </row>
    <row r="345" spans="1:13" x14ac:dyDescent="0.25">
      <c r="A345" s="7" t="str" cm="1">
        <f t="array" ref="A345">IFERROR(INDEX(Data!$A$2:$A$5000,$M345),IF(ROW()=2,"No data",""))</f>
        <v>POS0021</v>
      </c>
      <c r="B345" s="7" t="str" cm="1">
        <f t="array" ref="B345">IFERROR(INDEX(Data!$B$2:$B$5000,$M345),"")</f>
        <v>Osterberg Osmanthus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584</v>
      </c>
    </row>
    <row r="346" spans="1:13" x14ac:dyDescent="0.25">
      <c r="A346" s="7" t="str" cm="1">
        <f t="array" ref="A346">IFERROR(INDEX(Data!$A$2:$A$5000,$M346),IF(ROW()=2,"No data",""))</f>
        <v>POS0022</v>
      </c>
      <c r="B346" s="7" t="str" cm="1">
        <f t="array" ref="B346">IFERROR(INDEX(Data!$B$2:$B$5000,$M346),"")</f>
        <v>Osterberg Passionfruit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585</v>
      </c>
    </row>
    <row r="347" spans="1:13" x14ac:dyDescent="0.25">
      <c r="A347" s="7" t="str" cm="1">
        <f t="array" ref="A347">IFERROR(INDEX(Data!$A$2:$A$5000,$M347),IF(ROW()=2,"No data",""))</f>
        <v>POS0023</v>
      </c>
      <c r="B347" s="7" t="str" cm="1">
        <f t="array" ref="B347">IFERROR(INDEX(Data!$B$2:$B$5000,$M347),"")</f>
        <v>Osterberg Rose Syrup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586</v>
      </c>
    </row>
    <row r="348" spans="1:13" x14ac:dyDescent="0.25">
      <c r="A348" s="7" t="str" cm="1">
        <f t="array" ref="A348">IFERROR(INDEX(Data!$A$2:$A$5000,$M348),IF(ROW()=2,"No data",""))</f>
        <v>POS0024</v>
      </c>
      <c r="B348" s="7" t="str" cm="1">
        <f t="array" ref="B348">IFERROR(INDEX(Data!$B$2:$B$5000,$M348),"")</f>
        <v>O Sole Pomodori Pelati Peeled Tomatoes 2.5Kg</v>
      </c>
      <c r="C348" s="7" t="str" cm="1">
        <f t="array" ref="C348">IFERROR(INDEX(Data!$C$2:$C$5000,$M348),"")</f>
        <v>CAN</v>
      </c>
      <c r="D348" s="8" cm="1">
        <f t="array" ref="D348">IFERROR(INDEX(Data!$D$2:$D$5000,$M348),"")</f>
        <v>0</v>
      </c>
      <c r="E348" s="8" cm="1">
        <f t="array" ref="E348">IFERROR(INDEX(Data!$E$2:$E$5000,$M348),"")</f>
        <v>2566</v>
      </c>
      <c r="F348" s="8" cm="1">
        <f t="array" ref="F348">IFERROR(INDEX(Data!$F$2:$F$5000,$M348),"")</f>
        <v>7169</v>
      </c>
      <c r="G348" s="8" cm="1">
        <f t="array" ref="G348">IFERROR(INDEX(Data!$G$2:$G$5000,$M348),"")</f>
        <v>4649</v>
      </c>
      <c r="H348" s="8" cm="1">
        <f t="array" ref="H348">IFERROR(INDEX(Data!$H$2:$H$5000,$M348),"")</f>
        <v>4794.6665999999996</v>
      </c>
      <c r="I348" s="8" cm="1">
        <f t="array" ref="I348">IFERROR(INDEX(Data!$J$2:$J$5000,$M348),"")</f>
        <v>0</v>
      </c>
      <c r="J348" s="8" cm="1">
        <f t="array" ref="J348">IFERROR(INDEX(Data!$N$2:$N$5000,$M348),"")</f>
        <v>4256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587</v>
      </c>
    </row>
    <row r="349" spans="1:13" x14ac:dyDescent="0.25">
      <c r="A349" s="7" t="str" cm="1">
        <f t="array" ref="A349">IFERROR(INDEX(Data!$A$2:$A$5000,$M349),IF(ROW()=2,"No data",""))</f>
        <v>POS0029</v>
      </c>
      <c r="B349" s="7" t="str" cm="1">
        <f t="array" ref="B349">IFERROR(INDEX(Data!$B$2:$B$5000,$M349),"")</f>
        <v>O Sole Pesto Di Pistacchio 560 Gr</v>
      </c>
      <c r="C349" s="7" t="str" cm="1">
        <f t="array" ref="C349">IFERROR(INDEX(Data!$C$2:$C$5000,$M349),"")</f>
        <v>JAR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592</v>
      </c>
    </row>
    <row r="350" spans="1:13" x14ac:dyDescent="0.25">
      <c r="A350" s="7" t="str" cm="1">
        <f t="array" ref="A350">IFERROR(INDEX(Data!$A$2:$A$5000,$M350),IF(ROW()=2,"No data",""))</f>
        <v>POS0030</v>
      </c>
      <c r="B350" s="7" t="str" cm="1">
        <f t="array" ref="B350">IFERROR(INDEX(Data!$B$2:$B$5000,$M350),"")</f>
        <v>O Sole Fettine Di Carciofi 2.65 Kg</v>
      </c>
      <c r="C350" s="7" t="str" cm="1">
        <f t="array" ref="C350">IFERROR(INDEX(Data!$C$2:$C$5000,$M350),"")</f>
        <v>CAN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593</v>
      </c>
    </row>
    <row r="351" spans="1:13" x14ac:dyDescent="0.25">
      <c r="A351" s="7" t="str" cm="1">
        <f t="array" ref="A351">IFERROR(INDEX(Data!$A$2:$A$5000,$M351),IF(ROW()=2,"No data",""))</f>
        <v>POS0032</v>
      </c>
      <c r="B351" s="7" t="str" cm="1">
        <f t="array" ref="B351">IFERROR(INDEX(Data!$B$2:$B$5000,$M351),"")</f>
        <v>O Sole Crema Chef Di Zucca 540 Gr</v>
      </c>
      <c r="C351" s="7" t="str" cm="1">
        <f t="array" ref="C351">IFERROR(INDEX(Data!$C$2:$C$5000,$M351),"")</f>
        <v>JAR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595</v>
      </c>
    </row>
    <row r="352" spans="1:13" x14ac:dyDescent="0.25">
      <c r="A352" s="7" t="str" cm="1">
        <f t="array" ref="A352">IFERROR(INDEX(Data!$A$2:$A$5000,$M352),IF(ROW()=2,"No data",""))</f>
        <v>POS0033</v>
      </c>
      <c r="B352" s="7" t="str" cm="1">
        <f t="array" ref="B352">IFERROR(INDEX(Data!$B$2:$B$5000,$M352),"")</f>
        <v>O Sole Olive Nere A Rondelle 4.1 Kg</v>
      </c>
      <c r="C352" s="7" t="str" cm="1">
        <f t="array" ref="C352">IFERROR(INDEX(Data!$C$2:$C$5000,$M352),"")</f>
        <v>CAN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596</v>
      </c>
    </row>
    <row r="353" spans="1:13" x14ac:dyDescent="0.25">
      <c r="A353" s="7" t="str" cm="1">
        <f t="array" ref="A353">IFERROR(INDEX(Data!$A$2:$A$5000,$M353),IF(ROW()=2,"No data",""))</f>
        <v>POS0034</v>
      </c>
      <c r="B353" s="7" t="str" cm="1">
        <f t="array" ref="B353">IFERROR(INDEX(Data!$B$2:$B$5000,$M353),"")</f>
        <v>O Sole Capperi Lacrimella 1 Kg</v>
      </c>
      <c r="C353" s="7" t="str" cm="1">
        <f t="array" ref="C353">IFERROR(INDEX(Data!$C$2:$C$5000,$M353),"")</f>
        <v>CAN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597</v>
      </c>
    </row>
    <row r="354" spans="1:13" x14ac:dyDescent="0.25">
      <c r="A354" s="7" t="str" cm="1">
        <f t="array" ref="A354">IFERROR(INDEX(Data!$A$2:$A$5000,$M354),IF(ROW()=2,"No data",""))</f>
        <v>POS0035</v>
      </c>
      <c r="B354" s="7" t="str" cm="1">
        <f t="array" ref="B354">IFERROR(INDEX(Data!$B$2:$B$5000,$M354),"")</f>
        <v>O Sole Pomodori Secchi 600 Gr</v>
      </c>
      <c r="C354" s="7" t="str" cm="1">
        <f t="array" ref="C354">IFERROR(INDEX(Data!$C$2:$C$5000,$M354),"")</f>
        <v>JAR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598</v>
      </c>
    </row>
    <row r="355" spans="1:13" x14ac:dyDescent="0.25">
      <c r="A355" s="7" t="str" cm="1">
        <f t="array" ref="A355">IFERROR(INDEX(Data!$A$2:$A$5000,$M355),IF(ROW()=2,"No data",""))</f>
        <v>POS0036</v>
      </c>
      <c r="B355" s="7" t="str" cm="1">
        <f t="array" ref="B355">IFERROR(INDEX(Data!$B$2:$B$5000,$M355),"")</f>
        <v>O Sole Pomodorin D'Or 960 Gr</v>
      </c>
      <c r="C355" s="7" t="str" cm="1">
        <f t="array" ref="C355">IFERROR(INDEX(Data!$C$2:$C$5000,$M355),"")</f>
        <v>JAR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599</v>
      </c>
    </row>
    <row r="356" spans="1:13" x14ac:dyDescent="0.25">
      <c r="A356" s="7" t="str" cm="1">
        <f t="array" ref="A356">IFERROR(INDEX(Data!$A$2:$A$5000,$M356),IF(ROW()=2,"No data",""))</f>
        <v>POS0037</v>
      </c>
      <c r="B356" s="7" t="str" cm="1">
        <f t="array" ref="B356">IFERROR(INDEX(Data!$B$2:$B$5000,$M356),"")</f>
        <v>O Sole Pronto Pizza 4.05 Kg</v>
      </c>
      <c r="C356" s="7" t="str" cm="1">
        <f t="array" ref="C356">IFERROR(INDEX(Data!$C$2:$C$5000,$M356),"")</f>
        <v>CAN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600</v>
      </c>
    </row>
    <row r="357" spans="1:13" x14ac:dyDescent="0.25">
      <c r="A357" s="7" t="str" cm="1">
        <f t="array" ref="A357">IFERROR(INDEX(Data!$A$2:$A$5000,$M357),IF(ROW()=2,"No data",""))</f>
        <v>POS0038</v>
      </c>
      <c r="B357" s="7" t="str" cm="1">
        <f t="array" ref="B357">IFERROR(INDEX(Data!$B$2:$B$5000,$M357),"")</f>
        <v>O Sole Spacatella Di Pomodorin D'Or 960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601</v>
      </c>
    </row>
    <row r="358" spans="1:13" x14ac:dyDescent="0.25">
      <c r="A358" s="7" t="str" cm="1">
        <f t="array" ref="A358">IFERROR(INDEX(Data!$A$2:$A$5000,$M358),IF(ROW()=2,"No data",""))</f>
        <v>POS0039</v>
      </c>
      <c r="B358" s="7" t="str" cm="1">
        <f t="array" ref="B358">IFERROR(INDEX(Data!$B$2:$B$5000,$M358),"")</f>
        <v>O Sole Spacatella Di Datterino 960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602</v>
      </c>
    </row>
    <row r="359" spans="1:13" x14ac:dyDescent="0.25">
      <c r="A359" s="7" t="str" cm="1">
        <f t="array" ref="A359">IFERROR(INDEX(Data!$A$2:$A$5000,$M359),IF(ROW()=2,"No data",""))</f>
        <v>POT0001</v>
      </c>
      <c r="B359" s="7" t="str" cm="1">
        <f t="array" ref="B359">IFERROR(INDEX(Data!$B$2:$B$5000,$M359),"")</f>
        <v>Balvenie Double Wood 17 Y.O 700Ml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603</v>
      </c>
    </row>
    <row r="360" spans="1:13" x14ac:dyDescent="0.25">
      <c r="A360" s="7" t="str" cm="1">
        <f t="array" ref="A360">IFERROR(INDEX(Data!$A$2:$A$5000,$M360),IF(ROW()=2,"No data",""))</f>
        <v>POT0002</v>
      </c>
      <c r="B360" s="7" t="str" cm="1">
        <f t="array" ref="B360">IFERROR(INDEX(Data!$B$2:$B$5000,$M360),"")</f>
        <v>Levoni Parma Ham Boneless 14 months approx. 7 kg</v>
      </c>
      <c r="C360" s="7" t="str" cm="1">
        <f t="array" ref="C360">IFERROR(INDEX(Data!$C$2:$C$5000,$M360),"")</f>
        <v>KG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604</v>
      </c>
    </row>
    <row r="361" spans="1:13" x14ac:dyDescent="0.25">
      <c r="A361" s="7" t="str" cm="1">
        <f t="array" ref="A361">IFERROR(INDEX(Data!$A$2:$A$5000,$M361),IF(ROW()=2,"No data",""))</f>
        <v>POT0008</v>
      </c>
      <c r="B361" s="7" t="str" cm="1">
        <f t="array" ref="B361">IFERROR(INDEX(Data!$B$2:$B$5000,$M361),"")</f>
        <v>Salmon Whole 4-5 kg</v>
      </c>
      <c r="C361" s="7" t="str" cm="1">
        <f t="array" ref="C361">IFERROR(INDEX(Data!$C$2:$C$5000,$M361),"")</f>
        <v>KG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605</v>
      </c>
    </row>
    <row r="362" spans="1:13" x14ac:dyDescent="0.25">
      <c r="A362" s="7" t="str" cm="1">
        <f t="array" ref="A362">IFERROR(INDEX(Data!$A$2:$A$5000,$M362),IF(ROW()=2,"No data",""))</f>
        <v>POT0009</v>
      </c>
      <c r="B362" s="7" t="str" cm="1">
        <f t="array" ref="B362">IFERROR(INDEX(Data!$B$2:$B$5000,$M362),"")</f>
        <v>Fashion Prosecco Doc Extra Dry 750Ml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606</v>
      </c>
    </row>
    <row r="363" spans="1:13" x14ac:dyDescent="0.25">
      <c r="A363" s="7" t="str" cm="1">
        <f t="array" ref="A363">IFERROR(INDEX(Data!$A$2:$A$5000,$M363),IF(ROW()=2,"No data",""))</f>
        <v>POT0015</v>
      </c>
      <c r="B363" s="7" t="str" cm="1">
        <f t="array" ref="B363">IFERROR(INDEX(Data!$B$2:$B$5000,$M363),"")</f>
        <v>Spicy Baked Wedges 2 Kg</v>
      </c>
      <c r="C363" s="7" t="str" cm="1">
        <f t="array" ref="C363">IFERROR(INDEX(Data!$C$2:$C$5000,$M363),"")</f>
        <v>KG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607</v>
      </c>
    </row>
    <row r="364" spans="1:13" x14ac:dyDescent="0.25">
      <c r="A364" s="7" t="str" cm="1">
        <f t="array" ref="A364">IFERROR(INDEX(Data!$A$2:$A$5000,$M364),IF(ROW()=2,"No data",""))</f>
        <v>POT0016</v>
      </c>
      <c r="B364" s="7" t="str" cm="1">
        <f t="array" ref="B364">IFERROR(INDEX(Data!$B$2:$B$5000,$M364),"")</f>
        <v>Dine Potato Wedges Zesty</v>
      </c>
      <c r="C364" s="7" t="str" cm="1">
        <f t="array" ref="C364">IFERROR(INDEX(Data!$C$2:$C$5000,$M364),"")</f>
        <v>KG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608</v>
      </c>
    </row>
    <row r="365" spans="1:13" x14ac:dyDescent="0.25">
      <c r="A365" s="7" t="str" cm="1">
        <f t="array" ref="A365">IFERROR(INDEX(Data!$A$2:$A$5000,$M365),IF(ROW()=2,"No data",""))</f>
        <v>POT0017</v>
      </c>
      <c r="B365" s="7" t="str" cm="1">
        <f t="array" ref="B365">IFERROR(INDEX(Data!$B$2:$B$5000,$M365),"")</f>
        <v>Spicy Baked Wedges 250 Gr - Sample</v>
      </c>
      <c r="C365" s="7" t="str" cm="1">
        <f t="array" ref="C365">IFERROR(INDEX(Data!$C$2:$C$5000,$M365),"")</f>
        <v>PACK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609</v>
      </c>
    </row>
    <row r="366" spans="1:13" x14ac:dyDescent="0.25">
      <c r="A366" s="7" t="str" cm="1">
        <f t="array" ref="A366">IFERROR(INDEX(Data!$A$2:$A$5000,$M366),IF(ROW()=2,"No data",""))</f>
        <v>POT0030</v>
      </c>
      <c r="B366" s="7" t="str" cm="1">
        <f t="array" ref="B366">IFERROR(INDEX(Data!$B$2:$B$5000,$M366),"")</f>
        <v>Premium Hash Brown 5x2Kg</v>
      </c>
      <c r="C366" s="7" t="str" cm="1">
        <f t="array" ref="C366">IFERROR(INDEX(Data!$C$2:$C$5000,$M366),"")</f>
        <v>KTN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611</v>
      </c>
    </row>
    <row r="367" spans="1:13" x14ac:dyDescent="0.25">
      <c r="A367" s="7" t="str" cm="1">
        <f t="array" ref="A367">IFERROR(INDEX(Data!$A$2:$A$5000,$M367),IF(ROW()=2,"No data",""))</f>
        <v>POT0031</v>
      </c>
      <c r="B367" s="7" t="str" cm="1">
        <f t="array" ref="B367">IFERROR(INDEX(Data!$B$2:$B$5000,$M367),"")</f>
        <v>Premium Hash Brown 2Kg</v>
      </c>
      <c r="C367" s="7" t="str" cm="1">
        <f t="array" ref="C367">IFERROR(INDEX(Data!$C$2:$C$5000,$M367),"")</f>
        <v>PACK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612</v>
      </c>
    </row>
    <row r="368" spans="1:13" x14ac:dyDescent="0.25">
      <c r="A368" s="7" t="str" cm="1">
        <f t="array" ref="A368">IFERROR(INDEX(Data!$A$2:$A$5000,$M368),IF(ROW()=2,"No data",""))</f>
        <v>POT0032</v>
      </c>
      <c r="B368" s="7" t="str" cm="1">
        <f t="array" ref="B368">IFERROR(INDEX(Data!$B$2:$B$5000,$M368),"")</f>
        <v>Premium Shoestring 6x2Kg</v>
      </c>
      <c r="C368" s="7" t="str" cm="1">
        <f t="array" ref="C368">IFERROR(INDEX(Data!$C$2:$C$5000,$M368),"")</f>
        <v>KTN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613</v>
      </c>
    </row>
    <row r="369" spans="1:13" x14ac:dyDescent="0.25">
      <c r="A369" s="7" t="str" cm="1">
        <f t="array" ref="A369">IFERROR(INDEX(Data!$A$2:$A$5000,$M369),IF(ROW()=2,"No data",""))</f>
        <v>POT0034</v>
      </c>
      <c r="B369" s="7" t="str" cm="1">
        <f t="array" ref="B369">IFERROR(INDEX(Data!$B$2:$B$5000,$M369),"")</f>
        <v>Premium Straight Cut 6x2Kg</v>
      </c>
      <c r="C369" s="7" t="str" cm="1">
        <f t="array" ref="C369">IFERROR(INDEX(Data!$C$2:$C$5000,$M369),"")</f>
        <v>KTN</v>
      </c>
      <c r="D369" s="8" cm="1">
        <f t="array" ref="D369">IFERROR(INDEX(Data!$D$2:$D$5000,$M369),"")</f>
        <v>0</v>
      </c>
      <c r="E369" s="8" cm="1">
        <f t="array" ref="E369">IFERROR(INDEX(Data!$E$2:$E$5000,$M369),"")</f>
        <v>40</v>
      </c>
      <c r="F369" s="8" cm="1">
        <f t="array" ref="F369">IFERROR(INDEX(Data!$F$2:$F$5000,$M369),"")</f>
        <v>74</v>
      </c>
      <c r="G369" s="8" cm="1">
        <f t="array" ref="G369">IFERROR(INDEX(Data!$G$2:$G$5000,$M369),"")</f>
        <v>69</v>
      </c>
      <c r="H369" s="8" cm="1">
        <f t="array" ref="H369">IFERROR(INDEX(Data!$H$2:$H$5000,$M369),"")</f>
        <v>61</v>
      </c>
      <c r="I369" s="8" cm="1">
        <f t="array" ref="I369">IFERROR(INDEX(Data!$J$2:$J$5000,$M369),"")</f>
        <v>0</v>
      </c>
      <c r="J369" s="8" cm="1">
        <f t="array" ref="J369">IFERROR(INDEX(Data!$N$2:$N$5000,$M369),"")</f>
        <v>40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615</v>
      </c>
    </row>
    <row r="370" spans="1:13" x14ac:dyDescent="0.25">
      <c r="A370" s="7" t="str" cm="1">
        <f t="array" ref="A370">IFERROR(INDEX(Data!$A$2:$A$5000,$M370),IF(ROW()=2,"No data",""))</f>
        <v>POT0035</v>
      </c>
      <c r="B370" s="7" t="str" cm="1">
        <f t="array" ref="B370">IFERROR(INDEX(Data!$B$2:$B$5000,$M370),"")</f>
        <v>Premium Batter Coated SS Fries 6x2 Kg</v>
      </c>
      <c r="C370" s="7" t="str" cm="1">
        <f t="array" ref="C370">IFERROR(INDEX(Data!$C$2:$C$5000,$M370),"")</f>
        <v>KTN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616</v>
      </c>
    </row>
    <row r="371" spans="1:13" x14ac:dyDescent="0.25">
      <c r="A371" s="7" t="str" cm="1">
        <f t="array" ref="A371">IFERROR(INDEX(Data!$A$2:$A$5000,$M371),IF(ROW()=2,"No data",""))</f>
        <v>POT0037</v>
      </c>
      <c r="B371" s="7" t="str" cm="1">
        <f t="array" ref="B371">IFERROR(INDEX(Data!$B$2:$B$5000,$M371),"")</f>
        <v>Black Tiger Size 21/25</v>
      </c>
      <c r="C371" s="7" t="str" cm="1">
        <f t="array" ref="C371">IFERROR(INDEX(Data!$C$2:$C$5000,$M371),"")</f>
        <v>PACK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618</v>
      </c>
    </row>
    <row r="372" spans="1:13" x14ac:dyDescent="0.25">
      <c r="A372" s="7" t="str" cm="1">
        <f t="array" ref="A372">IFERROR(INDEX(Data!$A$2:$A$5000,$M372),IF(ROW()=2,"No data",""))</f>
        <v>POT0038</v>
      </c>
      <c r="B372" s="7" t="str" cm="1">
        <f t="array" ref="B372">IFERROR(INDEX(Data!$B$2:$B$5000,$M372),"")</f>
        <v>Premium Straight Cut 2Kg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214</v>
      </c>
      <c r="F372" s="8" cm="1">
        <f t="array" ref="F372">IFERROR(INDEX(Data!$F$2:$F$5000,$M372),"")</f>
        <v>331</v>
      </c>
      <c r="G372" s="8" cm="1">
        <f t="array" ref="G372">IFERROR(INDEX(Data!$G$2:$G$5000,$M372),"")</f>
        <v>719</v>
      </c>
      <c r="H372" s="8" cm="1">
        <f t="array" ref="H372">IFERROR(INDEX(Data!$H$2:$H$5000,$M372),"")</f>
        <v>421.33330000000001</v>
      </c>
      <c r="I372" s="8" cm="1">
        <f t="array" ref="I372">IFERROR(INDEX(Data!$J$2:$J$5000,$M372),"")</f>
        <v>0</v>
      </c>
      <c r="J372" s="8" cm="1">
        <f t="array" ref="J372">IFERROR(INDEX(Data!$N$2:$N$5000,$M372),"")</f>
        <v>336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619</v>
      </c>
    </row>
    <row r="373" spans="1:13" x14ac:dyDescent="0.25">
      <c r="A373" s="7" t="str" cm="1">
        <f t="array" ref="A373">IFERROR(INDEX(Data!$A$2:$A$5000,$M373),IF(ROW()=2,"No data",""))</f>
        <v>POT0040</v>
      </c>
      <c r="B373" s="7" t="str" cm="1">
        <f t="array" ref="B373">IFERROR(INDEX(Data!$B$2:$B$5000,$M373),"")</f>
        <v>Premium Batter Coated SS Fries 2 Kg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2</v>
      </c>
      <c r="H373" s="8" cm="1">
        <f t="array" ref="H373">IFERROR(INDEX(Data!$H$2:$H$5000,$M373),"")</f>
        <v>2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621</v>
      </c>
    </row>
    <row r="374" spans="1:13" x14ac:dyDescent="0.25">
      <c r="A374" s="7" t="str" cm="1">
        <f t="array" ref="A374">IFERROR(INDEX(Data!$A$2:$A$5000,$M374),IF(ROW()=2,"No data",""))</f>
        <v>POT0041</v>
      </c>
      <c r="B374" s="7" t="str" cm="1">
        <f t="array" ref="B374">IFERROR(INDEX(Data!$B$2:$B$5000,$M374),"")</f>
        <v>Premium Straight Cut 250Gr - Sample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622</v>
      </c>
    </row>
    <row r="375" spans="1:13" x14ac:dyDescent="0.25">
      <c r="A375" s="7" t="str" cm="1">
        <f t="array" ref="A375">IFERROR(INDEX(Data!$A$2:$A$5000,$M375),IF(ROW()=2,"No data",""))</f>
        <v>POT0042</v>
      </c>
      <c r="B375" s="7" t="str" cm="1">
        <f t="array" ref="B375">IFERROR(INDEX(Data!$B$2:$B$5000,$M375),"")</f>
        <v>Premium Spicy Wedges 250 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623</v>
      </c>
    </row>
    <row r="376" spans="1:13" x14ac:dyDescent="0.25">
      <c r="A376" s="7" t="str" cm="1">
        <f t="array" ref="A376">IFERROR(INDEX(Data!$A$2:$A$5000,$M376),IF(ROW()=2,"No data",""))</f>
        <v>POT0044</v>
      </c>
      <c r="B376" s="7" t="str" cm="1">
        <f t="array" ref="B376">IFERROR(INDEX(Data!$B$2:$B$5000,$M376),"")</f>
        <v>Five’s Reserve Chenin Blanc 750 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625</v>
      </c>
    </row>
    <row r="377" spans="1:13" x14ac:dyDescent="0.25">
      <c r="A377" s="7" t="str" cm="1">
        <f t="array" ref="A377">IFERROR(INDEX(Data!$A$2:$A$5000,$M377),IF(ROW()=2,"No data",""))</f>
        <v>POT0045</v>
      </c>
      <c r="B377" s="7" t="str" cm="1">
        <f t="array" ref="B377">IFERROR(INDEX(Data!$B$2:$B$5000,$M377),"")</f>
        <v>Five’s Reserve Pinotage 750 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626</v>
      </c>
    </row>
    <row r="378" spans="1:13" x14ac:dyDescent="0.25">
      <c r="A378" s="7" t="str" cm="1">
        <f t="array" ref="A378">IFERROR(INDEX(Data!$A$2:$A$5000,$M378),IF(ROW()=2,"No data",""))</f>
        <v>POT0046</v>
      </c>
      <c r="B378" s="7" t="str" cm="1">
        <f t="array" ref="B378">IFERROR(INDEX(Data!$B$2:$B$5000,$M378),"")</f>
        <v>Australian Butter Unsalted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1325</v>
      </c>
      <c r="F378" s="8" cm="1">
        <f t="array" ref="F378">IFERROR(INDEX(Data!$F$2:$F$5000,$M378),"")</f>
        <v>1700</v>
      </c>
      <c r="G378" s="8" cm="1">
        <f t="array" ref="G378">IFERROR(INDEX(Data!$G$2:$G$5000,$M378),"")</f>
        <v>1075</v>
      </c>
      <c r="H378" s="8" cm="1">
        <f t="array" ref="H378">IFERROR(INDEX(Data!$H$2:$H$5000,$M378),"")</f>
        <v>1366.6666</v>
      </c>
      <c r="I378" s="8" cm="1">
        <f t="array" ref="I378">IFERROR(INDEX(Data!$J$2:$J$5000,$M378),"")</f>
        <v>0</v>
      </c>
      <c r="J378" s="8" cm="1">
        <f t="array" ref="J378">IFERROR(INDEX(Data!$N$2:$N$5000,$M378),"")</f>
        <v>825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627</v>
      </c>
    </row>
    <row r="379" spans="1:13" x14ac:dyDescent="0.25">
      <c r="A379" s="7" t="str" cm="1">
        <f t="array" ref="A379">IFERROR(INDEX(Data!$A$2:$A$5000,$M379),IF(ROW()=2,"No data",""))</f>
        <v>POT0050</v>
      </c>
      <c r="B379" s="7" t="str" cm="1">
        <f t="array" ref="B379">IFERROR(INDEX(Data!$B$2:$B$5000,$M379),"")</f>
        <v>Meja Trolly Stainless</v>
      </c>
      <c r="C379" s="7" t="str" cm="1">
        <f t="array" ref="C379">IFERROR(INDEX(Data!$C$2:$C$5000,$M379),"")</f>
        <v>UNIT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631</v>
      </c>
    </row>
    <row r="380" spans="1:13" x14ac:dyDescent="0.25">
      <c r="A380" s="7" t="str" cm="1">
        <f t="array" ref="A380">IFERROR(INDEX(Data!$A$2:$A$5000,$M380),IF(ROW()=2,"No data",""))</f>
        <v>POT0053</v>
      </c>
      <c r="B380" s="7" t="str" cm="1">
        <f t="array" ref="B380">IFERROR(INDEX(Data!$B$2:$B$5000,$M380),"")</f>
        <v>Selection Comptoirs Sauvignon Blanc 3L</v>
      </c>
      <c r="C380" s="7" t="str" cm="1">
        <f t="array" ref="C380">IFERROR(INDEX(Data!$C$2:$C$5000,$M380),"")</f>
        <v>BOX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633</v>
      </c>
    </row>
    <row r="381" spans="1:13" x14ac:dyDescent="0.25">
      <c r="A381" s="7" t="str" cm="1">
        <f t="array" ref="A381">IFERROR(INDEX(Data!$A$2:$A$5000,$M381),IF(ROW()=2,"No data",""))</f>
        <v>POT0054</v>
      </c>
      <c r="B381" s="7" t="str" cm="1">
        <f t="array" ref="B381">IFERROR(INDEX(Data!$B$2:$B$5000,$M381),"")</f>
        <v>Selection Comptoirs Cabernet Sauvignon 3L</v>
      </c>
      <c r="C381" s="7" t="str" cm="1">
        <f t="array" ref="C381">IFERROR(INDEX(Data!$C$2:$C$5000,$M381),"")</f>
        <v>BOX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634</v>
      </c>
    </row>
    <row r="382" spans="1:13" x14ac:dyDescent="0.25">
      <c r="A382" s="7" t="str" cm="1">
        <f t="array" ref="A382">IFERROR(INDEX(Data!$A$2:$A$5000,$M382),IF(ROW()=2,"No data",""))</f>
        <v>POT0055</v>
      </c>
      <c r="B382" s="7" t="str" cm="1">
        <f t="array" ref="B382">IFERROR(INDEX(Data!$B$2:$B$5000,$M382),"")</f>
        <v>Selection Comptoirs Grenache 3L</v>
      </c>
      <c r="C382" s="7" t="str" cm="1">
        <f t="array" ref="C382">IFERROR(INDEX(Data!$C$2:$C$5000,$M382),"")</f>
        <v>BOX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635</v>
      </c>
    </row>
    <row r="383" spans="1:13" x14ac:dyDescent="0.25">
      <c r="A383" s="7" t="str" cm="1">
        <f t="array" ref="A383">IFERROR(INDEX(Data!$A$2:$A$5000,$M383),IF(ROW()=2,"No data",""))</f>
        <v>POT0056</v>
      </c>
      <c r="B383" s="7" t="str" cm="1">
        <f t="array" ref="B383">IFERROR(INDEX(Data!$B$2:$B$5000,$M383),"")</f>
        <v>Roche Mazet Merlot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636</v>
      </c>
    </row>
    <row r="384" spans="1:13" x14ac:dyDescent="0.25">
      <c r="A384" s="7" t="str" cm="1">
        <f t="array" ref="A384">IFERROR(INDEX(Data!$A$2:$A$5000,$M384),IF(ROW()=2,"No data",""))</f>
        <v>POT0057</v>
      </c>
      <c r="B384" s="7" t="str" cm="1">
        <f t="array" ref="B384">IFERROR(INDEX(Data!$B$2:$B$5000,$M384),"")</f>
        <v>Roche Mazet Cabernet Sauvignon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637</v>
      </c>
    </row>
    <row r="385" spans="1:13" x14ac:dyDescent="0.25">
      <c r="A385" s="7" t="str" cm="1">
        <f t="array" ref="A385">IFERROR(INDEX(Data!$A$2:$A$5000,$M385),IF(ROW()=2,"No data",""))</f>
        <v>POT0058</v>
      </c>
      <c r="B385" s="7" t="str" cm="1">
        <f t="array" ref="B385">IFERROR(INDEX(Data!$B$2:$B$5000,$M385),"")</f>
        <v>Roche Mazet Sauvignon Blanc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638</v>
      </c>
    </row>
    <row r="386" spans="1:13" x14ac:dyDescent="0.25">
      <c r="A386" s="7" t="str" cm="1">
        <f t="array" ref="A386">IFERROR(INDEX(Data!$A$2:$A$5000,$M386),IF(ROW()=2,"No data",""))</f>
        <v>POT0059</v>
      </c>
      <c r="B386" s="7" t="str" cm="1">
        <f t="array" ref="B386">IFERROR(INDEX(Data!$B$2:$B$5000,$M386),"")</f>
        <v>Roche Mazet Pinot Noir 750Ml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639</v>
      </c>
    </row>
    <row r="387" spans="1:13" x14ac:dyDescent="0.25">
      <c r="A387" s="7" t="str" cm="1">
        <f t="array" ref="A387">IFERROR(INDEX(Data!$A$2:$A$5000,$M387),IF(ROW()=2,"No data",""))</f>
        <v>POT0094</v>
      </c>
      <c r="B387" s="7" t="str" cm="1">
        <f t="array" ref="B387">IFERROR(INDEX(Data!$B$2:$B$5000,$M387),"")</f>
        <v>Bali Hai Pint 330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641</v>
      </c>
    </row>
    <row r="388" spans="1:13" x14ac:dyDescent="0.25">
      <c r="A388" s="7" t="str" cm="1">
        <f t="array" ref="A388">IFERROR(INDEX(Data!$A$2:$A$5000,$M388),IF(ROW()=2,"No data",""))</f>
        <v>POT0096</v>
      </c>
      <c r="B388" s="7" t="str" cm="1">
        <f t="array" ref="B388">IFERROR(INDEX(Data!$B$2:$B$5000,$M388),"")</f>
        <v>Bali Hai Draft Pint 220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643</v>
      </c>
    </row>
    <row r="389" spans="1:13" x14ac:dyDescent="0.25">
      <c r="A389" s="7" t="str" cm="1">
        <f t="array" ref="A389">IFERROR(INDEX(Data!$A$2:$A$5000,$M389),IF(ROW()=2,"No data",""))</f>
        <v>POT0097</v>
      </c>
      <c r="B389" s="7" t="str" cm="1">
        <f t="array" ref="B389">IFERROR(INDEX(Data!$B$2:$B$5000,$M389),"")</f>
        <v>Bali Hai Draft Can 320 Ml</v>
      </c>
      <c r="C389" s="7" t="str" cm="1">
        <f t="array" ref="C389">IFERROR(INDEX(Data!$C$2:$C$5000,$M389),"")</f>
        <v>CAN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48</v>
      </c>
      <c r="G389" s="8" cm="1">
        <f t="array" ref="G389">IFERROR(INDEX(Data!$G$2:$G$5000,$M389),"")</f>
        <v>48</v>
      </c>
      <c r="H389" s="8" cm="1">
        <f t="array" ref="H389">IFERROR(INDEX(Data!$H$2:$H$5000,$M389),"")</f>
        <v>48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644</v>
      </c>
    </row>
    <row r="390" spans="1:13" x14ac:dyDescent="0.25">
      <c r="A390" s="7" t="str" cm="1">
        <f t="array" ref="A390">IFERROR(INDEX(Data!$A$2:$A$5000,$M390),IF(ROW()=2,"No data",""))</f>
        <v>POT0101</v>
      </c>
      <c r="B390" s="7" t="str" cm="1">
        <f t="array" ref="B390">IFERROR(INDEX(Data!$B$2:$B$5000,$M390),"")</f>
        <v>Selection et Compotoirs Cabernet Sauvignon 3ltr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645</v>
      </c>
    </row>
    <row r="391" spans="1:13" x14ac:dyDescent="0.25">
      <c r="A391" s="7" t="str" cm="1">
        <f t="array" ref="A391">IFERROR(INDEX(Data!$A$2:$A$5000,$M391),IF(ROW()=2,"No data",""))</f>
        <v>POT0109</v>
      </c>
      <c r="B391" s="7" t="str" cm="1">
        <f t="array" ref="B391">IFERROR(INDEX(Data!$B$2:$B$5000,$M391),"")</f>
        <v>Frozen Pork Belly Boneless Skin On Sheet Ribs</v>
      </c>
      <c r="C391" s="7" t="str" cm="1">
        <f t="array" ref="C391">IFERROR(INDEX(Data!$C$2:$C$5000,$M391),"")</f>
        <v>KG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647</v>
      </c>
    </row>
    <row r="392" spans="1:13" x14ac:dyDescent="0.25">
      <c r="A392" s="7" t="str" cm="1">
        <f t="array" ref="A392">IFERROR(INDEX(Data!$A$2:$A$5000,$M392),IF(ROW()=2,"No data",""))</f>
        <v>POT0113</v>
      </c>
      <c r="B392" s="7" t="str" cm="1">
        <f t="array" ref="B392">IFERROR(INDEX(Data!$B$2:$B$5000,$M392),"")</f>
        <v>Filette Prime Water Sparkling (Abu) 375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649</v>
      </c>
    </row>
    <row r="393" spans="1:13" x14ac:dyDescent="0.25">
      <c r="A393" s="7" t="str" cm="1">
        <f t="array" ref="A393">IFERROR(INDEX(Data!$A$2:$A$5000,$M393),IF(ROW()=2,"No data",""))</f>
        <v>POT0114</v>
      </c>
      <c r="B393" s="7" t="str" cm="1">
        <f t="array" ref="B393">IFERROR(INDEX(Data!$B$2:$B$5000,$M393),"")</f>
        <v>Filette Prime Water Still (Putih) 375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650</v>
      </c>
    </row>
    <row r="394" spans="1:13" x14ac:dyDescent="0.25">
      <c r="A394" s="7" t="str" cm="1">
        <f t="array" ref="A394">IFERROR(INDEX(Data!$A$2:$A$5000,$M394),IF(ROW()=2,"No data",""))</f>
        <v>POT0115</v>
      </c>
      <c r="B394" s="7" t="str" cm="1">
        <f t="array" ref="B394">IFERROR(INDEX(Data!$B$2:$B$5000,$M394),"")</f>
        <v>Filette Prime Water Sparkling (Abu) 470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651</v>
      </c>
    </row>
    <row r="395" spans="1:13" x14ac:dyDescent="0.25">
      <c r="A395" s="7" t="str" cm="1">
        <f t="array" ref="A395">IFERROR(INDEX(Data!$A$2:$A$5000,$M395),IF(ROW()=2,"No data",""))</f>
        <v>POT0116</v>
      </c>
      <c r="B395" s="7" t="str" cm="1">
        <f t="array" ref="B395">IFERROR(INDEX(Data!$B$2:$B$5000,$M395),"")</f>
        <v>Filette Prime Water Still (Putih) 470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652</v>
      </c>
    </row>
    <row r="396" spans="1:13" x14ac:dyDescent="0.25">
      <c r="A396" s="7" t="str" cm="1">
        <f t="array" ref="A396">IFERROR(INDEX(Data!$A$2:$A$5000,$M396),IF(ROW()=2,"No data",""))</f>
        <v>POT0117</v>
      </c>
      <c r="B396" s="7" t="str" cm="1">
        <f t="array" ref="B396">IFERROR(INDEX(Data!$B$2:$B$5000,$M396),"")</f>
        <v>US Pork Spare Ribs Smithfield</v>
      </c>
      <c r="C396" s="7" t="str" cm="1">
        <f t="array" ref="C396">IFERROR(INDEX(Data!$C$2:$C$5000,$M396),"")</f>
        <v>KG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653</v>
      </c>
    </row>
    <row r="397" spans="1:13" x14ac:dyDescent="0.25">
      <c r="A397" s="7" t="str" cm="1">
        <f t="array" ref="A397">IFERROR(INDEX(Data!$A$2:$A$5000,$M397),IF(ROW()=2,"No data",""))</f>
        <v>POT0121</v>
      </c>
      <c r="B397" s="7" t="str" cm="1">
        <f t="array" ref="B397">IFERROR(INDEX(Data!$B$2:$B$5000,$M397),"")</f>
        <v>Bottegaio Umbro Olio Evo Mastro  5Lt</v>
      </c>
      <c r="C397" s="7" t="str" cm="1">
        <f t="array" ref="C397">IFERROR(INDEX(Data!$C$2:$C$5000,$M397),"")</f>
        <v>GLN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2</v>
      </c>
      <c r="H397" s="8" cm="1">
        <f t="array" ref="H397">IFERROR(INDEX(Data!$H$2:$H$5000,$M397),"")</f>
        <v>2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655</v>
      </c>
    </row>
    <row r="398" spans="1:13" x14ac:dyDescent="0.25">
      <c r="A398" s="7" t="str" cm="1">
        <f t="array" ref="A398">IFERROR(INDEX(Data!$A$2:$A$5000,$M398),IF(ROW()=2,"No data",""))</f>
        <v>POT0127</v>
      </c>
      <c r="B398" s="7" t="str" cm="1">
        <f t="array" ref="B398">IFERROR(INDEX(Data!$B$2:$B$5000,$M398),"")</f>
        <v>Premium Straight Cut 4x2.5Kg</v>
      </c>
      <c r="C398" s="7" t="str" cm="1">
        <f t="array" ref="C398">IFERROR(INDEX(Data!$C$2:$C$5000,$M398),"")</f>
        <v>KTN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27</v>
      </c>
      <c r="G398" s="8" cm="1">
        <f t="array" ref="G398">IFERROR(INDEX(Data!$G$2:$G$5000,$M398),"")</f>
        <v>0</v>
      </c>
      <c r="H398" s="8" cm="1">
        <f t="array" ref="H398">IFERROR(INDEX(Data!$H$2:$H$5000,$M398),"")</f>
        <v>37.5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656</v>
      </c>
    </row>
    <row r="399" spans="1:13" x14ac:dyDescent="0.25">
      <c r="A399" s="7" t="str" cm="1">
        <f t="array" ref="A399">IFERROR(INDEX(Data!$A$2:$A$5000,$M399),IF(ROW()=2,"No data",""))</f>
        <v>POT0128</v>
      </c>
      <c r="B399" s="7" t="str" cm="1">
        <f t="array" ref="B399">IFERROR(INDEX(Data!$B$2:$B$5000,$M399),"")</f>
        <v>Premium Straight Cut 2.5Kg</v>
      </c>
      <c r="C399" s="7" t="str" cm="1">
        <f t="array" ref="C399">IFERROR(INDEX(Data!$C$2:$C$5000,$M399),"")</f>
        <v>PACK</v>
      </c>
      <c r="D399" s="8" cm="1">
        <f t="array" ref="D399">IFERROR(INDEX(Data!$D$2:$D$5000,$M399),"")</f>
        <v>0</v>
      </c>
      <c r="E399" s="8" cm="1">
        <f t="array" ref="E399">IFERROR(INDEX(Data!$E$2:$E$5000,$M399),"")</f>
        <v>45</v>
      </c>
      <c r="F399" s="8" cm="1">
        <f t="array" ref="F399">IFERROR(INDEX(Data!$F$2:$F$5000,$M399),"")</f>
        <v>110</v>
      </c>
      <c r="G399" s="8" cm="1">
        <f t="array" ref="G399">IFERROR(INDEX(Data!$G$2:$G$5000,$M399),"")</f>
        <v>0</v>
      </c>
      <c r="H399" s="8" cm="1">
        <f t="array" ref="H399">IFERROR(INDEX(Data!$H$2:$H$5000,$M399),"")</f>
        <v>77.5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657</v>
      </c>
    </row>
    <row r="400" spans="1:13" x14ac:dyDescent="0.25">
      <c r="A400" s="7" t="str" cm="1">
        <f t="array" ref="A400">IFERROR(INDEX(Data!$A$2:$A$5000,$M400),IF(ROW()=2,"No data",""))</f>
        <v>POT0129</v>
      </c>
      <c r="B400" s="7" t="str" cm="1">
        <f t="array" ref="B400">IFERROR(INDEX(Data!$B$2:$B$5000,$M400),"")</f>
        <v>Prime Tenderloin Beef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11.76</v>
      </c>
      <c r="G400" s="8" cm="1">
        <f t="array" ref="G400">IFERROR(INDEX(Data!$G$2:$G$5000,$M400),"")</f>
        <v>0</v>
      </c>
      <c r="H400" s="8" cm="1">
        <f t="array" ref="H400">IFERROR(INDEX(Data!$H$2:$H$5000,$M400),"")</f>
        <v>11.76</v>
      </c>
      <c r="I400" s="8" cm="1">
        <f t="array" ref="I400">IFERROR(INDEX(Data!$J$2:$J$5000,$M400),"")</f>
        <v>0</v>
      </c>
      <c r="J400" s="8" cm="1">
        <f t="array" ref="J400">IFERROR(INDEX(Data!$N$2:$N$5000,$M400),"")</f>
        <v>18.68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658</v>
      </c>
    </row>
    <row r="401" spans="1:13" x14ac:dyDescent="0.25">
      <c r="A401" s="7" t="str" cm="1">
        <f t="array" ref="A401">IFERROR(INDEX(Data!$A$2:$A$5000,$M401),IF(ROW()=2,"No data",""))</f>
        <v>POT0130</v>
      </c>
      <c r="B401" s="7" t="str" cm="1">
        <f t="array" ref="B401">IFERROR(INDEX(Data!$B$2:$B$5000,$M401),"")</f>
        <v>Prime Striploin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31.87</v>
      </c>
      <c r="G401" s="8" cm="1">
        <f t="array" ref="G401">IFERROR(INDEX(Data!$G$2:$G$5000,$M401),"")</f>
        <v>0</v>
      </c>
      <c r="H401" s="8" cm="1">
        <f t="array" ref="H401">IFERROR(INDEX(Data!$H$2:$H$5000,$M401),"")</f>
        <v>31.87</v>
      </c>
      <c r="I401" s="8" cm="1">
        <f t="array" ref="I401">IFERROR(INDEX(Data!$J$2:$J$5000,$M401),"")</f>
        <v>0</v>
      </c>
      <c r="J401" s="8" cm="1">
        <f t="array" ref="J401">IFERROR(INDEX(Data!$N$2:$N$5000,$M401),"")</f>
        <v>49.469900000000003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659</v>
      </c>
    </row>
    <row r="402" spans="1:13" x14ac:dyDescent="0.25">
      <c r="A402" s="7" t="str" cm="1">
        <f t="array" ref="A402">IFERROR(INDEX(Data!$A$2:$A$5000,$M402),IF(ROW()=2,"No data",""))</f>
        <v>POT0132</v>
      </c>
      <c r="B402" s="7" t="str" cm="1">
        <f t="array" ref="B402">IFERROR(INDEX(Data!$B$2:$B$5000,$M402),"")</f>
        <v>Hind Topside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51.439900000000002</v>
      </c>
      <c r="G402" s="8" cm="1">
        <f t="array" ref="G402">IFERROR(INDEX(Data!$G$2:$G$5000,$M402),"")</f>
        <v>0</v>
      </c>
      <c r="H402" s="8" cm="1">
        <f t="array" ref="H402">IFERROR(INDEX(Data!$H$2:$H$5000,$M402),"")</f>
        <v>51.439900000000002</v>
      </c>
      <c r="I402" s="8" cm="1">
        <f t="array" ref="I402">IFERROR(INDEX(Data!$J$2:$J$5000,$M402),"")</f>
        <v>0</v>
      </c>
      <c r="J402" s="8" cm="1">
        <f t="array" ref="J402">IFERROR(INDEX(Data!$N$2:$N$5000,$M402),"")</f>
        <v>79.84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661</v>
      </c>
    </row>
    <row r="403" spans="1:13" x14ac:dyDescent="0.25">
      <c r="A403" s="7" t="str" cm="1">
        <f t="array" ref="A403">IFERROR(INDEX(Data!$A$2:$A$5000,$M403),IF(ROW()=2,"No data",""))</f>
        <v>POT0133</v>
      </c>
      <c r="B403" s="7" t="str" cm="1">
        <f t="array" ref="B403">IFERROR(INDEX(Data!$B$2:$B$5000,$M403),"")</f>
        <v>Hind Rump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39.770000000000003</v>
      </c>
      <c r="G403" s="8" cm="1">
        <f t="array" ref="G403">IFERROR(INDEX(Data!$G$2:$G$5000,$M403),"")</f>
        <v>0</v>
      </c>
      <c r="H403" s="8" cm="1">
        <f t="array" ref="H403">IFERROR(INDEX(Data!$H$2:$H$5000,$M403),"")</f>
        <v>39.770000000000003</v>
      </c>
      <c r="I403" s="8" cm="1">
        <f t="array" ref="I403">IFERROR(INDEX(Data!$J$2:$J$5000,$M403),"")</f>
        <v>0</v>
      </c>
      <c r="J403" s="8" cm="1">
        <f t="array" ref="J403">IFERROR(INDEX(Data!$N$2:$N$5000,$M403),"")</f>
        <v>58.369900000000001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662</v>
      </c>
    </row>
    <row r="404" spans="1:13" x14ac:dyDescent="0.25">
      <c r="A404" s="7" t="str" cm="1">
        <f t="array" ref="A404">IFERROR(INDEX(Data!$A$2:$A$5000,$M404),IF(ROW()=2,"No data",""))</f>
        <v>POT0134</v>
      </c>
      <c r="B404" s="7" t="str" cm="1">
        <f t="array" ref="B404">IFERROR(INDEX(Data!$B$2:$B$5000,$M404),"")</f>
        <v>Fore Chuck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73.12</v>
      </c>
      <c r="G404" s="8" cm="1">
        <f t="array" ref="G404">IFERROR(INDEX(Data!$G$2:$G$5000,$M404),"")</f>
        <v>0</v>
      </c>
      <c r="H404" s="8" cm="1">
        <f t="array" ref="H404">IFERROR(INDEX(Data!$H$2:$H$5000,$M404),"")</f>
        <v>73.12</v>
      </c>
      <c r="I404" s="8" cm="1">
        <f t="array" ref="I404">IFERROR(INDEX(Data!$J$2:$J$5000,$M404),"")</f>
        <v>0</v>
      </c>
      <c r="J404" s="8" cm="1">
        <f t="array" ref="J404">IFERROR(INDEX(Data!$N$2:$N$5000,$M404),"")</f>
        <v>67.23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663</v>
      </c>
    </row>
    <row r="405" spans="1:13" x14ac:dyDescent="0.25">
      <c r="A405" s="7" t="str" cm="1">
        <f t="array" ref="A405">IFERROR(INDEX(Data!$A$2:$A$5000,$M405),IF(ROW()=2,"No data",""))</f>
        <v>POT0135</v>
      </c>
      <c r="B405" s="7" t="str" cm="1">
        <f t="array" ref="B405">IFERROR(INDEX(Data!$B$2:$B$5000,$M405),"")</f>
        <v>Fore Brisket PE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35.56</v>
      </c>
      <c r="G405" s="8" cm="1">
        <f t="array" ref="G405">IFERROR(INDEX(Data!$G$2:$G$5000,$M405),"")</f>
        <v>0</v>
      </c>
      <c r="H405" s="8" cm="1">
        <f t="array" ref="H405">IFERROR(INDEX(Data!$H$2:$H$5000,$M405),"")</f>
        <v>35.56</v>
      </c>
      <c r="I405" s="8" cm="1">
        <f t="array" ref="I405">IFERROR(INDEX(Data!$J$2:$J$5000,$M405),"")</f>
        <v>0</v>
      </c>
      <c r="J405" s="8" cm="1">
        <f t="array" ref="J405">IFERROR(INDEX(Data!$N$2:$N$5000,$M405),"")</f>
        <v>33.5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664</v>
      </c>
    </row>
    <row r="406" spans="1:13" x14ac:dyDescent="0.25">
      <c r="A406" s="7" t="str" cm="1">
        <f t="array" ref="A406">IFERROR(INDEX(Data!$A$2:$A$5000,$M406),IF(ROW()=2,"No data",""))</f>
        <v>POT0137</v>
      </c>
      <c r="B406" s="7" t="str" cm="1">
        <f t="array" ref="B406">IFERROR(INDEX(Data!$B$2:$B$5000,$M406),"")</f>
        <v>Fore Shortrib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25.8</v>
      </c>
      <c r="G406" s="8" cm="1">
        <f t="array" ref="G406">IFERROR(INDEX(Data!$G$2:$G$5000,$M406),"")</f>
        <v>0</v>
      </c>
      <c r="H406" s="8" cm="1">
        <f t="array" ref="H406">IFERROR(INDEX(Data!$H$2:$H$5000,$M406),"")</f>
        <v>25.8</v>
      </c>
      <c r="I406" s="8" cm="1">
        <f t="array" ref="I406">IFERROR(INDEX(Data!$J$2:$J$5000,$M406),"")</f>
        <v>0</v>
      </c>
      <c r="J406" s="8" cm="1">
        <f t="array" ref="J406">IFERROR(INDEX(Data!$N$2:$N$5000,$M406),"")</f>
        <v>15.72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666</v>
      </c>
    </row>
    <row r="407" spans="1:13" x14ac:dyDescent="0.25">
      <c r="A407" s="7" t="str" cm="1">
        <f t="array" ref="A407">IFERROR(INDEX(Data!$A$2:$A$5000,$M407),IF(ROW()=2,"No data",""))</f>
        <v>POT0138</v>
      </c>
      <c r="B407" s="7" t="str" cm="1">
        <f t="array" ref="B407">IFERROR(INDEX(Data!$B$2:$B$5000,$M407),"")</f>
        <v>FQ 85 CL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290</v>
      </c>
      <c r="G407" s="8" cm="1">
        <f t="array" ref="G407">IFERROR(INDEX(Data!$G$2:$G$5000,$M407),"")</f>
        <v>0</v>
      </c>
      <c r="H407" s="8" cm="1">
        <f t="array" ref="H407">IFERROR(INDEX(Data!$H$2:$H$5000,$M407),"")</f>
        <v>290</v>
      </c>
      <c r="I407" s="8" cm="1">
        <f t="array" ref="I407">IFERROR(INDEX(Data!$J$2:$J$5000,$M407),"")</f>
        <v>0</v>
      </c>
      <c r="J407" s="8" cm="1">
        <f t="array" ref="J407">IFERROR(INDEX(Data!$N$2:$N$5000,$M407),"")</f>
        <v>570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667</v>
      </c>
    </row>
    <row r="408" spans="1:13" x14ac:dyDescent="0.25">
      <c r="A408" s="7" t="str" cm="1">
        <f t="array" ref="A408">IFERROR(INDEX(Data!$A$2:$A$5000,$M408),IF(ROW()=2,"No data",""))</f>
        <v>POT0139</v>
      </c>
      <c r="B408" s="7" t="str" cm="1">
        <f t="array" ref="B408">IFERROR(INDEX(Data!$B$2:$B$5000,$M408),"")</f>
        <v>Fore Back Rib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11.4</v>
      </c>
      <c r="G408" s="8" cm="1">
        <f t="array" ref="G408">IFERROR(INDEX(Data!$G$2:$G$5000,$M408),"")</f>
        <v>0</v>
      </c>
      <c r="H408" s="8" cm="1">
        <f t="array" ref="H408">IFERROR(INDEX(Data!$H$2:$H$5000,$M408),"")</f>
        <v>11.4</v>
      </c>
      <c r="I408" s="8" cm="1">
        <f t="array" ref="I408">IFERROR(INDEX(Data!$J$2:$J$5000,$M408),"")</f>
        <v>0</v>
      </c>
      <c r="J408" s="8" cm="1">
        <f t="array" ref="J408">IFERROR(INDEX(Data!$N$2:$N$5000,$M408),"")</f>
        <v>5.04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668</v>
      </c>
    </row>
    <row r="409" spans="1:13" x14ac:dyDescent="0.25">
      <c r="A409" s="7" t="str" cm="1">
        <f t="array" ref="A409">IFERROR(INDEX(Data!$A$2:$A$5000,$M409),IF(ROW()=2,"No data",""))</f>
        <v>POT0140</v>
      </c>
      <c r="B409" s="7" t="str" cm="1">
        <f t="array" ref="B409">IFERROR(INDEX(Data!$B$2:$B$5000,$M409),"")</f>
        <v>Fore Sparerib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16.23</v>
      </c>
      <c r="G409" s="8" cm="1">
        <f t="array" ref="G409">IFERROR(INDEX(Data!$G$2:$G$5000,$M409),"")</f>
        <v>0</v>
      </c>
      <c r="H409" s="8" cm="1">
        <f t="array" ref="H409">IFERROR(INDEX(Data!$H$2:$H$5000,$M409),"")</f>
        <v>16.23</v>
      </c>
      <c r="I409" s="8" cm="1">
        <f t="array" ref="I409">IFERROR(INDEX(Data!$J$2:$J$5000,$M409),"")</f>
        <v>0</v>
      </c>
      <c r="J409" s="8" cm="1">
        <f t="array" ref="J409">IFERROR(INDEX(Data!$N$2:$N$5000,$M409),"")</f>
        <v>11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669</v>
      </c>
    </row>
    <row r="410" spans="1:13" x14ac:dyDescent="0.25">
      <c r="A410" s="7" t="str" cm="1">
        <f t="array" ref="A410">IFERROR(INDEX(Data!$A$2:$A$5000,$M410),IF(ROW()=2,"No data",""))</f>
        <v>POT0141</v>
      </c>
      <c r="B410" s="7" t="str" cm="1">
        <f t="array" ref="B410">IFERROR(INDEX(Data!$B$2:$B$5000,$M410),"")</f>
        <v>Fore Shortplate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19.149799999999999</v>
      </c>
      <c r="G410" s="8" cm="1">
        <f t="array" ref="G410">IFERROR(INDEX(Data!$G$2:$G$5000,$M410),"")</f>
        <v>0</v>
      </c>
      <c r="H410" s="8" cm="1">
        <f t="array" ref="H410">IFERROR(INDEX(Data!$H$2:$H$5000,$M410),"")</f>
        <v>19.149799999999999</v>
      </c>
      <c r="I410" s="8" cm="1">
        <f t="array" ref="I410">IFERROR(INDEX(Data!$J$2:$J$5000,$M410),"")</f>
        <v>0</v>
      </c>
      <c r="J410" s="8" cm="1">
        <f t="array" ref="J410">IFERROR(INDEX(Data!$N$2:$N$5000,$M410),"")</f>
        <v>26.09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670</v>
      </c>
    </row>
    <row r="411" spans="1:13" x14ac:dyDescent="0.25">
      <c r="A411" s="7" t="str" cm="1">
        <f t="array" ref="A411">IFERROR(INDEX(Data!$A$2:$A$5000,$M411),IF(ROW()=2,"No data",""))</f>
        <v>POT0143</v>
      </c>
      <c r="B411" s="7" t="str" cm="1">
        <f t="array" ref="B411">IFERROR(INDEX(Data!$B$2:$B$5000,$M411),"")</f>
        <v>CONRO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22.23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671</v>
      </c>
    </row>
    <row r="412" spans="1:13" x14ac:dyDescent="0.25">
      <c r="A412" s="7" t="str" cm="1">
        <f t="array" ref="A412">IFERROR(INDEX(Data!$A$2:$A$5000,$M412),IF(ROW()=2,"No data",""))</f>
        <v>POT0144</v>
      </c>
      <c r="B412" s="7" t="str" cm="1">
        <f t="array" ref="B412">IFERROR(INDEX(Data!$B$2:$B$5000,$M412),"")</f>
        <v>SPARERIB CUT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6.14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672</v>
      </c>
    </row>
    <row r="413" spans="1:13" x14ac:dyDescent="0.25">
      <c r="A413" s="7" t="str" cm="1">
        <f t="array" ref="A413">IFERROR(INDEX(Data!$A$2:$A$5000,$M413),IF(ROW()=2,"No data",""))</f>
        <v>POT0145</v>
      </c>
      <c r="B413" s="7" t="str" cm="1">
        <f t="array" ref="B413">IFERROR(INDEX(Data!$B$2:$B$5000,$M413),"")</f>
        <v>BRISKET BONE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44.39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673</v>
      </c>
    </row>
    <row r="414" spans="1:13" x14ac:dyDescent="0.25">
      <c r="A414" s="7" t="str" cm="1">
        <f t="array" ref="A414">IFERROR(INDEX(Data!$A$2:$A$5000,$M414),IF(ROW()=2,"No data",""))</f>
        <v>POT0146</v>
      </c>
      <c r="B414" s="7" t="str" cm="1">
        <f t="array" ref="B414">IFERROR(INDEX(Data!$B$2:$B$5000,$M414),"")</f>
        <v>BONE SP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30.14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674</v>
      </c>
    </row>
    <row r="415" spans="1:13" x14ac:dyDescent="0.25">
      <c r="A415" s="7" t="str" cm="1">
        <f t="array" ref="A415">IFERROR(INDEX(Data!$A$2:$A$5000,$M415),IF(ROW()=2,"No data",""))</f>
        <v>POT0148</v>
      </c>
      <c r="B415" s="7" t="str" cm="1">
        <f t="array" ref="B415">IFERROR(INDEX(Data!$B$2:$B$5000,$M415),"")</f>
        <v>BACK BONE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50.9099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676</v>
      </c>
    </row>
    <row r="416" spans="1:13" x14ac:dyDescent="0.25">
      <c r="A416" s="7" t="str" cm="1">
        <f t="array" ref="A416">IFERROR(INDEX(Data!$A$2:$A$5000,$M416),IF(ROW()=2,"No data",""))</f>
        <v>POT0149</v>
      </c>
      <c r="B416" s="7" t="str" cm="1">
        <f t="array" ref="B416">IFERROR(INDEX(Data!$B$2:$B$5000,$M416),"")</f>
        <v>TAIL TOP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11.16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677</v>
      </c>
    </row>
    <row r="417" spans="1:13" x14ac:dyDescent="0.25">
      <c r="A417" s="7" t="str" cm="1">
        <f t="array" ref="A417">IFERROR(INDEX(Data!$A$2:$A$5000,$M417),IF(ROW()=2,"No data",""))</f>
        <v>POT0151</v>
      </c>
      <c r="B417" s="7" t="str" cm="1">
        <f t="array" ref="B417">IFERROR(INDEX(Data!$B$2:$B$5000,$M417),"")</f>
        <v>TULANG KERING (TULANG KAKI)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173.84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679</v>
      </c>
    </row>
    <row r="418" spans="1:13" x14ac:dyDescent="0.25">
      <c r="A418" s="7" t="str" cm="1">
        <f t="array" ref="A418">IFERROR(INDEX(Data!$A$2:$A$5000,$M418),IF(ROW()=2,"No data",""))</f>
        <v>POT0152</v>
      </c>
      <c r="B418" s="7" t="str" cm="1">
        <f t="array" ref="B418">IFERROR(INDEX(Data!$B$2:$B$5000,$M418),"")</f>
        <v>TENDON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34.359900000000003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680</v>
      </c>
    </row>
    <row r="419" spans="1:13" x14ac:dyDescent="0.25">
      <c r="A419" s="7" t="str" cm="1">
        <f t="array" ref="A419">IFERROR(INDEX(Data!$A$2:$A$5000,$M419),IF(ROW()=2,"No data",""))</f>
        <v>POT0153</v>
      </c>
      <c r="B419" s="7" t="str" cm="1">
        <f t="array" ref="B419">IFERROR(INDEX(Data!$B$2:$B$5000,$M419),"")</f>
        <v>SCAPULAR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2.0499999999999998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681</v>
      </c>
    </row>
    <row r="420" spans="1:13" x14ac:dyDescent="0.25">
      <c r="A420" s="7" t="str" cm="1">
        <f t="array" ref="A420">IFERROR(INDEX(Data!$A$2:$A$5000,$M420),IF(ROW()=2,"No data",""))</f>
        <v>POT0154</v>
      </c>
      <c r="B420" s="7" t="str" cm="1">
        <f t="array" ref="B420">IFERROR(INDEX(Data!$B$2:$B$5000,$M420),"")</f>
        <v>Premium Hash Brown 4x2.5Kg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682</v>
      </c>
    </row>
    <row r="421" spans="1:13" x14ac:dyDescent="0.25">
      <c r="A421" s="7" t="str" cm="1">
        <f t="array" ref="A421">IFERROR(INDEX(Data!$A$2:$A$5000,$M421),IF(ROW()=2,"No data",""))</f>
        <v>POT0157</v>
      </c>
      <c r="B421" s="7" t="str" cm="1">
        <f t="array" ref="B421">IFERROR(INDEX(Data!$B$2:$B$5000,$M421),"")</f>
        <v>Beef Trimming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2.6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684</v>
      </c>
    </row>
    <row r="422" spans="1:13" x14ac:dyDescent="0.25">
      <c r="A422" s="7" t="str" cm="1">
        <f t="array" ref="A422">IFERROR(INDEX(Data!$A$2:$A$5000,$M422),IF(ROW()=2,"No data",""))</f>
        <v>POT0158</v>
      </c>
      <c r="B422" s="7" t="str" cm="1">
        <f t="array" ref="B422">IFERROR(INDEX(Data!$B$2:$B$5000,$M422),"")</f>
        <v>Lulur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0.87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685</v>
      </c>
    </row>
    <row r="423" spans="1:13" x14ac:dyDescent="0.25">
      <c r="A423" s="7" t="str" cm="1">
        <f t="array" ref="A423">IFERROR(INDEX(Data!$A$2:$A$5000,$M423),IF(ROW()=2,"No data",""))</f>
        <v>POT0159</v>
      </c>
      <c r="B423" s="7" t="str" cm="1">
        <f t="array" ref="B423">IFERROR(INDEX(Data!$B$2:$B$5000,$M423),"")</f>
        <v>Sodas Tulang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0.7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686</v>
      </c>
    </row>
    <row r="424" spans="1:13" x14ac:dyDescent="0.25">
      <c r="A424" s="7" t="str" cm="1">
        <f t="array" ref="A424">IFERROR(INDEX(Data!$A$2:$A$5000,$M424),IF(ROW()=2,"No data",""))</f>
        <v>PPA0001</v>
      </c>
      <c r="B424" s="7" t="str" cm="1">
        <f t="array" ref="B424">IFERROR(INDEX(Data!$B$2:$B$5000,$M424),"")</f>
        <v>Davinci Vanila madagascar sauce 2L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688</v>
      </c>
    </row>
    <row r="425" spans="1:13" x14ac:dyDescent="0.25">
      <c r="A425" s="7" t="str" cm="1">
        <f t="array" ref="A425">IFERROR(INDEX(Data!$A$2:$A$5000,$M425),IF(ROW()=2,"No data",""))</f>
        <v>PPA0003</v>
      </c>
      <c r="B425" s="7" t="str" cm="1">
        <f t="array" ref="B425">IFERROR(INDEX(Data!$B$2:$B$5000,$M425),"")</f>
        <v>Emborg Pizza Topping 2.3 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689</v>
      </c>
    </row>
    <row r="426" spans="1:13" x14ac:dyDescent="0.25">
      <c r="A426" s="7" t="str" cm="1">
        <f t="array" ref="A426">IFERROR(INDEX(Data!$A$2:$A$5000,$M426),IF(ROW()=2,"No data",""))</f>
        <v>PPK-001</v>
      </c>
      <c r="B426" s="7" t="str" cm="1">
        <f t="array" ref="B426">IFERROR(INDEX(Data!$B$2:$B$5000,$M426),"")</f>
        <v>Davinci Hazelnut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690</v>
      </c>
    </row>
    <row r="427" spans="1:13" x14ac:dyDescent="0.25">
      <c r="A427" s="7" t="str" cm="1">
        <f t="array" ref="A427">IFERROR(INDEX(Data!$A$2:$A$5000,$M427),IF(ROW()=2,"No data",""))</f>
        <v>PPK-002</v>
      </c>
      <c r="B427" s="7" t="str" cm="1">
        <f t="array" ref="B427">IFERROR(INDEX(Data!$B$2:$B$5000,$M427),"")</f>
        <v>Davinci Vanilla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691</v>
      </c>
    </row>
    <row r="428" spans="1:13" x14ac:dyDescent="0.25">
      <c r="A428" s="7" t="str" cm="1">
        <f t="array" ref="A428">IFERROR(INDEX(Data!$A$2:$A$5000,$M428),IF(ROW()=2,"No data",""))</f>
        <v>PPK-003</v>
      </c>
      <c r="B428" s="7" t="str" cm="1">
        <f t="array" ref="B428">IFERROR(INDEX(Data!$B$2:$B$5000,$M428),"")</f>
        <v>Davinci Fragrant Lychee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692</v>
      </c>
    </row>
    <row r="429" spans="1:13" x14ac:dyDescent="0.25">
      <c r="A429" s="7" t="str" cm="1">
        <f t="array" ref="A429">IFERROR(INDEX(Data!$A$2:$A$5000,$M429),IF(ROW()=2,"No data",""))</f>
        <v>PPK-004</v>
      </c>
      <c r="B429" s="7" t="str" cm="1">
        <f t="array" ref="B429">IFERROR(INDEX(Data!$B$2:$B$5000,$M429),"")</f>
        <v>Davinci Strawberry 1L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693</v>
      </c>
    </row>
    <row r="430" spans="1:13" x14ac:dyDescent="0.25">
      <c r="A430" s="7" t="str" cm="1">
        <f t="array" ref="A430">IFERROR(INDEX(Data!$A$2:$A$5000,$M430),IF(ROW()=2,"No data",""))</f>
        <v>PPK-006</v>
      </c>
      <c r="B430" s="7" t="str" cm="1">
        <f t="array" ref="B430">IFERROR(INDEX(Data!$B$2:$B$5000,$M430),"")</f>
        <v>Davinci Roasted Almond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695</v>
      </c>
    </row>
    <row r="431" spans="1:13" x14ac:dyDescent="0.25">
      <c r="A431" s="7" t="str" cm="1">
        <f t="array" ref="A431">IFERROR(INDEX(Data!$A$2:$A$5000,$M431),IF(ROW()=2,"No data",""))</f>
        <v>PPK-007</v>
      </c>
      <c r="B431" s="7" t="str" cm="1">
        <f t="array" ref="B431">IFERROR(INDEX(Data!$B$2:$B$5000,$M431),"")</f>
        <v>Davinci Caramel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696</v>
      </c>
    </row>
    <row r="432" spans="1:13" x14ac:dyDescent="0.25">
      <c r="A432" s="7" t="str" cm="1">
        <f t="array" ref="A432">IFERROR(INDEX(Data!$A$2:$A$5000,$M432),IF(ROW()=2,"No data",""))</f>
        <v>PPK-008</v>
      </c>
      <c r="B432" s="7" t="str" cm="1">
        <f t="array" ref="B432">IFERROR(INDEX(Data!$B$2:$B$5000,$M432),"")</f>
        <v>Davinci Macademia 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697</v>
      </c>
    </row>
    <row r="433" spans="1:13" x14ac:dyDescent="0.25">
      <c r="A433" s="7" t="str" cm="1">
        <f t="array" ref="A433">IFERROR(INDEX(Data!$A$2:$A$5000,$M433),IF(ROW()=2,"No data",""))</f>
        <v>PPK-009</v>
      </c>
      <c r="B433" s="7" t="str" cm="1">
        <f t="array" ref="B433">IFERROR(INDEX(Data!$B$2:$B$5000,$M433),"")</f>
        <v>Davinci Pandan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698</v>
      </c>
    </row>
    <row r="434" spans="1:13" x14ac:dyDescent="0.25">
      <c r="A434" s="7" t="str" cm="1">
        <f t="array" ref="A434">IFERROR(INDEX(Data!$A$2:$A$5000,$M434),IF(ROW()=2,"No data",""))</f>
        <v>PPK-010</v>
      </c>
      <c r="B434" s="7" t="str" cm="1">
        <f t="array" ref="B434">IFERROR(INDEX(Data!$B$2:$B$5000,$M434),"")</f>
        <v>Davinci Banana Cream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699</v>
      </c>
    </row>
    <row r="435" spans="1:13" x14ac:dyDescent="0.25">
      <c r="A435" s="7" t="str" cm="1">
        <f t="array" ref="A435">IFERROR(INDEX(Data!$A$2:$A$5000,$M435),IF(ROW()=2,"No data",""))</f>
        <v>PPK-011</v>
      </c>
      <c r="B435" s="7" t="str" cm="1">
        <f t="array" ref="B435">IFERROR(INDEX(Data!$B$2:$B$5000,$M435),"")</f>
        <v>Davinci Blueberry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700</v>
      </c>
    </row>
    <row r="436" spans="1:13" x14ac:dyDescent="0.25">
      <c r="A436" s="7" t="str" cm="1">
        <f t="array" ref="A436">IFERROR(INDEX(Data!$A$2:$A$5000,$M436),IF(ROW()=2,"No data",""))</f>
        <v>PPK-012</v>
      </c>
      <c r="B436" s="7" t="str" cm="1">
        <f t="array" ref="B436">IFERROR(INDEX(Data!$B$2:$B$5000,$M436),"")</f>
        <v>Davinci Dry Bitter Orange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701</v>
      </c>
    </row>
    <row r="437" spans="1:13" x14ac:dyDescent="0.25">
      <c r="A437" s="7" t="str" cm="1">
        <f t="array" ref="A437">IFERROR(INDEX(Data!$A$2:$A$5000,$M437),IF(ROW()=2,"No data",""))</f>
        <v>PPK-013</v>
      </c>
      <c r="B437" s="7" t="str" cm="1">
        <f t="array" ref="B437">IFERROR(INDEX(Data!$B$2:$B$5000,$M437),"")</f>
        <v>Davinci Green Apple Campagna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702</v>
      </c>
    </row>
    <row r="438" spans="1:13" x14ac:dyDescent="0.25">
      <c r="A438" s="7" t="str" cm="1">
        <f t="array" ref="A438">IFERROR(INDEX(Data!$A$2:$A$5000,$M438),IF(ROW()=2,"No data",""))</f>
        <v>PPK-014</v>
      </c>
      <c r="B438" s="7" t="str" cm="1">
        <f t="array" ref="B438">IFERROR(INDEX(Data!$B$2:$B$5000,$M438),"")</f>
        <v>Davinci Grenadine Pomegranate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703</v>
      </c>
    </row>
    <row r="439" spans="1:13" x14ac:dyDescent="0.25">
      <c r="A439" s="7" t="str" cm="1">
        <f t="array" ref="A439">IFERROR(INDEX(Data!$A$2:$A$5000,$M439),IF(ROW()=2,"No data",""))</f>
        <v>PPK-015</v>
      </c>
      <c r="B439" s="7" t="str" cm="1">
        <f t="array" ref="B439">IFERROR(INDEX(Data!$B$2:$B$5000,$M439),"")</f>
        <v>Davinci Majestic Mango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704</v>
      </c>
    </row>
    <row r="440" spans="1:13" x14ac:dyDescent="0.25">
      <c r="A440" s="7" t="str" cm="1">
        <f t="array" ref="A440">IFERROR(INDEX(Data!$A$2:$A$5000,$M440),IF(ROW()=2,"No data",""))</f>
        <v>PPK-016</v>
      </c>
      <c r="B440" s="7" t="str" cm="1">
        <f t="array" ref="B440">IFERROR(INDEX(Data!$B$2:$B$5000,$M440),"")</f>
        <v>Davinci Peach Garden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705</v>
      </c>
    </row>
    <row r="441" spans="1:13" x14ac:dyDescent="0.25">
      <c r="A441" s="7" t="str" cm="1">
        <f t="array" ref="A441">IFERROR(INDEX(Data!$A$2:$A$5000,$M441),IF(ROW()=2,"No data",""))</f>
        <v>PPK-017</v>
      </c>
      <c r="B441" s="7" t="str" cm="1">
        <f t="array" ref="B441">IFERROR(INDEX(Data!$B$2:$B$5000,$M441),"")</f>
        <v>Davinci Super Berries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706</v>
      </c>
    </row>
    <row r="442" spans="1:13" x14ac:dyDescent="0.25">
      <c r="A442" s="7" t="str" cm="1">
        <f t="array" ref="A442">IFERROR(INDEX(Data!$A$2:$A$5000,$M442),IF(ROW()=2,"No data",""))</f>
        <v>PPK-018</v>
      </c>
      <c r="B442" s="7" t="str" cm="1">
        <f t="array" ref="B442">IFERROR(INDEX(Data!$B$2:$B$5000,$M442),"")</f>
        <v>Davinci Tropical Passion Fruit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707</v>
      </c>
    </row>
    <row r="443" spans="1:13" x14ac:dyDescent="0.25">
      <c r="A443" s="7" t="str" cm="1">
        <f t="array" ref="A443">IFERROR(INDEX(Data!$A$2:$A$5000,$M443),IF(ROW()=2,"No data",""))</f>
        <v>PPK-020</v>
      </c>
      <c r="B443" s="7" t="str" cm="1">
        <f t="array" ref="B443">IFERROR(INDEX(Data!$B$2:$B$5000,$M443),"")</f>
        <v>Davinci Blue Sky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708</v>
      </c>
    </row>
    <row r="444" spans="1:13" x14ac:dyDescent="0.25">
      <c r="A444" s="7" t="str" cm="1">
        <f t="array" ref="A444">IFERROR(INDEX(Data!$A$2:$A$5000,$M444),IF(ROW()=2,"No data",""))</f>
        <v>PPK-022</v>
      </c>
      <c r="B444" s="7" t="str" cm="1">
        <f t="array" ref="B444">IFERROR(INDEX(Data!$B$2:$B$5000,$M444),"")</f>
        <v>Davinci Mur (Rum)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709</v>
      </c>
    </row>
    <row r="445" spans="1:13" x14ac:dyDescent="0.25">
      <c r="A445" s="7" t="str" cm="1">
        <f t="array" ref="A445">IFERROR(INDEX(Data!$A$2:$A$5000,$M445),IF(ROW()=2,"No data",""))</f>
        <v>PPK-023</v>
      </c>
      <c r="B445" s="7" t="str" cm="1">
        <f t="array" ref="B445">IFERROR(INDEX(Data!$B$2:$B$5000,$M445),"")</f>
        <v>Davinci Pecan Praline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710</v>
      </c>
    </row>
    <row r="446" spans="1:13" x14ac:dyDescent="0.25">
      <c r="A446" s="7" t="str" cm="1">
        <f t="array" ref="A446">IFERROR(INDEX(Data!$A$2:$A$5000,$M446),IF(ROW()=2,"No data",""))</f>
        <v>PPK-025</v>
      </c>
      <c r="B446" s="7" t="str" cm="1">
        <f t="array" ref="B446">IFERROR(INDEX(Data!$B$2:$B$5000,$M446),"")</f>
        <v>Mixer Lime 1.35Kg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711</v>
      </c>
    </row>
    <row r="447" spans="1:13" x14ac:dyDescent="0.25">
      <c r="A447" s="7" t="str" cm="1">
        <f t="array" ref="A447">IFERROR(INDEX(Data!$A$2:$A$5000,$M447),IF(ROW()=2,"No data",""))</f>
        <v>PPK-026</v>
      </c>
      <c r="B447" s="7" t="str" cm="1">
        <f t="array" ref="B447">IFERROR(INDEX(Data!$B$2:$B$5000,$M447),"")</f>
        <v>Mixer Mojito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712</v>
      </c>
    </row>
    <row r="448" spans="1:13" x14ac:dyDescent="0.25">
      <c r="A448" s="7" t="str" cm="1">
        <f t="array" ref="A448">IFERROR(INDEX(Data!$A$2:$A$5000,$M448),IF(ROW()=2,"No data",""))</f>
        <v>PPK-027</v>
      </c>
      <c r="B448" s="7" t="str" cm="1">
        <f t="array" ref="B448">IFERROR(INDEX(Data!$B$2:$B$5000,$M448),"")</f>
        <v>Davinci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713</v>
      </c>
    </row>
    <row r="449" spans="1:13" x14ac:dyDescent="0.25">
      <c r="A449" s="7" t="str" cm="1">
        <f t="array" ref="A449">IFERROR(INDEX(Data!$A$2:$A$5000,$M449),IF(ROW()=2,"No data",""))</f>
        <v>PPK-028</v>
      </c>
      <c r="B449" s="7" t="str" cm="1">
        <f t="array" ref="B449">IFERROR(INDEX(Data!$B$2:$B$5000,$M449),"")</f>
        <v>Davinci Mint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714</v>
      </c>
    </row>
    <row r="450" spans="1:13" x14ac:dyDescent="0.25">
      <c r="A450" s="7" t="str" cm="1">
        <f t="array" ref="A450">IFERROR(INDEX(Data!$A$2:$A$5000,$M450),IF(ROW()=2,"No data",""))</f>
        <v>PPK-029</v>
      </c>
      <c r="B450" s="7" t="str" cm="1">
        <f t="array" ref="B450">IFERROR(INDEX(Data!$B$2:$B$5000,$M450),"")</f>
        <v>Davinci Flavor Maxx (Liquid)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715</v>
      </c>
    </row>
    <row r="451" spans="1:13" x14ac:dyDescent="0.25">
      <c r="A451" s="7" t="str" cm="1">
        <f t="array" ref="A451">IFERROR(INDEX(Data!$A$2:$A$5000,$M451),IF(ROW()=2,"No data",""))</f>
        <v>PPK-030</v>
      </c>
      <c r="B451" s="7" t="str" cm="1">
        <f t="array" ref="B451">IFERROR(INDEX(Data!$B$2:$B$5000,$M451),"")</f>
        <v>Davinci Frappease Natural 1.5Kg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716</v>
      </c>
    </row>
    <row r="452" spans="1:13" x14ac:dyDescent="0.25">
      <c r="A452" s="7" t="str" cm="1">
        <f t="array" ref="A452">IFERROR(INDEX(Data!$A$2:$A$5000,$M452),IF(ROW()=2,"No data",""))</f>
        <v>PPK-032</v>
      </c>
      <c r="B452" s="7" t="str" cm="1">
        <f t="array" ref="B452">IFERROR(INDEX(Data!$B$2:$B$5000,$M452),"")</f>
        <v>Davinci White Chocolate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717</v>
      </c>
    </row>
    <row r="453" spans="1:13" x14ac:dyDescent="0.25">
      <c r="A453" s="7" t="str" cm="1">
        <f t="array" ref="A453">IFERROR(INDEX(Data!$A$2:$A$5000,$M453),IF(ROW()=2,"No data",""))</f>
        <v>PPK-033</v>
      </c>
      <c r="B453" s="7" t="str" cm="1">
        <f t="array" ref="B453">IFERROR(INDEX(Data!$B$2:$B$5000,$M453),"")</f>
        <v>Davinci European Strawberry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718</v>
      </c>
    </row>
    <row r="454" spans="1:13" x14ac:dyDescent="0.25">
      <c r="A454" s="7" t="str" cm="1">
        <f t="array" ref="A454">IFERROR(INDEX(Data!$A$2:$A$5000,$M454),IF(ROW()=2,"No data",""))</f>
        <v>PPK-034</v>
      </c>
      <c r="B454" s="7" t="str" cm="1">
        <f t="array" ref="B454">IFERROR(INDEX(Data!$B$2:$B$5000,$M454),"")</f>
        <v>Davinci Raspberry Rhapsody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719</v>
      </c>
    </row>
    <row r="455" spans="1:13" x14ac:dyDescent="0.25">
      <c r="A455" s="7" t="str" cm="1">
        <f t="array" ref="A455">IFERROR(INDEX(Data!$A$2:$A$5000,$M455),IF(ROW()=2,"No data",""))</f>
        <v>PPK-036</v>
      </c>
      <c r="B455" s="7" t="str" cm="1">
        <f t="array" ref="B455">IFERROR(INDEX(Data!$B$2:$B$5000,$M455),"")</f>
        <v>Davinci Menta Cubano (Mojito)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720</v>
      </c>
    </row>
    <row r="456" spans="1:13" x14ac:dyDescent="0.25">
      <c r="A456" s="7" t="str" cm="1">
        <f t="array" ref="A456">IFERROR(INDEX(Data!$A$2:$A$5000,$M456),IF(ROW()=2,"No data",""))</f>
        <v>PPK-038</v>
      </c>
      <c r="B456" s="7" t="str" cm="1">
        <f t="array" ref="B456">IFERROR(INDEX(Data!$B$2:$B$5000,$M456),"")</f>
        <v>Davinci Rose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721</v>
      </c>
    </row>
    <row r="457" spans="1:13" x14ac:dyDescent="0.25">
      <c r="A457" s="7" t="str" cm="1">
        <f t="array" ref="A457">IFERROR(INDEX(Data!$A$2:$A$5000,$M457),IF(ROW()=2,"No data",""))</f>
        <v>PPK-039</v>
      </c>
      <c r="B457" s="7" t="str" cm="1">
        <f t="array" ref="B457">IFERROR(INDEX(Data!$B$2:$B$5000,$M457),"")</f>
        <v>Davinci Butterscotch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722</v>
      </c>
    </row>
    <row r="458" spans="1:13" x14ac:dyDescent="0.25">
      <c r="A458" s="7" t="str" cm="1">
        <f t="array" ref="A458">IFERROR(INDEX(Data!$A$2:$A$5000,$M458),IF(ROW()=2,"No data",""))</f>
        <v>PPK-040</v>
      </c>
      <c r="B458" s="7" t="str" cm="1">
        <f t="array" ref="B458">IFERROR(INDEX(Data!$B$2:$B$5000,$M458),"")</f>
        <v>Davinci White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723</v>
      </c>
    </row>
    <row r="459" spans="1:13" x14ac:dyDescent="0.25">
      <c r="A459" s="7" t="str" cm="1">
        <f t="array" ref="A459">IFERROR(INDEX(Data!$A$2:$A$5000,$M459),IF(ROW()=2,"No data",""))</f>
        <v>PPK-041</v>
      </c>
      <c r="B459" s="7" t="str" cm="1">
        <f t="array" ref="B459">IFERROR(INDEX(Data!$B$2:$B$5000,$M459),"")</f>
        <v>Davinci Salted Caramel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724</v>
      </c>
    </row>
    <row r="460" spans="1:13" x14ac:dyDescent="0.25">
      <c r="A460" s="7" t="str" cm="1">
        <f t="array" ref="A460">IFERROR(INDEX(Data!$A$2:$A$5000,$M460),IF(ROW()=2,"No data",""))</f>
        <v>PPK-042</v>
      </c>
      <c r="B460" s="7" t="str" cm="1">
        <f t="array" ref="B460">IFERROR(INDEX(Data!$B$2:$B$5000,$M460),"")</f>
        <v>Davinci Pandan Sauce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725</v>
      </c>
    </row>
    <row r="461" spans="1:13" x14ac:dyDescent="0.25">
      <c r="A461" s="7" t="str" cm="1">
        <f t="array" ref="A461">IFERROR(INDEX(Data!$A$2:$A$5000,$M461),IF(ROW()=2,"No data",""))</f>
        <v>PPK-043</v>
      </c>
      <c r="B461" s="7" t="str" cm="1">
        <f t="array" ref="B461">IFERROR(INDEX(Data!$B$2:$B$5000,$M461),"")</f>
        <v>Davinci Mango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726</v>
      </c>
    </row>
    <row r="462" spans="1:13" x14ac:dyDescent="0.25">
      <c r="A462" s="7" t="str" cm="1">
        <f t="array" ref="A462">IFERROR(INDEX(Data!$A$2:$A$5000,$M462),IF(ROW()=2,"No data",""))</f>
        <v>PPK-045</v>
      </c>
      <c r="B462" s="7" t="str" cm="1">
        <f t="array" ref="B462">IFERROR(INDEX(Data!$B$2:$B$5000,$M462),"")</f>
        <v>Davinci Mixed Berry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727</v>
      </c>
    </row>
    <row r="463" spans="1:13" x14ac:dyDescent="0.25">
      <c r="A463" s="7" t="str" cm="1">
        <f t="array" ref="A463">IFERROR(INDEX(Data!$A$2:$A$5000,$M463),IF(ROW()=2,"No data",""))</f>
        <v>PPK-047</v>
      </c>
      <c r="B463" s="7" t="str" cm="1">
        <f t="array" ref="B463">IFERROR(INDEX(Data!$B$2:$B$5000,$M463),"")</f>
        <v>Davinci Bellagio Sipping Chocolate 1Kg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728</v>
      </c>
    </row>
    <row r="464" spans="1:13" x14ac:dyDescent="0.25">
      <c r="A464" s="7" t="str" cm="1">
        <f t="array" ref="A464">IFERROR(INDEX(Data!$A$2:$A$5000,$M464),IF(ROW()=2,"No data",""))</f>
        <v>PPK-048</v>
      </c>
      <c r="B464" s="7" t="str" cm="1">
        <f t="array" ref="B464">IFERROR(INDEX(Data!$B$2:$B$5000,$M464),"")</f>
        <v>Davinci Matcha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729</v>
      </c>
    </row>
    <row r="465" spans="1:13" x14ac:dyDescent="0.25">
      <c r="A465" s="7" t="str" cm="1">
        <f t="array" ref="A465">IFERROR(INDEX(Data!$A$2:$A$5000,$M465),IF(ROW()=2,"No data",""))</f>
        <v>PPK-049</v>
      </c>
      <c r="B465" s="7" t="str" cm="1">
        <f t="array" ref="B465">IFERROR(INDEX(Data!$B$2:$B$5000,$M465),"")</f>
        <v>Davinci Cooler Base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730</v>
      </c>
    </row>
    <row r="466" spans="1:13" x14ac:dyDescent="0.25">
      <c r="A466" s="7" t="str" cm="1">
        <f t="array" ref="A466">IFERROR(INDEX(Data!$A$2:$A$5000,$M466),IF(ROW()=2,"No data",""))</f>
        <v>PPK-050</v>
      </c>
      <c r="B466" s="7" t="str" cm="1">
        <f t="array" ref="B466">IFERROR(INDEX(Data!$B$2:$B$5000,$M466),"")</f>
        <v>Davinci Spice Chai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731</v>
      </c>
    </row>
    <row r="467" spans="1:13" x14ac:dyDescent="0.25">
      <c r="A467" s="7" t="str" cm="1">
        <f t="array" ref="A467">IFERROR(INDEX(Data!$A$2:$A$5000,$M467),IF(ROW()=2,"No data",""))</f>
        <v>PQW0001</v>
      </c>
      <c r="B467" s="7" t="str" cm="1">
        <f t="array" ref="B467">IFERROR(INDEX(Data!$B$2:$B$5000,$M467),"")</f>
        <v>IQF Mixed Berries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732</v>
      </c>
    </row>
    <row r="468" spans="1:13" x14ac:dyDescent="0.25">
      <c r="A468" s="7" t="str" cm="1">
        <f t="array" ref="A468">IFERROR(INDEX(Data!$A$2:$A$5000,$M468),IF(ROW()=2,"No data",""))</f>
        <v>PQW0002</v>
      </c>
      <c r="B468" s="7" t="str" cm="1">
        <f t="array" ref="B468">IFERROR(INDEX(Data!$B$2:$B$5000,$M468),"")</f>
        <v>IQF Mixed Vegetables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733</v>
      </c>
    </row>
    <row r="469" spans="1:13" x14ac:dyDescent="0.25">
      <c r="A469" s="7" t="str" cm="1">
        <f t="array" ref="A469">IFERROR(INDEX(Data!$A$2:$A$5000,$M469),IF(ROW()=2,"No data",""))</f>
        <v>PQW0003</v>
      </c>
      <c r="B469" s="7" t="str" cm="1">
        <f t="array" ref="B469">IFERROR(INDEX(Data!$B$2:$B$5000,$M469),"")</f>
        <v>IQF Blueberry Grade A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734</v>
      </c>
    </row>
    <row r="470" spans="1:13" x14ac:dyDescent="0.25">
      <c r="A470" s="7" t="str" cm="1">
        <f t="array" ref="A470">IFERROR(INDEX(Data!$A$2:$A$5000,$M470),IF(ROW()=2,"No data",""))</f>
        <v>PQW0005</v>
      </c>
      <c r="B470" s="7" t="str" cm="1">
        <f t="array" ref="B470">IFERROR(INDEX(Data!$B$2:$B$5000,$M470),"")</f>
        <v>IQF Mixed Berries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736</v>
      </c>
    </row>
    <row r="471" spans="1:13" x14ac:dyDescent="0.25">
      <c r="A471" s="7" t="str" cm="1">
        <f t="array" ref="A471">IFERROR(INDEX(Data!$A$2:$A$5000,$M471),IF(ROW()=2,"No data",""))</f>
        <v>PQW0006</v>
      </c>
      <c r="B471" s="7" t="str" cm="1">
        <f t="array" ref="B471">IFERROR(INDEX(Data!$B$2:$B$5000,$M471),"")</f>
        <v>IQF Mixed Vegetables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737</v>
      </c>
    </row>
    <row r="472" spans="1:13" x14ac:dyDescent="0.25">
      <c r="A472" s="7" t="str" cm="1">
        <f t="array" ref="A472">IFERROR(INDEX(Data!$A$2:$A$5000,$M472),IF(ROW()=2,"No data",""))</f>
        <v>PQW0007</v>
      </c>
      <c r="B472" s="7" t="str" cm="1">
        <f t="array" ref="B472">IFERROR(INDEX(Data!$B$2:$B$5000,$M472),"")</f>
        <v>IQF Blueberry Grade A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738</v>
      </c>
    </row>
    <row r="473" spans="1:13" x14ac:dyDescent="0.25">
      <c r="A473" s="7" t="str" cm="1">
        <f t="array" ref="A473">IFERROR(INDEX(Data!$A$2:$A$5000,$M473),IF(ROW()=2,"No data",""))</f>
        <v>PQW0008</v>
      </c>
      <c r="B473" s="7" t="str" cm="1">
        <f t="array" ref="B473">IFERROR(INDEX(Data!$B$2:$B$5000,$M473),"")</f>
        <v>IQF White Onion Whole 10Kg/Ctn KG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739</v>
      </c>
    </row>
    <row r="474" spans="1:13" x14ac:dyDescent="0.25">
      <c r="A474" s="7" t="str" cm="1">
        <f t="array" ref="A474">IFERROR(INDEX(Data!$A$2:$A$5000,$M474),IF(ROW()=2,"No data",""))</f>
        <v>PQW0009</v>
      </c>
      <c r="B474" s="7" t="str" cm="1">
        <f t="array" ref="B474">IFERROR(INDEX(Data!$B$2:$B$5000,$M474),"")</f>
        <v>IQF Green Peas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740</v>
      </c>
    </row>
    <row r="475" spans="1:13" x14ac:dyDescent="0.25">
      <c r="A475" s="7" t="str" cm="1">
        <f t="array" ref="A475">IFERROR(INDEX(Data!$A$2:$A$5000,$M475),IF(ROW()=2,"No data",""))</f>
        <v>PQW0011</v>
      </c>
      <c r="B475" s="7" t="str" cm="1">
        <f t="array" ref="B475">IFERROR(INDEX(Data!$B$2:$B$5000,$M475),"")</f>
        <v>IQF Green Peas 500 Gr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742</v>
      </c>
    </row>
    <row r="476" spans="1:13" x14ac:dyDescent="0.25">
      <c r="A476" s="7" t="str" cm="1">
        <f t="array" ref="A476">IFERROR(INDEX(Data!$A$2:$A$5000,$M476),IF(ROW()=2,"No data",""))</f>
        <v>PQW0013</v>
      </c>
      <c r="B476" s="7" t="str" cm="1">
        <f t="array" ref="B476">IFERROR(INDEX(Data!$B$2:$B$5000,$M476),"")</f>
        <v>IQF FF Shoestring 250 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1</v>
      </c>
      <c r="G476" s="8" cm="1">
        <f t="array" ref="G476">IFERROR(INDEX(Data!$G$2:$G$5000,$M476),"")</f>
        <v>0</v>
      </c>
      <c r="H476" s="8" cm="1">
        <f t="array" ref="H476">IFERROR(INDEX(Data!$H$2:$H$5000,$M476),"")</f>
        <v>1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744</v>
      </c>
    </row>
    <row r="477" spans="1:13" x14ac:dyDescent="0.25">
      <c r="A477" s="7" t="str" cm="1">
        <f t="array" ref="A477">IFERROR(INDEX(Data!$A$2:$A$5000,$M477),IF(ROW()=2,"No data",""))</f>
        <v>PSF0001</v>
      </c>
      <c r="B477" s="7" t="str" cm="1">
        <f t="array" ref="B477">IFERROR(INDEX(Data!$B$2:$B$5000,$M477),"")</f>
        <v>Tepung Tali Emas @1Kg - Sample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745</v>
      </c>
    </row>
    <row r="478" spans="1:13" x14ac:dyDescent="0.25">
      <c r="A478" s="7" t="str" cm="1">
        <f t="array" ref="A478">IFERROR(INDEX(Data!$A$2:$A$5000,$M478),IF(ROW()=2,"No data",""))</f>
        <v>PSI0001</v>
      </c>
      <c r="B478" s="7" t="str" cm="1">
        <f t="array" ref="B478">IFERROR(INDEX(Data!$B$2:$B$5000,$M478),"")</f>
        <v>Blue Ribbon 1/4" SS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746</v>
      </c>
    </row>
    <row r="479" spans="1:13" x14ac:dyDescent="0.25">
      <c r="A479" s="7" t="str" cm="1">
        <f t="array" ref="A479">IFERROR(INDEX(Data!$A$2:$A$5000,$M479),IF(ROW()=2,"No data",""))</f>
        <v>PSI0002</v>
      </c>
      <c r="B479" s="7" t="str" cm="1">
        <f t="array" ref="B479">IFERROR(INDEX(Data!$B$2:$B$5000,$M479),"")</f>
        <v>Seasoned JR Buffalos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747</v>
      </c>
    </row>
    <row r="480" spans="1:13" x14ac:dyDescent="0.25">
      <c r="A480" s="7" t="str" cm="1">
        <f t="array" ref="A480">IFERROR(INDEX(Data!$A$2:$A$5000,$M480),IF(ROW()=2,"No data",""))</f>
        <v>PSI0003</v>
      </c>
      <c r="B480" s="7" t="str" cm="1">
        <f t="array" ref="B480">IFERROR(INDEX(Data!$B$2:$B$5000,$M480),"")</f>
        <v>Seasoned Savory Wedge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748</v>
      </c>
    </row>
    <row r="481" spans="1:13" x14ac:dyDescent="0.25">
      <c r="A481" s="7" t="str" cm="1">
        <f t="array" ref="A481">IFERROR(INDEX(Data!$A$2:$A$5000,$M481),IF(ROW()=2,"No data",""))</f>
        <v>PSI0005</v>
      </c>
      <c r="B481" s="7" t="str" cm="1">
        <f t="array" ref="B481">IFERROR(INDEX(Data!$B$2:$B$5000,$M481),"")</f>
        <v>Select Recipe Chunks 6/6 - Skn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749</v>
      </c>
    </row>
    <row r="482" spans="1:13" x14ac:dyDescent="0.25">
      <c r="A482" s="7" t="str" cm="1">
        <f t="array" ref="A482">IFERROR(INDEX(Data!$A$2:$A$5000,$M482),IF(ROW()=2,"No data",""))</f>
        <v>PSI0006</v>
      </c>
      <c r="B482" s="7" t="str" cm="1">
        <f t="array" ref="B482">IFERROR(INDEX(Data!$B$2:$B$5000,$M482),"")</f>
        <v>Select Recipe Fries 1/4" SS 6/4.5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750</v>
      </c>
    </row>
    <row r="483" spans="1:13" x14ac:dyDescent="0.25">
      <c r="A483" s="7" t="str" cm="1">
        <f t="array" ref="A483">IFERROR(INDEX(Data!$A$2:$A$5000,$M483),IF(ROW()=2,"No data",""))</f>
        <v>PSI0009</v>
      </c>
      <c r="B483" s="7" t="str" cm="1">
        <f t="array" ref="B483">IFERROR(INDEX(Data!$B$2:$B$5000,$M483),"")</f>
        <v>Simplot Blue Ribbon SC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751</v>
      </c>
    </row>
    <row r="484" spans="1:13" x14ac:dyDescent="0.25">
      <c r="A484" s="7" t="str" cm="1">
        <f t="array" ref="A484">IFERROR(INDEX(Data!$A$2:$A$5000,$M484),IF(ROW()=2,"No data",""))</f>
        <v>PSI0010</v>
      </c>
      <c r="B484" s="7" t="str" cm="1">
        <f t="array" ref="B484">IFERROR(INDEX(Data!$B$2:$B$5000,$M484),"")</f>
        <v>Traditional Form Tiny Triangle 6/5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752</v>
      </c>
    </row>
    <row r="485" spans="1:13" x14ac:dyDescent="0.25">
      <c r="A485" s="7" t="str" cm="1">
        <f t="array" ref="A485">IFERROR(INDEX(Data!$A$2:$A$5000,$M485),IF(ROW()=2,"No data",""))</f>
        <v>PSI0011</v>
      </c>
      <c r="B485" s="7" t="str" cm="1">
        <f t="array" ref="B485">IFERROR(INDEX(Data!$B$2:$B$5000,$M485),"")</f>
        <v>Simplot SeasonedCrisp Savory Loops 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753</v>
      </c>
    </row>
    <row r="486" spans="1:13" x14ac:dyDescent="0.25">
      <c r="A486" s="7" t="str" cm="1">
        <f t="array" ref="A486">IFERROR(INDEX(Data!$A$2:$A$5000,$M486),IF(ROW()=2,"No data",""))</f>
        <v>PSI0012</v>
      </c>
      <c r="B486" s="7" t="str" cm="1">
        <f t="array" ref="B486">IFERROR(INDEX(Data!$B$2:$B$5000,$M486),"")</f>
        <v>Simplot SeasonedCrisp Savory Loops (1 Pack=2.266Kg)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754</v>
      </c>
    </row>
    <row r="487" spans="1:13" x14ac:dyDescent="0.25">
      <c r="A487" s="7" t="str" cm="1">
        <f t="array" ref="A487">IFERROR(INDEX(Data!$A$2:$A$5000,$M487),IF(ROW()=2,"No data",""))</f>
        <v>PSI0013</v>
      </c>
      <c r="B487" s="7" t="str" cm="1">
        <f t="array" ref="B487">IFERROR(INDEX(Data!$B$2:$B$5000,$M487),"")</f>
        <v>Simplot Harvest Fresh Avocado Pulp 450Gr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755</v>
      </c>
    </row>
    <row r="488" spans="1:13" x14ac:dyDescent="0.25">
      <c r="A488" s="7" t="str" cm="1">
        <f t="array" ref="A488">IFERROR(INDEX(Data!$A$2:$A$5000,$M488),IF(ROW()=2,"No data",""))</f>
        <v>PSI0014</v>
      </c>
      <c r="B488" s="7" t="str" cm="1">
        <f t="array" ref="B488">IFERROR(INDEX(Data!$B$2:$B$5000,$M488),"")</f>
        <v>Simplot Conquest Straight Cut 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756</v>
      </c>
    </row>
    <row r="489" spans="1:13" x14ac:dyDescent="0.25">
      <c r="A489" s="7" t="str" cm="1">
        <f t="array" ref="A489">IFERROR(INDEX(Data!$A$2:$A$5000,$M489),IF(ROW()=2,"No data",""))</f>
        <v>PSI0015</v>
      </c>
      <c r="B489" s="7" t="str" cm="1">
        <f t="array" ref="B489">IFERROR(INDEX(Data!$B$2:$B$5000,$M489),"")</f>
        <v>Simplot Conquest Straight Cut (2.26/Pack)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757</v>
      </c>
    </row>
    <row r="490" spans="1:13" x14ac:dyDescent="0.25">
      <c r="A490" s="7" t="str" cm="1">
        <f t="array" ref="A490">IFERROR(INDEX(Data!$A$2:$A$5000,$M490),IF(ROW()=2,"No data",""))</f>
        <v>PSJ0002</v>
      </c>
      <c r="B490" s="7" t="str" cm="1">
        <f t="array" ref="B490">IFERROR(INDEX(Data!$B$2:$B$5000,$M490),"")</f>
        <v>Mamas Bacon Premium Sliced 500Gr/Pack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758</v>
      </c>
    </row>
    <row r="491" spans="1:13" x14ac:dyDescent="0.25">
      <c r="A491" s="7" t="str" cm="1">
        <f t="array" ref="A491">IFERROR(INDEX(Data!$A$2:$A$5000,$M491),IF(ROW()=2,"No data",""))</f>
        <v>PSJ0003</v>
      </c>
      <c r="B491" s="7" t="str" cm="1">
        <f t="array" ref="B491">IFERROR(INDEX(Data!$B$2:$B$5000,$M491),"")</f>
        <v>Mamas beechwood Smoked Spek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759</v>
      </c>
    </row>
    <row r="492" spans="1:13" x14ac:dyDescent="0.25">
      <c r="A492" s="7" t="str" cm="1">
        <f t="array" ref="A492">IFERROR(INDEX(Data!$A$2:$A$5000,$M492),IF(ROW()=2,"No data",""))</f>
        <v>PSJ0004</v>
      </c>
      <c r="B492" s="7" t="str" cm="1">
        <f t="array" ref="B492">IFERROR(INDEX(Data!$B$2:$B$5000,$M492),"")</f>
        <v>Mamas Italian Mortadella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760</v>
      </c>
    </row>
    <row r="493" spans="1:13" x14ac:dyDescent="0.25">
      <c r="A493" s="7" t="str" cm="1">
        <f t="array" ref="A493">IFERROR(INDEX(Data!$A$2:$A$5000,$M493),IF(ROW()=2,"No data",""))</f>
        <v>PSJ0005</v>
      </c>
      <c r="B493" s="7" t="str" cm="1">
        <f t="array" ref="B493">IFERROR(INDEX(Data!$B$2:$B$5000,$M493),"")</f>
        <v>Mamas Air Dried Pork Belly (1Kg/Pack)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761</v>
      </c>
    </row>
    <row r="494" spans="1:13" x14ac:dyDescent="0.25">
      <c r="A494" s="7" t="str" cm="1">
        <f t="array" ref="A494">IFERROR(INDEX(Data!$A$2:$A$5000,$M494),IF(ROW()=2,"No data",""))</f>
        <v>PSJ0006</v>
      </c>
      <c r="B494" s="7" t="str" cm="1">
        <f t="array" ref="B494">IFERROR(INDEX(Data!$B$2:$B$5000,$M494),"")</f>
        <v>Golden Duck Whole 2.5-2.6Kg/Pcs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762</v>
      </c>
    </row>
    <row r="495" spans="1:13" x14ac:dyDescent="0.25">
      <c r="A495" s="7" t="str" cm="1">
        <f t="array" ref="A495">IFERROR(INDEX(Data!$A$2:$A$5000,$M495),IF(ROW()=2,"No data",""))</f>
        <v>PSJ0007</v>
      </c>
      <c r="B495" s="7" t="str" cm="1">
        <f t="array" ref="B495">IFERROR(INDEX(Data!$B$2:$B$5000,$M495),"")</f>
        <v>Mamas Jamon Serrano Ham (4Kg/Pcs)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763</v>
      </c>
    </row>
    <row r="496" spans="1:13" x14ac:dyDescent="0.25">
      <c r="A496" s="7" t="str" cm="1">
        <f t="array" ref="A496">IFERROR(INDEX(Data!$A$2:$A$5000,$M496),IF(ROW()=2,"No data",""))</f>
        <v>PSJ0008</v>
      </c>
      <c r="B496" s="7" t="str" cm="1">
        <f t="array" ref="B496">IFERROR(INDEX(Data!$B$2:$B$5000,$M496),"")</f>
        <v>Belly Skinless Premium (2.5Kg/Pack) - 200gr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764</v>
      </c>
    </row>
    <row r="497" spans="1:13" x14ac:dyDescent="0.25">
      <c r="A497" s="7" t="str" cm="1">
        <f t="array" ref="A497">IFERROR(INDEX(Data!$A$2:$A$5000,$M497),IF(ROW()=2,"No data",""))</f>
        <v>PSJ0009</v>
      </c>
      <c r="B497" s="7" t="str" cm="1">
        <f t="array" ref="B497">IFERROR(INDEX(Data!$B$2:$B$5000,$M497),"")</f>
        <v>MAMAS BELLY RIND ON SB OUT (SKIN ON) 3-5KG/PACK - Sample 200gr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765</v>
      </c>
    </row>
    <row r="498" spans="1:13" x14ac:dyDescent="0.25">
      <c r="A498" s="7" t="str" cm="1">
        <f t="array" ref="A498">IFERROR(INDEX(Data!$A$2:$A$5000,$M498),IF(ROW()=2,"No data",""))</f>
        <v>PSJ0011</v>
      </c>
      <c r="B498" s="7" t="str" cm="1">
        <f t="array" ref="B498">IFERROR(INDEX(Data!$B$2:$B$5000,$M498),"")</f>
        <v>Aust Sirloin -Kilcoy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766</v>
      </c>
    </row>
    <row r="499" spans="1:13" x14ac:dyDescent="0.25">
      <c r="A499" s="7" t="str" cm="1">
        <f t="array" ref="A499">IFERROR(INDEX(Data!$A$2:$A$5000,$M499),IF(ROW()=2,"No data",""))</f>
        <v>PSJ0012</v>
      </c>
      <c r="B499" s="7" t="str" cm="1">
        <f t="array" ref="B499">IFERROR(INDEX(Data!$B$2:$B$5000,$M499),"")</f>
        <v>Chuck Tenderloin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767</v>
      </c>
    </row>
    <row r="500" spans="1:13" x14ac:dyDescent="0.25">
      <c r="A500" s="7" t="str" cm="1">
        <f t="array" ref="A500">IFERROR(INDEX(Data!$A$2:$A$5000,$M500),IF(ROW()=2,"No data",""))</f>
        <v>PSJ0013</v>
      </c>
      <c r="B500" s="7" t="str" cm="1">
        <f t="array" ref="B500">IFERROR(INDEX(Data!$B$2:$B$5000,$M500),"")</f>
        <v>Beef Shortplate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768</v>
      </c>
    </row>
    <row r="501" spans="1:13" x14ac:dyDescent="0.25">
      <c r="A501" s="7" t="str" cm="1">
        <f t="array" ref="A501">IFERROR(INDEX(Data!$A$2:$A$5000,$M501),IF(ROW()=2,"No data",""))</f>
        <v>PSJ0014</v>
      </c>
      <c r="B501" s="7" t="str" cm="1">
        <f t="array" ref="B501">IFERROR(INDEX(Data!$B$2:$B$5000,$M501),"")</f>
        <v>Halal Minced Beef 1Kg/Pack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769</v>
      </c>
    </row>
    <row r="502" spans="1:13" x14ac:dyDescent="0.25">
      <c r="A502" s="7" t="str" cm="1">
        <f t="array" ref="A502">IFERROR(INDEX(Data!$A$2:$A$5000,$M502),IF(ROW()=2,"No data",""))</f>
        <v>PSJ0015</v>
      </c>
      <c r="B502" s="7" t="str" cm="1">
        <f t="array" ref="B502">IFERROR(INDEX(Data!$B$2:$B$5000,$M502),"")</f>
        <v>Swift Sirloin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770</v>
      </c>
    </row>
    <row r="503" spans="1:13" x14ac:dyDescent="0.25">
      <c r="A503" s="7" t="str" cm="1">
        <f t="array" ref="A503">IFERROR(INDEX(Data!$A$2:$A$5000,$M503),IF(ROW()=2,"No data",""))</f>
        <v>PSJ0016</v>
      </c>
      <c r="B503" s="7" t="str" cm="1">
        <f t="array" ref="B503">IFERROR(INDEX(Data!$B$2:$B$5000,$M503),"")</f>
        <v>MAMAS cabanossi 60 Cm 720 Gr (2 Pcs/Pack)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771</v>
      </c>
    </row>
    <row r="504" spans="1:13" x14ac:dyDescent="0.25">
      <c r="A504" s="7" t="str" cm="1">
        <f t="array" ref="A504">IFERROR(INDEX(Data!$A$2:$A$5000,$M504),IF(ROW()=2,"No data",""))</f>
        <v>PSJ0017</v>
      </c>
      <c r="B504" s="7" t="str" cm="1">
        <f t="array" ref="B504">IFERROR(INDEX(Data!$B$2:$B$5000,$M504),"")</f>
        <v>Pork Spare Ribs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772</v>
      </c>
    </row>
    <row r="505" spans="1:13" x14ac:dyDescent="0.25">
      <c r="A505" s="7" t="str" cm="1">
        <f t="array" ref="A505">IFERROR(INDEX(Data!$A$2:$A$5000,$M505),IF(ROW()=2,"No data",""))</f>
        <v>PSJ0018</v>
      </c>
      <c r="B505" s="7" t="str" cm="1">
        <f t="array" ref="B505">IFERROR(INDEX(Data!$B$2:$B$5000,$M505),"")</f>
        <v>Mamas Baby Back Rib 1.5 kg (2pcs/pack)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773</v>
      </c>
    </row>
    <row r="506" spans="1:13" x14ac:dyDescent="0.25">
      <c r="A506" s="7" t="str" cm="1">
        <f t="array" ref="A506">IFERROR(INDEX(Data!$A$2:$A$5000,$M506),IF(ROW()=2,"No data",""))</f>
        <v>PTS0001</v>
      </c>
      <c r="B506" s="7" t="str" cm="1">
        <f t="array" ref="B506">IFERROR(INDEX(Data!$B$2:$B$5000,$M506),"")</f>
        <v>Dolomia Sparkling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791</v>
      </c>
    </row>
    <row r="507" spans="1:13" x14ac:dyDescent="0.25">
      <c r="A507" s="7" t="str" cm="1">
        <f t="array" ref="A507">IFERROR(INDEX(Data!$A$2:$A$5000,$M507),IF(ROW()=2,"No data",""))</f>
        <v>PTS0002</v>
      </c>
      <c r="B507" s="7" t="str" cm="1">
        <f t="array" ref="B507">IFERROR(INDEX(Data!$B$2:$B$5000,$M507),"")</f>
        <v>Dolomia Sparkling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792</v>
      </c>
    </row>
    <row r="508" spans="1:13" x14ac:dyDescent="0.25">
      <c r="A508" s="7" t="str" cm="1">
        <f t="array" ref="A508">IFERROR(INDEX(Data!$A$2:$A$5000,$M508),IF(ROW()=2,"No data",""))</f>
        <v>PTS0006</v>
      </c>
      <c r="B508" s="7" t="str" cm="1">
        <f t="array" ref="B508">IFERROR(INDEX(Data!$B$2:$B$5000,$M508),"")</f>
        <v>Dolomia Still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793</v>
      </c>
    </row>
    <row r="509" spans="1:13" x14ac:dyDescent="0.25">
      <c r="A509" s="7" t="str" cm="1">
        <f t="array" ref="A509">IFERROR(INDEX(Data!$A$2:$A$5000,$M509),IF(ROW()=2,"No data",""))</f>
        <v>PTS0007</v>
      </c>
      <c r="B509" s="7" t="str" cm="1">
        <f t="array" ref="B509">IFERROR(INDEX(Data!$B$2:$B$5000,$M509),"")</f>
        <v>Dolomia Still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794</v>
      </c>
    </row>
    <row r="510" spans="1:13" x14ac:dyDescent="0.25">
      <c r="A510" s="7" t="str" cm="1">
        <f t="array" ref="A510">IFERROR(INDEX(Data!$A$2:$A$5000,$M510),IF(ROW()=2,"No data",""))</f>
        <v>PTS0008</v>
      </c>
      <c r="B510" s="7" t="str" cm="1">
        <f t="array" ref="B510">IFERROR(INDEX(Data!$B$2:$B$5000,$M510),"")</f>
        <v>Dolomia Still 500ml PET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795</v>
      </c>
    </row>
    <row r="511" spans="1:13" x14ac:dyDescent="0.25">
      <c r="A511" s="7" t="str" cm="1">
        <f t="array" ref="A511">IFERROR(INDEX(Data!$A$2:$A$5000,$M511),IF(ROW()=2,"No data",""))</f>
        <v>PTS0009</v>
      </c>
      <c r="B511" s="7" t="str" cm="1">
        <f t="array" ref="B511">IFERROR(INDEX(Data!$B$2:$B$5000,$M511),"")</f>
        <v>Dolomia Still 1L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796</v>
      </c>
    </row>
    <row r="512" spans="1:13" x14ac:dyDescent="0.25">
      <c r="A512" s="7" t="str" cm="1">
        <f t="array" ref="A512">IFERROR(INDEX(Data!$A$2:$A$5000,$M512),IF(ROW()=2,"No data",""))</f>
        <v>PTW0001</v>
      </c>
      <c r="B512" s="7" t="str" cm="1">
        <f t="array" ref="B512">IFERROR(INDEX(Data!$B$2:$B$5000,$M512),"")</f>
        <v>Canned Whole Peeled Tomato 2.85Kg/Tin</v>
      </c>
      <c r="C512" s="7" t="str" cm="1">
        <f t="array" ref="C512">IFERROR(INDEX(Data!$C$2:$C$5000,$M512),"")</f>
        <v>TIN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797</v>
      </c>
    </row>
    <row r="513" spans="1:13" x14ac:dyDescent="0.25">
      <c r="A513" s="7" t="str" cm="1">
        <f t="array" ref="A513">IFERROR(INDEX(Data!$A$2:$A$5000,$M513),IF(ROW()=2,"No data",""))</f>
        <v>PTW0002</v>
      </c>
      <c r="B513" s="7" t="str" cm="1">
        <f t="array" ref="B513">IFERROR(INDEX(Data!$B$2:$B$5000,$M513),"")</f>
        <v>Canned Tomato Paste 3Kg/Tin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798</v>
      </c>
    </row>
    <row r="514" spans="1:13" x14ac:dyDescent="0.25">
      <c r="A514" s="7" t="str" cm="1">
        <f t="array" ref="A514">IFERROR(INDEX(Data!$A$2:$A$5000,$M514),IF(ROW()=2,"No data",""))</f>
        <v>PVB0001</v>
      </c>
      <c r="B514" s="7" t="str" cm="1">
        <f t="array" ref="B514">IFERROR(INDEX(Data!$B$2:$B$5000,$M514),"")</f>
        <v>SLICER GL30 230/50/1 RED (BKRGLGB50100000B0R)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799</v>
      </c>
    </row>
    <row r="515" spans="1:13" x14ac:dyDescent="0.25">
      <c r="A515" s="7" t="str" cm="1">
        <f t="array" ref="A515">IFERROR(INDEX(Data!$A$2:$A$5000,$M515),IF(ROW()=2,"No data",""))</f>
        <v>PVB0002</v>
      </c>
      <c r="B515" s="7" t="str" cm="1">
        <f t="array" ref="B515">IFERROR(INDEX(Data!$B$2:$B$5000,$M515),"")</f>
        <v>VACCUM MAC INOX BV 400/20 230V 50HZ (BKBV40200100000000)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800</v>
      </c>
    </row>
    <row r="516" spans="1:13" x14ac:dyDescent="0.25">
      <c r="A516" s="7" t="str" cm="1">
        <f t="array" ref="A516">IFERROR(INDEX(Data!$A$2:$A$5000,$M516),IF(ROW()=2,"No data",""))</f>
        <v>PVB0005</v>
      </c>
      <c r="B516" s="7" t="str" cm="1">
        <f t="array" ref="B516">IFERROR(INDEX(Data!$B$2:$B$5000,$M516),"")</f>
        <v>BONE SAW BS+2400F THREE-PHASE (BB+DF2HC00000)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803</v>
      </c>
    </row>
    <row r="517" spans="1:13" x14ac:dyDescent="0.25">
      <c r="A517" s="7" t="str" cm="1">
        <f t="array" ref="A517">IFERROR(INDEX(Data!$A$2:$A$5000,$M517),IF(ROW()=2,"No data",""))</f>
        <v>PVB0006</v>
      </c>
      <c r="B517" s="7" t="str" cm="1">
        <f t="array" ref="B517">IFERROR(INDEX(Data!$B$2:$B$5000,$M517),"")</f>
        <v>BMM 42F HP7 TF+PS+P PED INOX SF (BMMDF2MA000000)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804</v>
      </c>
    </row>
    <row r="518" spans="1:13" x14ac:dyDescent="0.25">
      <c r="A518" s="7" t="str" cm="1">
        <f t="array" ref="A518">IFERROR(INDEX(Data!$A$2:$A$5000,$M518),IF(ROW()=2,"No data",""))</f>
        <v>PVB0007</v>
      </c>
      <c r="B518" s="7" t="str" cm="1">
        <f t="array" ref="B518">IFERROR(INDEX(Data!$B$2:$B$5000,$M518),"")</f>
        <v>PATTY MACHINE BT 10 (BKXBBT100000000000)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805</v>
      </c>
    </row>
    <row r="519" spans="1:13" x14ac:dyDescent="0.25">
      <c r="A519" s="7" t="str" cm="1">
        <f t="array" ref="A519">IFERROR(INDEX(Data!$A$2:$A$5000,$M519),IF(ROW()=2,"No data",""))</f>
        <v>PVB0009</v>
      </c>
      <c r="B519" s="7" t="str" cm="1">
        <f t="array" ref="B519">IFERROR(INDEX(Data!$B$2:$B$5000,$M519),"")</f>
        <v>SLICER XS30 230V-50HZ-1PH RED (BKPXSGB50100000B0R)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807</v>
      </c>
    </row>
    <row r="520" spans="1:13" x14ac:dyDescent="0.25">
      <c r="A520" s="7" t="str" cm="1">
        <f t="array" ref="A520">IFERROR(INDEX(Data!$A$2:$A$5000,$M520),IF(ROW()=2,"No data",""))</f>
        <v>PVB0010</v>
      </c>
      <c r="B520" s="7" t="str" cm="1">
        <f t="array" ref="B520">IFERROR(INDEX(Data!$B$2:$B$5000,$M520),"")</f>
        <v>SSSTRITACARNE BMM42 F 400V50HZ+PED (BMMCF2JA00000)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808</v>
      </c>
    </row>
    <row r="521" spans="1:13" x14ac:dyDescent="0.25">
      <c r="A521" s="7" t="str" cm="1">
        <f t="array" ref="A521">IFERROR(INDEX(Data!$A$2:$A$5000,$M521),IF(ROW()=2,"No data",""))</f>
        <v>PVB0011</v>
      </c>
      <c r="B521" s="7" t="str" cm="1">
        <f t="array" ref="B521">IFERROR(INDEX(Data!$B$2:$B$5000,$M521),"")</f>
        <v>Belt TB2 310/6 12MM (220/250) (KS0GF1117.RC)</v>
      </c>
      <c r="C521" s="7" t="str" cm="1">
        <f t="array" ref="C521">IFERROR(INDEX(Data!$C$2:$C$5000,$M521),"")</f>
        <v>PCS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809</v>
      </c>
    </row>
    <row r="522" spans="1:13" x14ac:dyDescent="0.25">
      <c r="A522" s="7" t="str" cm="1">
        <f t="array" ref="A522">IFERROR(INDEX(Data!$A$2:$A$5000,$M522),IF(ROW()=2,"No data",""))</f>
        <v>PVB0012</v>
      </c>
      <c r="B522" s="7" t="str" cm="1">
        <f t="array" ref="B522">IFERROR(INDEX(Data!$B$2:$B$5000,$M522),"")</f>
        <v>Slicer PEG370G 230/50/1 (BKPLEGGA0100000000)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810</v>
      </c>
    </row>
    <row r="523" spans="1:13" x14ac:dyDescent="0.25">
      <c r="A523" s="7" t="str" cm="1">
        <f t="array" ref="A523">IFERROR(INDEX(Data!$A$2:$A$5000,$M523),IF(ROW()=2,"No data",""))</f>
        <v>PVB0013</v>
      </c>
      <c r="B523" s="7" t="str" cm="1">
        <f t="array" ref="B523">IFERROR(INDEX(Data!$B$2:$B$5000,$M523),"")</f>
        <v>Knives Steriliser U.V.A 16W (02-9299-0130)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811</v>
      </c>
    </row>
    <row r="524" spans="1:13" x14ac:dyDescent="0.25">
      <c r="A524" s="7" t="str" cm="1">
        <f t="array" ref="A524">IFERROR(INDEX(Data!$A$2:$A$5000,$M524),IF(ROW()=2,"No data",""))</f>
        <v>PVB0016</v>
      </c>
      <c r="B524" s="7" t="str" cm="1">
        <f t="array" ref="B524">IFERROR(INDEX(Data!$B$2:$B$5000,$M524),"")</f>
        <v>Horiz Mixer Double Shaft BH+180F 4 (BH+EF2GC00000)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814</v>
      </c>
    </row>
    <row r="525" spans="1:13" x14ac:dyDescent="0.25">
      <c r="A525" s="7" t="str" cm="1">
        <f t="array" ref="A525">IFERROR(INDEX(Data!$A$2:$A$5000,$M525),IF(ROW()=2,"No data",""))</f>
        <v>PVB0018</v>
      </c>
      <c r="B525" s="7" t="str" cm="1">
        <f t="array" ref="B525">IFERROR(INDEX(Data!$B$2:$B$5000,$M525),"")</f>
        <v>SLICER XS30 230V-50Hz-1Ph (BKPXSGB50100000000)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816</v>
      </c>
    </row>
    <row r="526" spans="1:13" x14ac:dyDescent="0.25">
      <c r="A526" s="7" t="str" cm="1">
        <f t="array" ref="A526">IFERROR(INDEX(Data!$A$2:$A$5000,$M526),IF(ROW()=2,"No data",""))</f>
        <v>PVB0021</v>
      </c>
      <c r="B526" s="7" t="str" cm="1">
        <f t="array" ref="B526">IFERROR(INDEX(Data!$B$2:$B$5000,$M526),"")</f>
        <v>KNIFE MOD. 32 (C5221.RC)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819</v>
      </c>
    </row>
    <row r="527" spans="1:13" x14ac:dyDescent="0.25">
      <c r="A527" s="7" t="str" cm="1">
        <f t="array" ref="A527">IFERROR(INDEX(Data!$A$2:$A$5000,$M527),IF(ROW()=2,"No data",""))</f>
        <v>PVB0022</v>
      </c>
      <c r="B527" s="7" t="str" cm="1">
        <f t="array" ref="B527">IFERROR(INDEX(Data!$B$2:$B$5000,$M527),"")</f>
        <v>PLATE 32 D.100 4.5 (P4103.RC)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820</v>
      </c>
    </row>
    <row r="528" spans="1:13" x14ac:dyDescent="0.25">
      <c r="A528" s="7" t="str" cm="1">
        <f t="array" ref="A528">IFERROR(INDEX(Data!$A$2:$A$5000,$M528),IF(ROW()=2,"No data",""))</f>
        <v>PVB0023</v>
      </c>
      <c r="B528" s="7" t="str" cm="1">
        <f t="array" ref="B528">IFERROR(INDEX(Data!$B$2:$B$5000,$M528),"")</f>
        <v>COLTELLO 42 X SALDOBRASATO (BFE1534000S.RC)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1</v>
      </c>
      <c r="H528" s="8" cm="1">
        <f t="array" ref="H528">IFERROR(INDEX(Data!$H$2:$H$5000,$M528),"")</f>
        <v>1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821</v>
      </c>
    </row>
    <row r="529" spans="1:13" x14ac:dyDescent="0.25">
      <c r="A529" s="7" t="str" cm="1">
        <f t="array" ref="A529">IFERROR(INDEX(Data!$A$2:$A$5000,$M529),IF(ROW()=2,"No data",""))</f>
        <v>PVB0024</v>
      </c>
      <c r="B529" s="7" t="str" cm="1">
        <f t="array" ref="B529">IFERROR(INDEX(Data!$B$2:$B$5000,$M529),"")</f>
        <v>PIASTRA 42 IX FORO 4.5 X SALDOB 2CH (BFE153404512S.RC)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1</v>
      </c>
      <c r="H529" s="8" cm="1">
        <f t="array" ref="H529">IFERROR(INDEX(Data!$H$2:$H$5000,$M529),"")</f>
        <v>1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822</v>
      </c>
    </row>
    <row r="530" spans="1:13" x14ac:dyDescent="0.25">
      <c r="A530" s="7" t="str" cm="1">
        <f t="array" ref="A530">IFERROR(INDEX(Data!$A$2:$A$5000,$M530),IF(ROW()=2,"No data",""))</f>
        <v>PVB0025</v>
      </c>
      <c r="B530" s="7" t="str" cm="1">
        <f t="array" ref="B530">IFERROR(INDEX(Data!$B$2:$B$5000,$M530),"")</f>
        <v>BLADE-SAW HARDENED H16-COND DA 10 (BFE151840U16.RC)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823</v>
      </c>
    </row>
    <row r="531" spans="1:13" x14ac:dyDescent="0.25">
      <c r="A531" s="7" t="str" cm="1">
        <f t="array" ref="A531">IFERROR(INDEX(Data!$A$2:$A$5000,$M531),IF(ROW()=2,"No data",""))</f>
        <v>PVB0026</v>
      </c>
      <c r="B531" s="7" t="str" cm="1">
        <f t="array" ref="B531">IFERROR(INDEX(Data!$B$2:$B$5000,$M531),"")</f>
        <v>BLADE SAW 2400HARDENED H16-CONF10 (BFE152400U16.RC)</v>
      </c>
      <c r="C531" s="7" t="str" cm="1">
        <f t="array" ref="C531">IFERROR(INDEX(Data!$C$2:$C$5000,$M531),"")</f>
        <v>KTN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824</v>
      </c>
    </row>
    <row r="532" spans="1:13" x14ac:dyDescent="0.25">
      <c r="A532" s="7" t="str" cm="1">
        <f t="array" ref="A532">IFERROR(INDEX(Data!$A$2:$A$5000,$M532),IF(ROW()=2,"No data",""))</f>
        <v>PVB0027</v>
      </c>
      <c r="B532" s="7" t="str" cm="1">
        <f t="array" ref="B532">IFERROR(INDEX(Data!$B$2:$B$5000,$M532),"")</f>
        <v>FLYWHEEL SLICER B3 RED (BKB30VC500000000FR)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825</v>
      </c>
    </row>
    <row r="533" spans="1:13" x14ac:dyDescent="0.25">
      <c r="A533" s="7" t="str" cm="1">
        <f t="array" ref="A533">IFERROR(INDEX(Data!$A$2:$A$5000,$M533),IF(ROW()=2,"No data",""))</f>
        <v>PVB0028</v>
      </c>
      <c r="B533" s="7" t="str" cm="1">
        <f t="array" ref="B533">IFERROR(INDEX(Data!$B$2:$B$5000,$M533),"")</f>
        <v>STAND FOR RED FLYWHEEL (BERKEL-STAND)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826</v>
      </c>
    </row>
    <row r="534" spans="1:13" x14ac:dyDescent="0.25">
      <c r="A534" s="7" t="str" cm="1">
        <f t="array" ref="A534">IFERROR(INDEX(Data!$A$2:$A$5000,$M534),IF(ROW()=2,"No data",""))</f>
        <v>PVB0029</v>
      </c>
      <c r="B534" s="7" t="str" cm="1">
        <f t="array" ref="B534">IFERROR(INDEX(Data!$B$2:$B$5000,$M534),"")</f>
        <v>VOLANO DURMAST CUTTING BOARD (TAG000FACVO)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827</v>
      </c>
    </row>
    <row r="535" spans="1:13" x14ac:dyDescent="0.25">
      <c r="A535" s="7" t="str" cm="1">
        <f t="array" ref="A535">IFERROR(INDEX(Data!$A$2:$A$5000,$M535),IF(ROW()=2,"No data",""))</f>
        <v>PVB0030</v>
      </c>
      <c r="B535" s="7" t="str" cm="1">
        <f t="array" ref="B535">IFERROR(INDEX(Data!$B$2:$B$5000,$M535),"")</f>
        <v>COLD CUT TONGS BERKEL (360VCE099)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828</v>
      </c>
    </row>
    <row r="536" spans="1:13" x14ac:dyDescent="0.25">
      <c r="A536" s="7" t="str" cm="1">
        <f t="array" ref="A536">IFERROR(INDEX(Data!$A$2:$A$5000,$M536),IF(ROW()=2,"No data",""))</f>
        <v>PVB0032</v>
      </c>
      <c r="B536" s="7" t="str" cm="1">
        <f t="array" ref="B536">IFERROR(INDEX(Data!$B$2:$B$5000,$M536),"")</f>
        <v>Magnetic Knife Holder Red (AKT1KH00RRGB)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829</v>
      </c>
    </row>
    <row r="537" spans="1:13" x14ac:dyDescent="0.25">
      <c r="A537" s="7" t="str" cm="1">
        <f t="array" ref="A537">IFERROR(INDEX(Data!$A$2:$A$5000,$M537),IF(ROW()=2,"No data",""))</f>
        <v>PVB0033</v>
      </c>
      <c r="B537" s="7" t="str" cm="1">
        <f t="array" ref="B537">IFERROR(INDEX(Data!$B$2:$B$5000,$M537),"")</f>
        <v>Magnetic Knife Holder Black (AKT1KH000RBGB)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830</v>
      </c>
    </row>
    <row r="538" spans="1:13" x14ac:dyDescent="0.25">
      <c r="A538" s="7" t="str" cm="1">
        <f t="array" ref="A538">IFERROR(INDEX(Data!$A$2:$A$5000,$M538),IF(ROW()=2,"No data",""))</f>
        <v>PVB0034</v>
      </c>
      <c r="B538" s="7" t="str" cm="1">
        <f t="array" ref="B538">IFERROR(INDEX(Data!$B$2:$B$5000,$M538),"")</f>
        <v>Salumlere Essential Kit (AKTFW05GB)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831</v>
      </c>
    </row>
    <row r="539" spans="1:13" x14ac:dyDescent="0.25">
      <c r="A539" s="7" t="str" cm="1">
        <f t="array" ref="A539">IFERROR(INDEX(Data!$A$2:$A$5000,$M539),IF(ROW()=2,"No data",""))</f>
        <v>PVB0035</v>
      </c>
      <c r="B539" s="7" t="str" cm="1">
        <f t="array" ref="B539">IFERROR(INDEX(Data!$B$2:$B$5000,$M539),"")</f>
        <v>Adhoc Black Glossy Steak 11 Cm (KAD6ST11SRBBL)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832</v>
      </c>
    </row>
    <row r="540" spans="1:13" x14ac:dyDescent="0.25">
      <c r="A540" s="7" t="str" cm="1">
        <f t="array" ref="A540">IFERROR(INDEX(Data!$A$2:$A$5000,$M540),IF(ROW()=2,"No data",""))</f>
        <v>PVB0036</v>
      </c>
      <c r="B540" s="7" t="str" cm="1">
        <f t="array" ref="B540">IFERROR(INDEX(Data!$B$2:$B$5000,$M540),"")</f>
        <v>Elegance Salmon Knife 26 Cm Red (KEP1SN26SRRBL)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833</v>
      </c>
    </row>
    <row r="541" spans="1:13" x14ac:dyDescent="0.25">
      <c r="A541" s="7" t="str" cm="1">
        <f t="array" ref="A541">IFERROR(INDEX(Data!$A$2:$A$5000,$M541),IF(ROW()=2,"No data",""))</f>
        <v>PVB0037</v>
      </c>
      <c r="B541" s="7" t="str" cm="1">
        <f t="array" ref="B541">IFERROR(INDEX(Data!$B$2:$B$5000,$M541),"")</f>
        <v>Elegance Fillet Knife 21 Cm Red (KEP1F121SRRBL)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834</v>
      </c>
    </row>
    <row r="542" spans="1:13" x14ac:dyDescent="0.25">
      <c r="A542" s="7" t="str" cm="1">
        <f t="array" ref="A542">IFERROR(INDEX(Data!$A$2:$A$5000,$M542),IF(ROW()=2,"No data",""))</f>
        <v>PVB0038</v>
      </c>
      <c r="B542" s="7" t="str" cm="1">
        <f t="array" ref="B542">IFERROR(INDEX(Data!$B$2:$B$5000,$M542),"")</f>
        <v>Elegance Chefs Knife 20 Cm Red (KEP1CO20SRRBL)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835</v>
      </c>
    </row>
    <row r="543" spans="1:13" x14ac:dyDescent="0.25">
      <c r="A543" s="7" t="str" cm="1">
        <f t="array" ref="A543">IFERROR(INDEX(Data!$A$2:$A$5000,$M543),IF(ROW()=2,"No data",""))</f>
        <v>PVB0039</v>
      </c>
      <c r="B543" s="7" t="str" cm="1">
        <f t="array" ref="B543">IFERROR(INDEX(Data!$B$2:$B$5000,$M543),"")</f>
        <v>Elegance Chefs Knife 16 Cm Red (KEP1CO16SRRBL)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836</v>
      </c>
    </row>
    <row r="544" spans="1:13" x14ac:dyDescent="0.25">
      <c r="A544" s="7" t="str" cm="1">
        <f t="array" ref="A544">IFERROR(INDEX(Data!$A$2:$A$5000,$M544),IF(ROW()=2,"No data",""))</f>
        <v>PVB0040</v>
      </c>
      <c r="B544" s="7" t="str" cm="1">
        <f t="array" ref="B544">IFERROR(INDEX(Data!$B$2:$B$5000,$M544),"")</f>
        <v>Elegance Bread Knife 22 Cm Red (KEP1BR22SRRBL)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837</v>
      </c>
    </row>
    <row r="545" spans="1:13" x14ac:dyDescent="0.25">
      <c r="A545" s="7" t="str" cm="1">
        <f t="array" ref="A545">IFERROR(INDEX(Data!$A$2:$A$5000,$M545),IF(ROW()=2,"No data",""))</f>
        <v>PVB0041</v>
      </c>
      <c r="B545" s="7" t="str" cm="1">
        <f t="array" ref="B545">IFERROR(INDEX(Data!$B$2:$B$5000,$M545),"")</f>
        <v>Elegance Santoku Knife 18 Cm Red (KEP1SA18SRRBL)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838</v>
      </c>
    </row>
    <row r="546" spans="1:13" x14ac:dyDescent="0.25">
      <c r="A546" s="7" t="str" cm="1">
        <f t="array" ref="A546">IFERROR(INDEX(Data!$A$2:$A$5000,$M546),IF(ROW()=2,"No data",""))</f>
        <v>PVB0042</v>
      </c>
      <c r="B546" s="7" t="str" cm="1">
        <f t="array" ref="B546">IFERROR(INDEX(Data!$B$2:$B$5000,$M546),"")</f>
        <v>Elegance Boning Knife 16 Cm Red (KEP1BO16SRRBL)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839</v>
      </c>
    </row>
    <row r="547" spans="1:13" x14ac:dyDescent="0.25">
      <c r="A547" s="7" t="str" cm="1">
        <f t="array" ref="A547">IFERROR(INDEX(Data!$A$2:$A$5000,$M547),IF(ROW()=2,"No data",""))</f>
        <v>PVB0043</v>
      </c>
      <c r="B547" s="7" t="str" cm="1">
        <f t="array" ref="B547">IFERROR(INDEX(Data!$B$2:$B$5000,$M547),"")</f>
        <v>Elegance Paring Knife 11 Cm Red (KEP1PA11SRRBL)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840</v>
      </c>
    </row>
    <row r="548" spans="1:13" x14ac:dyDescent="0.25">
      <c r="A548" s="7" t="str" cm="1">
        <f t="array" ref="A548">IFERROR(INDEX(Data!$A$2:$A$5000,$M548),IF(ROW()=2,"No data",""))</f>
        <v>PVB0044</v>
      </c>
      <c r="B548" s="7" t="str" cm="1">
        <f t="array" ref="B548">IFERROR(INDEX(Data!$B$2:$B$5000,$M548),"")</f>
        <v>Elegance Curved Paring Knife 7 Cm Red (KEP1PC07SRRBL)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841</v>
      </c>
    </row>
    <row r="549" spans="1:13" x14ac:dyDescent="0.25">
      <c r="A549" s="7" t="str" cm="1">
        <f t="array" ref="A549">IFERROR(INDEX(Data!$A$2:$A$5000,$M549),IF(ROW()=2,"No data",""))</f>
        <v>PVB0045</v>
      </c>
      <c r="B549" s="7" t="str" cm="1">
        <f t="array" ref="B549">IFERROR(INDEX(Data!$B$2:$B$5000,$M549),"")</f>
        <v>Elegance Honing Steel 20 Cm Red (KEP1SH20SRRBL)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842</v>
      </c>
    </row>
    <row r="550" spans="1:13" x14ac:dyDescent="0.25">
      <c r="A550" s="7" t="str" cm="1">
        <f t="array" ref="A550">IFERROR(INDEX(Data!$A$2:$A$5000,$M550),IF(ROW()=2,"No data",""))</f>
        <v>PVB0046</v>
      </c>
      <c r="B550" s="7" t="str" cm="1">
        <f t="array" ref="B550">IFERROR(INDEX(Data!$B$2:$B$5000,$M550),"")</f>
        <v>Elegance Carving Pork 18 Cm Red (KEP1CF18SRRBL)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843</v>
      </c>
    </row>
    <row r="551" spans="1:13" x14ac:dyDescent="0.25">
      <c r="A551" s="7" t="str" cm="1">
        <f t="array" ref="A551">IFERROR(INDEX(Data!$A$2:$A$5000,$M551),IF(ROW()=2,"No data",""))</f>
        <v>PVB0047</v>
      </c>
      <c r="B551" s="7" t="str" cm="1">
        <f t="array" ref="B551">IFERROR(INDEX(Data!$B$2:$B$5000,$M551),"")</f>
        <v>Elegance Roast Beef Set Of 3 Pleces (KEP3RS00SRRGB)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844</v>
      </c>
    </row>
    <row r="552" spans="1:13" x14ac:dyDescent="0.25">
      <c r="A552" s="7" t="str" cm="1">
        <f t="array" ref="A552">IFERROR(INDEX(Data!$A$2:$A$5000,$M552),IF(ROW()=2,"No data",""))</f>
        <v>PVB0048</v>
      </c>
      <c r="B552" s="7" t="str" cm="1">
        <f t="array" ref="B552">IFERROR(INDEX(Data!$B$2:$B$5000,$M552),"")</f>
        <v>Elegance Ham Set 3 Knives Red (KEP3HS00SRRGB)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845</v>
      </c>
    </row>
    <row r="553" spans="1:13" x14ac:dyDescent="0.25">
      <c r="A553" s="7" t="str" cm="1">
        <f t="array" ref="A553">IFERROR(INDEX(Data!$A$2:$A$5000,$M553),IF(ROW()=2,"No data",""))</f>
        <v>PVB0051</v>
      </c>
      <c r="B553" s="7" t="str" cm="1">
        <f t="array" ref="B553">IFERROR(INDEX(Data!$B$2:$B$5000,$M553),"")</f>
        <v>Slicer PEG315G 230/50/1 (BKPLEGGL0100000000)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847</v>
      </c>
    </row>
    <row r="554" spans="1:13" x14ac:dyDescent="0.25">
      <c r="A554" s="7" t="str" cm="1">
        <f t="array" ref="A554">IFERROR(INDEX(Data!$A$2:$A$5000,$M554),IF(ROW()=2,"No data",""))</f>
        <v>PVB0065</v>
      </c>
      <c r="B554" s="7" t="str" cm="1">
        <f t="array" ref="B554">IFERROR(INDEX(Data!$B$2:$B$5000,$M554),"")</f>
        <v>SLICER GL30 AUTO 230/50/1 (BKRGAGB50100000000)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852</v>
      </c>
    </row>
    <row r="555" spans="1:13" x14ac:dyDescent="0.25">
      <c r="A555" s="7" t="str" cm="1">
        <f t="array" ref="A555">IFERROR(INDEX(Data!$A$2:$A$5000,$M555),IF(ROW()=2,"No data",""))</f>
        <v>PVB0066</v>
      </c>
      <c r="B555" s="7" t="str" cm="1">
        <f t="array" ref="B555">IFERROR(INDEX(Data!$B$2:$B$5000,$M555),"")</f>
        <v>SLICER XS25 230V-50Hz-1Ph - TG (BKPXSGB201000000T)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853</v>
      </c>
    </row>
    <row r="556" spans="1:13" x14ac:dyDescent="0.25">
      <c r="A556" s="7" t="str" cm="1">
        <f t="array" ref="A556">IFERROR(INDEX(Data!$A$2:$A$5000,$M556),IF(ROW()=2,"No data",""))</f>
        <v>PVB0070</v>
      </c>
      <c r="B556" s="7" t="str" cm="1">
        <f t="array" ref="B556">IFERROR(INDEX(Data!$B$2:$B$5000,$M556),"")</f>
        <v>Berkel BMM42 POLISHED LONG PROPELLER BFE2034531.RC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1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854</v>
      </c>
    </row>
    <row r="557" spans="1:13" x14ac:dyDescent="0.25">
      <c r="A557" s="7" t="str" cm="1">
        <f t="array" ref="A557">IFERROR(INDEX(Data!$A$2:$A$5000,$M557),IF(ROW()=2,"No data",""))</f>
        <v>PVB0071</v>
      </c>
      <c r="B557" s="7" t="str" cm="1">
        <f t="array" ref="B557">IFERROR(INDEX(Data!$B$2:$B$5000,$M557),"")</f>
        <v>BERKEL BMM42 PROPELLER PIN BFE2034004.RC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1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855</v>
      </c>
    </row>
    <row r="558" spans="1:13" x14ac:dyDescent="0.25">
      <c r="A558" s="7" t="str" cm="1">
        <f t="array" ref="A558">IFERROR(INDEX(Data!$A$2:$A$5000,$M558),IF(ROW()=2,"No data",""))</f>
        <v>PVB0073</v>
      </c>
      <c r="B558" s="7" t="str" cm="1">
        <f t="array" ref="B558">IFERROR(INDEX(Data!$B$2:$B$5000,$M558),"")</f>
        <v>SAUSAGE FILLER MANUAL VERTICAL BF12 (BFMBT00V00000)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856</v>
      </c>
    </row>
    <row r="559" spans="1:13" x14ac:dyDescent="0.25">
      <c r="A559" s="7" t="str" cm="1">
        <f t="array" ref="A559">IFERROR(INDEX(Data!$A$2:$A$5000,$M559),IF(ROW()=2,"No data",""))</f>
        <v>PVB0076</v>
      </c>
      <c r="B559" s="7" t="str" cm="1">
        <f t="array" ref="B559">IFERROR(INDEX(Data!$B$2:$B$5000,$M559),"")</f>
        <v>KIT ICON ALL IN ONE MINI VACUUM (BKICNMV00QVC00000R)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857</v>
      </c>
    </row>
    <row r="560" spans="1:13" x14ac:dyDescent="0.25">
      <c r="A560" s="7" t="str" cm="1">
        <f t="array" ref="A560">IFERROR(INDEX(Data!$A$2:$A$5000,$M560),IF(ROW()=2,"No data",""))</f>
        <v>PVB0077</v>
      </c>
      <c r="B560" s="7" t="str" cm="1">
        <f t="array" ref="B560">IFERROR(INDEX(Data!$B$2:$B$5000,$M560),"")</f>
        <v>HOME LINE PLUS 250 RED EU PLUG (BKHLCGB2010000000R)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858</v>
      </c>
    </row>
    <row r="561" spans="1:13" x14ac:dyDescent="0.25">
      <c r="A561" s="7" t="str" cm="1">
        <f t="array" ref="A561">IFERROR(INDEX(Data!$A$2:$A$5000,$M561),IF(ROW()=2,"No data",""))</f>
        <v>PVB0078</v>
      </c>
      <c r="B561" s="7" t="str" cm="1">
        <f t="array" ref="B561">IFERROR(INDEX(Data!$B$2:$B$5000,$M561),"")</f>
        <v>HL 200/250 CUTTING BOARD WOOD + INOX (TAG003FACAX)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859</v>
      </c>
    </row>
    <row r="562" spans="1:13" x14ac:dyDescent="0.25">
      <c r="A562" s="7" t="str" cm="1">
        <f t="array" ref="A562">IFERROR(INDEX(Data!$A$2:$A$5000,$M562),IF(ROW()=2,"No data",""))</f>
        <v>PVB0079</v>
      </c>
      <c r="B562" s="7" t="str" cm="1">
        <f t="array" ref="B562">IFERROR(INDEX(Data!$B$2:$B$5000,$M562),"")</f>
        <v>BERKEL JACKET MONTEBIANCO HEAVYEL XXL (BKACCCLTGBB2X0000N)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860</v>
      </c>
    </row>
    <row r="563" spans="1:13" x14ac:dyDescent="0.25">
      <c r="A563" s="7" t="str" cm="1">
        <f t="array" ref="A563">IFERROR(INDEX(Data!$A$2:$A$5000,$M563),IF(ROW()=2,"No data",""))</f>
        <v>PVB0080</v>
      </c>
      <c r="B563" s="7" t="str" cm="1">
        <f t="array" ref="B563">IFERROR(INDEX(Data!$B$2:$B$5000,$M563),"")</f>
        <v>BARBECUE SET - BARBECUE SHOVEL AND (AKTBQ02BL)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861</v>
      </c>
    </row>
    <row r="564" spans="1:13" x14ac:dyDescent="0.25">
      <c r="A564" s="7" t="str" cm="1">
        <f t="array" ref="A564">IFERROR(INDEX(Data!$A$2:$A$5000,$M564),IF(ROW()=2,"No data",""))</f>
        <v>PVB0102</v>
      </c>
      <c r="B564" s="7" t="str" cm="1">
        <f t="array" ref="B564">IFERROR(INDEX(Data!$B$2:$B$5000,$M564),"")</f>
        <v>Press Shoulder mesin XS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866</v>
      </c>
    </row>
    <row r="565" spans="1:13" x14ac:dyDescent="0.25">
      <c r="A565" s="7" t="str" cm="1">
        <f t="array" ref="A565">IFERROR(INDEX(Data!$A$2:$A$5000,$M565),IF(ROW()=2,"No data",""))</f>
        <v>SFM007</v>
      </c>
      <c r="B565" s="7" t="str" cm="1">
        <f t="array" ref="B565">IFERROR(INDEX(Data!$B$2:$B$5000,$M565),"")</f>
        <v>Tepung Double Zero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867</v>
      </c>
    </row>
    <row r="566" spans="1:13" x14ac:dyDescent="0.25">
      <c r="A566" s="7" t="str" cm="1">
        <f t="array" ref="A566">IFERROR(INDEX(Data!$A$2:$A$5000,$M566),IF(ROW()=2,"No data",""))</f>
        <v>SFM008</v>
      </c>
      <c r="B566" s="7" t="str" cm="1">
        <f t="array" ref="B566">IFERROR(INDEX(Data!$B$2:$B$5000,$M566),"")</f>
        <v>Tepung Double Zero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868</v>
      </c>
    </row>
    <row r="567" spans="1:13" x14ac:dyDescent="0.25">
      <c r="A567" s="7" t="str" cm="1">
        <f t="array" ref="A567">IFERROR(INDEX(Data!$A$2:$A$5000,$M567),IF(ROW()=2,"No data",""))</f>
        <v>SFM009</v>
      </c>
      <c r="B567" s="7" t="str" cm="1">
        <f t="array" ref="B567">IFERROR(INDEX(Data!$B$2:$B$5000,$M567),"")</f>
        <v>Tepung Hime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869</v>
      </c>
    </row>
    <row r="568" spans="1:13" x14ac:dyDescent="0.25">
      <c r="A568" s="7" t="str" cm="1">
        <f t="array" ref="A568">IFERROR(INDEX(Data!$A$2:$A$5000,$M568),IF(ROW()=2,"No data",""))</f>
        <v>SFM010</v>
      </c>
      <c r="B568" s="7" t="str" cm="1">
        <f t="array" ref="B568">IFERROR(INDEX(Data!$B$2:$B$5000,$M568),"")</f>
        <v>Tepung Hime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870</v>
      </c>
    </row>
    <row r="569" spans="1:13" x14ac:dyDescent="0.25">
      <c r="A569" s="7" t="str" cm="1">
        <f t="array" ref="A569">IFERROR(INDEX(Data!$A$2:$A$5000,$M569),IF(ROW()=2,"No data",""))</f>
        <v>SFM012</v>
      </c>
      <c r="B569" s="7" t="str" cm="1">
        <f t="array" ref="B569">IFERROR(INDEX(Data!$B$2:$B$5000,$M569),"")</f>
        <v>Tepung Japanese Tempura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871</v>
      </c>
    </row>
    <row r="570" spans="1:13" x14ac:dyDescent="0.25">
      <c r="A570" s="7" t="str" cm="1">
        <f t="array" ref="A570">IFERROR(INDEX(Data!$A$2:$A$5000,$M570),IF(ROW()=2,"No data",""))</f>
        <v>SFM013</v>
      </c>
      <c r="B570" s="7" t="str" cm="1">
        <f t="array" ref="B570">IFERROR(INDEX(Data!$B$2:$B$5000,$M570),"")</f>
        <v>Tepung Mix Fish n Chips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872</v>
      </c>
    </row>
    <row r="571" spans="1:13" x14ac:dyDescent="0.25">
      <c r="A571" s="7" t="str" cm="1">
        <f t="array" ref="A571">IFERROR(INDEX(Data!$A$2:$A$5000,$M571),IF(ROW()=2,"No data",""))</f>
        <v>SFM018</v>
      </c>
      <c r="B571" s="7" t="str" cm="1">
        <f t="array" ref="B571">IFERROR(INDEX(Data!$B$2:$B$5000,$M571),"")</f>
        <v>Tepung Ninja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873</v>
      </c>
    </row>
    <row r="572" spans="1:13" x14ac:dyDescent="0.25">
      <c r="A572" s="7" t="str" cm="1">
        <f t="array" ref="A572">IFERROR(INDEX(Data!$A$2:$A$5000,$M572),IF(ROW()=2,"No data",""))</f>
        <v>SFM019</v>
      </c>
      <c r="B572" s="7" t="str" cm="1">
        <f t="array" ref="B572">IFERROR(INDEX(Data!$B$2:$B$5000,$M572),"")</f>
        <v>Tepung ninja 1kg/pack (1dus=10kg)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874</v>
      </c>
    </row>
    <row r="573" spans="1:13" x14ac:dyDescent="0.25">
      <c r="A573" s="7" t="str" cm="1">
        <f t="array" ref="A573">IFERROR(INDEX(Data!$A$2:$A$5000,$M573),IF(ROW()=2,"No data",""))</f>
        <v>SFM020</v>
      </c>
      <c r="B573" s="7" t="str" cm="1">
        <f t="array" ref="B573">IFERROR(INDEX(Data!$B$2:$B$5000,$M573),"")</f>
        <v>Tepung Pao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875</v>
      </c>
    </row>
    <row r="574" spans="1:13" x14ac:dyDescent="0.25">
      <c r="A574" s="7" t="str" cm="1">
        <f t="array" ref="A574">IFERROR(INDEX(Data!$A$2:$A$5000,$M574),IF(ROW()=2,"No data",""))</f>
        <v>SFM023</v>
      </c>
      <c r="B574" s="7" t="str" cm="1">
        <f t="array" ref="B574">IFERROR(INDEX(Data!$B$2:$B$5000,$M574),"")</f>
        <v>Tepung Tali Emas New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876</v>
      </c>
    </row>
    <row r="575" spans="1:13" x14ac:dyDescent="0.25">
      <c r="A575" s="7" t="str" cm="1">
        <f t="array" ref="A575">IFERROR(INDEX(Data!$A$2:$A$5000,$M575),IF(ROW()=2,"No data",""))</f>
        <v>SFM024</v>
      </c>
      <c r="B575" s="7" t="str" cm="1">
        <f t="array" ref="B575">IFERROR(INDEX(Data!$B$2:$B$5000,$M575),"")</f>
        <v>Tepung Vanilla Sponge Cake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877</v>
      </c>
    </row>
    <row r="576" spans="1:13" x14ac:dyDescent="0.25">
      <c r="A576" s="7" t="str" cm="1">
        <f t="array" ref="A576">IFERROR(INDEX(Data!$A$2:$A$5000,$M576),IF(ROW()=2,"No data",""))</f>
        <v>SFM026</v>
      </c>
      <c r="B576" s="7" t="str" cm="1">
        <f t="array" ref="B576">IFERROR(INDEX(Data!$B$2:$B$5000,$M576),"")</f>
        <v>Tepung Mix Waffle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878</v>
      </c>
    </row>
    <row r="577" spans="1:13" x14ac:dyDescent="0.25">
      <c r="A577" s="7" t="str" cm="1">
        <f t="array" ref="A577">IFERROR(INDEX(Data!$A$2:$A$5000,$M577),IF(ROW()=2,"No data",""))</f>
        <v>SFM027</v>
      </c>
      <c r="B577" s="7" t="str" cm="1">
        <f t="array" ref="B577">IFERROR(INDEX(Data!$B$2:$B$5000,$M577),"")</f>
        <v>Tepung Crispy Ala Kentucky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879</v>
      </c>
    </row>
    <row r="578" spans="1:13" x14ac:dyDescent="0.25">
      <c r="A578" s="7" t="str" cm="1">
        <f t="array" ref="A578">IFERROR(INDEX(Data!$A$2:$A$5000,$M578),IF(ROW()=2,"No data",""))</f>
        <v>SFM031</v>
      </c>
      <c r="B578" s="7" t="str" cm="1">
        <f t="array" ref="B578">IFERROR(INDEX(Data!$B$2:$B$5000,$M578),"")</f>
        <v>Easymix Battermix JS 221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880</v>
      </c>
    </row>
    <row r="579" spans="1:13" x14ac:dyDescent="0.25">
      <c r="A579" s="7" t="str" cm="1">
        <f t="array" ref="A579">IFERROR(INDEX(Data!$A$2:$A$5000,$M579),IF(ROW()=2,"No data",""))</f>
        <v>SFM035</v>
      </c>
      <c r="B579" s="7" t="str" cm="1">
        <f t="array" ref="B579">IFERROR(INDEX(Data!$B$2:$B$5000,$M579),"")</f>
        <v>Easymix Serbaguna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881</v>
      </c>
    </row>
    <row r="580" spans="1:13" x14ac:dyDescent="0.25">
      <c r="A580" s="7" t="str" cm="1">
        <f t="array" ref="A580">IFERROR(INDEX(Data!$A$2:$A$5000,$M580),IF(ROW()=2,"No data",""))</f>
        <v>SFM036</v>
      </c>
      <c r="B580" s="7" t="str" cm="1">
        <f t="array" ref="B580">IFERROR(INDEX(Data!$B$2:$B$5000,$M580),"")</f>
        <v>Easymix Pisang Goreng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882</v>
      </c>
    </row>
    <row r="581" spans="1:13" x14ac:dyDescent="0.25">
      <c r="A581" s="7" t="str" cm="1">
        <f t="array" ref="A581">IFERROR(INDEX(Data!$A$2:$A$5000,$M581),IF(ROW()=2,"No data",""))</f>
        <v>SFM037</v>
      </c>
      <c r="B581" s="7" t="str" cm="1">
        <f t="array" ref="B581">IFERROR(INDEX(Data!$B$2:$B$5000,$M581),"")</f>
        <v>Easymix Pancake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883</v>
      </c>
    </row>
    <row r="582" spans="1:13" x14ac:dyDescent="0.25">
      <c r="A582" s="7" t="str" cm="1">
        <f t="array" ref="A582">IFERROR(INDEX(Data!$A$2:$A$5000,$M582),IF(ROW()=2,"No data",""))</f>
        <v>SFM043</v>
      </c>
      <c r="B582" s="7" t="str" cm="1">
        <f t="array" ref="B582">IFERROR(INDEX(Data!$B$2:$B$5000,$M582),"")</f>
        <v>Easymix Donut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884</v>
      </c>
    </row>
    <row r="583" spans="1:13" x14ac:dyDescent="0.25">
      <c r="A583" s="7" t="str" cm="1">
        <f t="array" ref="A583">IFERROR(INDEX(Data!$A$2:$A$5000,$M583),IF(ROW()=2,"No data",""))</f>
        <v>SFM049</v>
      </c>
      <c r="B583" s="7" t="str" cm="1">
        <f t="array" ref="B583">IFERROR(INDEX(Data!$B$2:$B$5000,$M583),"")</f>
        <v>Tepung Yokozuna@1kg/pack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885</v>
      </c>
    </row>
    <row r="584" spans="1:13" x14ac:dyDescent="0.25">
      <c r="A584" s="7" t="str" cm="1">
        <f t="array" ref="A584">IFERROR(INDEX(Data!$A$2:$A$5000,$M584),IF(ROW()=2,"No data",""))</f>
        <v>SFM052</v>
      </c>
      <c r="B584" s="7" t="str" cm="1">
        <f t="array" ref="B584">IFERROR(INDEX(Data!$B$2:$B$5000,$M584),"")</f>
        <v>Inofa Heat Treated Wheat Flour SF 346 @25kg/sack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886</v>
      </c>
    </row>
    <row r="585" spans="1:13" x14ac:dyDescent="0.25">
      <c r="A585" s="7" t="str" cm="1">
        <f t="array" ref="A585">IFERROR(INDEX(Data!$A$2:$A$5000,$M585),IF(ROW()=2,"No data",""))</f>
        <v>SFM053</v>
      </c>
      <c r="B585" s="7" t="str" cm="1">
        <f t="array" ref="B585">IFERROR(INDEX(Data!$B$2:$B$5000,$M585),"")</f>
        <v>Inofa Heat Treated Wheat Flour SF 346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887</v>
      </c>
    </row>
    <row r="586" spans="1:13" x14ac:dyDescent="0.25">
      <c r="A586" s="7" t="str" cm="1">
        <f t="array" ref="A586">IFERROR(INDEX(Data!$A$2:$A$5000,$M586),IF(ROW()=2,"No data",""))</f>
        <v>SFM054</v>
      </c>
      <c r="B586" s="7" t="str" cm="1">
        <f t="array" ref="B586">IFERROR(INDEX(Data!$B$2:$B$5000,$M586),"")</f>
        <v>Easymix Battermix JS 256 @25kg/Sak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888</v>
      </c>
    </row>
    <row r="587" spans="1:13" x14ac:dyDescent="0.25">
      <c r="A587" s="7" t="str" cm="1">
        <f t="array" ref="A587">IFERROR(INDEX(Data!$A$2:$A$5000,$M587),IF(ROW()=2,"No data",""))</f>
        <v>SIMP-0.5-0071179479024</v>
      </c>
      <c r="B587" s="7" t="str" cm="1">
        <f t="array" ref="B587">IFERROR(INDEX(Data!$B$2:$B$5000,$M587),"")</f>
        <v>Seasoned Savory Latice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889</v>
      </c>
    </row>
    <row r="588" spans="1:13" x14ac:dyDescent="0.25">
      <c r="A588" s="7" t="str" cm="1">
        <f t="array" ref="A588">IFERROR(INDEX(Data!$A$2:$A$5000,$M588),IF(ROW()=2,"No data",""))</f>
        <v>SIMP-0.5-10071179259336</v>
      </c>
      <c r="B588" s="7" t="str" cm="1">
        <f t="array" ref="B588">IFERROR(INDEX(Data!$B$2:$B$5000,$M588),"")</f>
        <v>Simplot Blue Ribbon CC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890</v>
      </c>
    </row>
    <row r="589" spans="1:13" x14ac:dyDescent="0.25">
      <c r="A589" s="7" t="str" cm="1">
        <f t="array" ref="A589">IFERROR(INDEX(Data!$A$2:$A$5000,$M589),IF(ROW()=2,"No data",""))</f>
        <v>SIMP-1-10071179259336</v>
      </c>
      <c r="B589" s="7" t="str" cm="1">
        <f t="array" ref="B589">IFERROR(INDEX(Data!$B$2:$B$5000,$M589),"")</f>
        <v>Simplot Blue Ribbon CC @1Kg/Pack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891</v>
      </c>
    </row>
    <row r="590" spans="1:13" x14ac:dyDescent="0.25">
      <c r="A590" s="7" t="str" cm="1">
        <f t="array" ref="A590">IFERROR(INDEX(Data!$A$2:$A$5000,$M590),IF(ROW()=2,"No data",""))</f>
        <v>SIMP-1-10071179479024</v>
      </c>
      <c r="B590" s="7" t="str" cm="1">
        <f t="array" ref="B590">IFERROR(INDEX(Data!$B$2:$B$5000,$M590),"")</f>
        <v>Seasoned Savory Latice @1Kg/Pack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892</v>
      </c>
    </row>
    <row r="591" spans="1:13" x14ac:dyDescent="0.25">
      <c r="A591" s="7" t="str" cm="1">
        <f t="array" ref="A591">IFERROR(INDEX(Data!$A$2:$A$5000,$M591),IF(ROW()=2,"No data",""))</f>
        <v>SIMP-10071179004172</v>
      </c>
      <c r="B591" s="7" t="str" cm="1">
        <f t="array" ref="B591">IFERROR(INDEX(Data!$B$2:$B$5000,$M591),"")</f>
        <v>Seasoned JR Buffalos (1 Ctn=12.24kg)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893</v>
      </c>
    </row>
    <row r="592" spans="1:13" x14ac:dyDescent="0.25">
      <c r="A592" s="7" t="str" cm="1">
        <f t="array" ref="A592">IFERROR(INDEX(Data!$A$2:$A$5000,$M592),IF(ROW()=2,"No data",""))</f>
        <v>SIMP-10071179022473</v>
      </c>
      <c r="B592" s="7" t="str" cm="1">
        <f t="array" ref="B592">IFERROR(INDEX(Data!$B$2:$B$5000,$M592),"")</f>
        <v>Select Recipe Chunks 6/6 - Skn (1 Ctn=16.3Kg)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894</v>
      </c>
    </row>
    <row r="593" spans="1:13" x14ac:dyDescent="0.25">
      <c r="A593" s="7" t="str" cm="1">
        <f t="array" ref="A593">IFERROR(INDEX(Data!$A$2:$A$5000,$M593),IF(ROW()=2,"No data",""))</f>
        <v>SIMP-10071179023920</v>
      </c>
      <c r="B593" s="7" t="str" cm="1">
        <f t="array" ref="B593">IFERROR(INDEX(Data!$B$2:$B$5000,$M593),"")</f>
        <v>Select Recipe Fries 1/4" SS 6/4.5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895</v>
      </c>
    </row>
    <row r="594" spans="1:13" x14ac:dyDescent="0.25">
      <c r="A594" s="7" t="str" cm="1">
        <f t="array" ref="A594">IFERROR(INDEX(Data!$A$2:$A$5000,$M594),IF(ROW()=2,"No data",""))</f>
        <v>SIMP-10071179023937</v>
      </c>
      <c r="B594" s="7" t="str" cm="1">
        <f t="array" ref="B594">IFERROR(INDEX(Data!$B$2:$B$5000,$M594),"")</f>
        <v>Select Recipe Fries 3/8" SC 6/5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896</v>
      </c>
    </row>
    <row r="595" spans="1:13" x14ac:dyDescent="0.25">
      <c r="A595" s="7" t="str" cm="1">
        <f t="array" ref="A595">IFERROR(INDEX(Data!$A$2:$A$5000,$M595),IF(ROW()=2,"No data",""))</f>
        <v>SIMP-10071179259312</v>
      </c>
      <c r="B595" s="7" t="str" cm="1">
        <f t="array" ref="B595">IFERROR(INDEX(Data!$B$2:$B$5000,$M595),"")</f>
        <v>Simplot Blue Ribbon SC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897</v>
      </c>
    </row>
    <row r="596" spans="1:13" x14ac:dyDescent="0.25">
      <c r="A596" s="7" t="str" cm="1">
        <f t="array" ref="A596">IFERROR(INDEX(Data!$A$2:$A$5000,$M596),IF(ROW()=2,"No data",""))</f>
        <v>SIMP-10071179259336</v>
      </c>
      <c r="B596" s="7" t="str" cm="1">
        <f t="array" ref="B596">IFERROR(INDEX(Data!$B$2:$B$5000,$M596),"")</f>
        <v>Simplot Blue Ribbon CC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898</v>
      </c>
    </row>
    <row r="597" spans="1:13" x14ac:dyDescent="0.25">
      <c r="A597" s="7" t="str" cm="1">
        <f t="array" ref="A597">IFERROR(INDEX(Data!$A$2:$A$5000,$M597),IF(ROW()=2,"No data",""))</f>
        <v>SIMP-10071179283010</v>
      </c>
      <c r="B597" s="7" t="str" cm="1">
        <f t="array" ref="B597">IFERROR(INDEX(Data!$B$2:$B$5000,$M597),"")</f>
        <v>Traditional Form Tiny Triangle 6/5 (1 Ctn=13.6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899</v>
      </c>
    </row>
    <row r="598" spans="1:13" x14ac:dyDescent="0.25">
      <c r="A598" s="7" t="str" cm="1">
        <f t="array" ref="A598">IFERROR(INDEX(Data!$A$2:$A$5000,$M598),IF(ROW()=2,"No data",""))</f>
        <v>SIMP-10071179465201</v>
      </c>
      <c r="B598" s="7" t="str" cm="1">
        <f t="array" ref="B598">IFERROR(INDEX(Data!$B$2:$B$5000,$M598),"")</f>
        <v>Blue Ribbon 1/4" SS (1 Ctn=16.3Kg)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900</v>
      </c>
    </row>
    <row r="599" spans="1:13" x14ac:dyDescent="0.25">
      <c r="A599" s="7" t="str" cm="1">
        <f t="array" ref="A599">IFERROR(INDEX(Data!$A$2:$A$5000,$M599),IF(ROW()=2,"No data",""))</f>
        <v>SIMP-10071179470144</v>
      </c>
      <c r="B599" s="7" t="str" cm="1">
        <f t="array" ref="B599">IFERROR(INDEX(Data!$B$2:$B$5000,$M599),"")</f>
        <v>Simplot SeasonedCrisp Savory Loops 13.6Kg/Ctn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901</v>
      </c>
    </row>
    <row r="600" spans="1:13" x14ac:dyDescent="0.25">
      <c r="A600" s="7" t="str" cm="1">
        <f t="array" ref="A600">IFERROR(INDEX(Data!$A$2:$A$5000,$M600),IF(ROW()=2,"No data",""))</f>
        <v>SIMP-10071179478010</v>
      </c>
      <c r="B600" s="7" t="str" cm="1">
        <f t="array" ref="B600">IFERROR(INDEX(Data!$B$2:$B$5000,$M600),"")</f>
        <v>Seasoned Savory Wedge (1 Ctn=13.6Kg)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902</v>
      </c>
    </row>
    <row r="601" spans="1:13" x14ac:dyDescent="0.25">
      <c r="A601" s="7" t="str" cm="1">
        <f t="array" ref="A601">IFERROR(INDEX(Data!$A$2:$A$5000,$M601),IF(ROW()=2,"No data",""))</f>
        <v>SIMP-10071179479024</v>
      </c>
      <c r="B601" s="7" t="str" cm="1">
        <f t="array" ref="B601">IFERROR(INDEX(Data!$B$2:$B$5000,$M601),"")</f>
        <v>Seasoned Savory Latice (1 Ctn=12.2Kg)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903</v>
      </c>
    </row>
    <row r="602" spans="1:13" x14ac:dyDescent="0.25">
      <c r="A602" s="7" t="str" cm="1">
        <f t="array" ref="A602">IFERROR(INDEX(Data!$A$2:$A$5000,$M602),IF(ROW()=2,"No data",""))</f>
        <v>SIMP-10071179932260</v>
      </c>
      <c r="B602" s="7" t="str" cm="1">
        <f t="array" ref="B602">IFERROR(INDEX(Data!$B$2:$B$5000,$M602),"")</f>
        <v>Simplot Harvest Fresh Avocado Pulp 12/I lb (1 Ctn = 5.44 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904</v>
      </c>
    </row>
    <row r="603" spans="1:13" x14ac:dyDescent="0.25">
      <c r="A603" s="7" t="str" cm="1">
        <f t="array" ref="A603">IFERROR(INDEX(Data!$A$2:$A$5000,$M603),IF(ROW()=2,"No data",""))</f>
        <v>SIMP0.5-10071179004172</v>
      </c>
      <c r="B603" s="7" t="str" cm="1">
        <f t="array" ref="B603">IFERROR(INDEX(Data!$B$2:$B$5000,$M603),"")</f>
        <v>Seasoned JR Buffalos @500gr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905</v>
      </c>
    </row>
    <row r="604" spans="1:13" x14ac:dyDescent="0.25">
      <c r="A604" s="7" t="str" cm="1">
        <f t="array" ref="A604">IFERROR(INDEX(Data!$A$2:$A$5000,$M604),IF(ROW()=2,"No data",""))</f>
        <v>SIMP0.5-10071179022473</v>
      </c>
      <c r="B604" s="7" t="str" cm="1">
        <f t="array" ref="B604">IFERROR(INDEX(Data!$B$2:$B$5000,$M604),"")</f>
        <v>Select Recipe Chunks 6/6 - Skn @500gr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906</v>
      </c>
    </row>
    <row r="605" spans="1:13" x14ac:dyDescent="0.25">
      <c r="A605" s="7" t="str" cm="1">
        <f t="array" ref="A605">IFERROR(INDEX(Data!$A$2:$A$5000,$M605),IF(ROW()=2,"No data",""))</f>
        <v>SIMP0.5-10071179023920</v>
      </c>
      <c r="B605" s="7" t="str" cm="1">
        <f t="array" ref="B605">IFERROR(INDEX(Data!$B$2:$B$5000,$M605),"")</f>
        <v>Select Recipe Fries 1/4" SS 6/4.5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907</v>
      </c>
    </row>
    <row r="606" spans="1:13" x14ac:dyDescent="0.25">
      <c r="A606" s="7" t="str" cm="1">
        <f t="array" ref="A606">IFERROR(INDEX(Data!$A$2:$A$5000,$M606),IF(ROW()=2,"No data",""))</f>
        <v>SIMP0.5-10071179023937</v>
      </c>
      <c r="B606" s="7" t="str" cm="1">
        <f t="array" ref="B606">IFERROR(INDEX(Data!$B$2:$B$5000,$M606),"")</f>
        <v>Select Recipe Fries 3/8" SC 6/5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908</v>
      </c>
    </row>
    <row r="607" spans="1:13" x14ac:dyDescent="0.25">
      <c r="A607" s="7" t="str" cm="1">
        <f t="array" ref="A607">IFERROR(INDEX(Data!$A$2:$A$5000,$M607),IF(ROW()=2,"No data",""))</f>
        <v>SIMP0.5-10071179259312</v>
      </c>
      <c r="B607" s="7" t="str" cm="1">
        <f t="array" ref="B607">IFERROR(INDEX(Data!$B$2:$B$5000,$M607),"")</f>
        <v>Simplot Blue Ribbon SC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909</v>
      </c>
    </row>
    <row r="608" spans="1:13" x14ac:dyDescent="0.25">
      <c r="A608" s="7" t="str" cm="1">
        <f t="array" ref="A608">IFERROR(INDEX(Data!$A$2:$A$5000,$M608),IF(ROW()=2,"No data",""))</f>
        <v>SIMP0.5-10071179283010</v>
      </c>
      <c r="B608" s="7" t="str" cm="1">
        <f t="array" ref="B608">IFERROR(INDEX(Data!$B$2:$B$5000,$M608),"")</f>
        <v>Traditional Form Tiny Triangle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910</v>
      </c>
    </row>
    <row r="609" spans="1:13" x14ac:dyDescent="0.25">
      <c r="A609" s="7" t="str" cm="1">
        <f t="array" ref="A609">IFERROR(INDEX(Data!$A$2:$A$5000,$M609),IF(ROW()=2,"No data",""))</f>
        <v>SIMP0.5-10071179465201</v>
      </c>
      <c r="B609" s="7" t="str" cm="1">
        <f t="array" ref="B609">IFERROR(INDEX(Data!$B$2:$B$5000,$M609),"")</f>
        <v>Blue Ribbon 1/4" SS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911</v>
      </c>
    </row>
    <row r="610" spans="1:13" x14ac:dyDescent="0.25">
      <c r="A610" s="7" t="str" cm="1">
        <f t="array" ref="A610">IFERROR(INDEX(Data!$A$2:$A$5000,$M610),IF(ROW()=2,"No data",""))</f>
        <v>SIMP0.5-10071179478010</v>
      </c>
      <c r="B610" s="7" t="str" cm="1">
        <f t="array" ref="B610">IFERROR(INDEX(Data!$B$2:$B$5000,$M610),"")</f>
        <v>Seasoned Savory Wedge @500g/Pack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912</v>
      </c>
    </row>
    <row r="611" spans="1:13" x14ac:dyDescent="0.25">
      <c r="A611" s="7" t="str" cm="1">
        <f t="array" ref="A611">IFERROR(INDEX(Data!$A$2:$A$5000,$M611),IF(ROW()=2,"No data",""))</f>
        <v>SIMP1-10071179004172</v>
      </c>
      <c r="B611" s="7" t="str" cm="1">
        <f t="array" ref="B611">IFERROR(INDEX(Data!$B$2:$B$5000,$M611),"")</f>
        <v>Seasoned JR Buffalos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913</v>
      </c>
    </row>
    <row r="612" spans="1:13" x14ac:dyDescent="0.25">
      <c r="A612" s="7" t="str" cm="1">
        <f t="array" ref="A612">IFERROR(INDEX(Data!$A$2:$A$5000,$M612),IF(ROW()=2,"No data",""))</f>
        <v>SIMP1-10071179022473</v>
      </c>
      <c r="B612" s="7" t="str" cm="1">
        <f t="array" ref="B612">IFERROR(INDEX(Data!$B$2:$B$5000,$M612),"")</f>
        <v>Select Recipe Chunks 6/6 - Skn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914</v>
      </c>
    </row>
    <row r="613" spans="1:13" x14ac:dyDescent="0.25">
      <c r="A613" s="7" t="str" cm="1">
        <f t="array" ref="A613">IFERROR(INDEX(Data!$A$2:$A$5000,$M613),IF(ROW()=2,"No data",""))</f>
        <v>SIMP1-10071179023920</v>
      </c>
      <c r="B613" s="7" t="str" cm="1">
        <f t="array" ref="B613">IFERROR(INDEX(Data!$B$2:$B$5000,$M613),"")</f>
        <v>Select Recipe Fries 1/4" SS 6/4.5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915</v>
      </c>
    </row>
    <row r="614" spans="1:13" x14ac:dyDescent="0.25">
      <c r="A614" s="7" t="str" cm="1">
        <f t="array" ref="A614">IFERROR(INDEX(Data!$A$2:$A$5000,$M614),IF(ROW()=2,"No data",""))</f>
        <v>SIMP1-10071179023937</v>
      </c>
      <c r="B614" s="7" t="str" cm="1">
        <f t="array" ref="B614">IFERROR(INDEX(Data!$B$2:$B$5000,$M614),"")</f>
        <v>Select Recipe Fries 3/8" SC 6/5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916</v>
      </c>
    </row>
    <row r="615" spans="1:13" x14ac:dyDescent="0.25">
      <c r="A615" s="7" t="str" cm="1">
        <f t="array" ref="A615">IFERROR(INDEX(Data!$A$2:$A$5000,$M615),IF(ROW()=2,"No data",""))</f>
        <v>SIMP1-10071179259312</v>
      </c>
      <c r="B615" s="7" t="str" cm="1">
        <f t="array" ref="B615">IFERROR(INDEX(Data!$B$2:$B$5000,$M615),"")</f>
        <v>Simplot Blue Ribbon SC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917</v>
      </c>
    </row>
    <row r="616" spans="1:13" x14ac:dyDescent="0.25">
      <c r="A616" s="7" t="str" cm="1">
        <f t="array" ref="A616">IFERROR(INDEX(Data!$A$2:$A$5000,$M616),IF(ROW()=2,"No data",""))</f>
        <v>SIMP1-10071179283010</v>
      </c>
      <c r="B616" s="7" t="str" cm="1">
        <f t="array" ref="B616">IFERROR(INDEX(Data!$B$2:$B$5000,$M616),"")</f>
        <v>Traditional Form Tiny Triangle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918</v>
      </c>
    </row>
    <row r="617" spans="1:13" x14ac:dyDescent="0.25">
      <c r="A617" s="7" t="str" cm="1">
        <f t="array" ref="A617">IFERROR(INDEX(Data!$A$2:$A$5000,$M617),IF(ROW()=2,"No data",""))</f>
        <v>SIMP1-10071179465201</v>
      </c>
      <c r="B617" s="7" t="str" cm="1">
        <f t="array" ref="B617">IFERROR(INDEX(Data!$B$2:$B$5000,$M617),"")</f>
        <v>Blue Ribbon 1/4" SS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919</v>
      </c>
    </row>
    <row r="618" spans="1:13" x14ac:dyDescent="0.25">
      <c r="A618" s="7" t="str" cm="1">
        <f t="array" ref="A618">IFERROR(INDEX(Data!$A$2:$A$5000,$M618),IF(ROW()=2,"No data",""))</f>
        <v>SIMP1-10071179478010</v>
      </c>
      <c r="B618" s="7" t="str" cm="1">
        <f t="array" ref="B618">IFERROR(INDEX(Data!$B$2:$B$5000,$M618),"")</f>
        <v>Seasoned Savory Wedge @1Kg/Pack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920</v>
      </c>
    </row>
    <row r="619" spans="1:13" x14ac:dyDescent="0.25">
      <c r="A619" s="7" t="str" cm="1">
        <f t="array" ref="A619">IFERROR(INDEX(Data!$A$2:$A$5000,$M619),IF(ROW()=2,"No data",""))</f>
        <v>SIMPB-10071179004172</v>
      </c>
      <c r="B619" s="7" t="str" cm="1">
        <f t="array" ref="B619">IFERROR(INDEX(Data!$B$2:$B$5000,$M619),"")</f>
        <v>Seasoned JR Buffalos (1 Pack=2.04kg)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921</v>
      </c>
    </row>
    <row r="620" spans="1:13" x14ac:dyDescent="0.25">
      <c r="A620" s="7" t="str" cm="1">
        <f t="array" ref="A620">IFERROR(INDEX(Data!$A$2:$A$5000,$M620),IF(ROW()=2,"No data",""))</f>
        <v>SIMPB-10071179022473</v>
      </c>
      <c r="B620" s="7" t="str" cm="1">
        <f t="array" ref="B620">IFERROR(INDEX(Data!$B$2:$B$5000,$M620),"")</f>
        <v>Select Recipe Chunks 6/6 - Skn (1 Kg = 2.7216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922</v>
      </c>
    </row>
    <row r="621" spans="1:13" x14ac:dyDescent="0.25">
      <c r="A621" s="7" t="str" cm="1">
        <f t="array" ref="A621">IFERROR(INDEX(Data!$A$2:$A$5000,$M621),IF(ROW()=2,"No data",""))</f>
        <v>SIMPB-10071179023920</v>
      </c>
      <c r="B621" s="7" t="str" cm="1">
        <f t="array" ref="B621">IFERROR(INDEX(Data!$B$2:$B$5000,$M621),"")</f>
        <v>Select Recipe Fries 1/4" SS 6/4.5 (1 Pack = 2.033333 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923</v>
      </c>
    </row>
    <row r="622" spans="1:13" x14ac:dyDescent="0.25">
      <c r="A622" s="7" t="str" cm="1">
        <f t="array" ref="A622">IFERROR(INDEX(Data!$A$2:$A$5000,$M622),IF(ROW()=2,"No data",""))</f>
        <v>SIMPB-10071179023937</v>
      </c>
      <c r="B622" s="7" t="str" cm="1">
        <f t="array" ref="B622">IFERROR(INDEX(Data!$B$2:$B$5000,$M622),"")</f>
        <v>Select Recipe Fries 3/8" SC 6/5 (1 Ctn = 2.266666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924</v>
      </c>
    </row>
    <row r="623" spans="1:13" x14ac:dyDescent="0.25">
      <c r="A623" s="7" t="str" cm="1">
        <f t="array" ref="A623">IFERROR(INDEX(Data!$A$2:$A$5000,$M623),IF(ROW()=2,"No data",""))</f>
        <v>SIMPB-10071179259312</v>
      </c>
      <c r="B623" s="7" t="str" cm="1">
        <f t="array" ref="B623">IFERROR(INDEX(Data!$B$2:$B$5000,$M623),"")</f>
        <v>Simplot Blue Ribbon SC (1 Pack=2.266Kg)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925</v>
      </c>
    </row>
    <row r="624" spans="1:13" x14ac:dyDescent="0.25">
      <c r="A624" s="7" t="str" cm="1">
        <f t="array" ref="A624">IFERROR(INDEX(Data!$A$2:$A$5000,$M624),IF(ROW()=2,"No data",""))</f>
        <v>SIMPB-10071179259336</v>
      </c>
      <c r="B624" s="7" t="str" cm="1">
        <f t="array" ref="B624">IFERROR(INDEX(Data!$B$2:$B$5000,$M624),"")</f>
        <v>Simplot Blue Ribbon CC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926</v>
      </c>
    </row>
    <row r="625" spans="1:13" x14ac:dyDescent="0.25">
      <c r="A625" s="7" t="str" cm="1">
        <f t="array" ref="A625">IFERROR(INDEX(Data!$A$2:$A$5000,$M625),IF(ROW()=2,"No data",""))</f>
        <v>SIMPB-10071179283010</v>
      </c>
      <c r="B625" s="7" t="str" cm="1">
        <f t="array" ref="B625">IFERROR(INDEX(Data!$B$2:$B$5000,$M625),"")</f>
        <v>Traditional Form Tiny Triangle 6/5 (1 Pack = 2.26Kg)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927</v>
      </c>
    </row>
    <row r="626" spans="1:13" x14ac:dyDescent="0.25">
      <c r="A626" s="7" t="str" cm="1">
        <f t="array" ref="A626">IFERROR(INDEX(Data!$A$2:$A$5000,$M626),IF(ROW()=2,"No data",""))</f>
        <v>SIMPB-10071179465201</v>
      </c>
      <c r="B626" s="7" t="str" cm="1">
        <f t="array" ref="B626">IFERROR(INDEX(Data!$B$2:$B$5000,$M626),"")</f>
        <v>Blue Ribbon 1/4" SS (1 Pack=2.7216Kg)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928</v>
      </c>
    </row>
    <row r="627" spans="1:13" x14ac:dyDescent="0.25">
      <c r="A627" s="7" t="str" cm="1">
        <f t="array" ref="A627">IFERROR(INDEX(Data!$A$2:$A$5000,$M627),IF(ROW()=2,"No data",""))</f>
        <v>SIMPB-10071179478010</v>
      </c>
      <c r="B627" s="7" t="str" cm="1">
        <f t="array" ref="B627">IFERROR(INDEX(Data!$B$2:$B$5000,$M627),"")</f>
        <v>Seasoned Savory Wedge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929</v>
      </c>
    </row>
    <row r="628" spans="1:13" x14ac:dyDescent="0.25">
      <c r="A628" s="7" t="str" cm="1">
        <f t="array" ref="A628">IFERROR(INDEX(Data!$A$2:$A$5000,$M628),IF(ROW()=2,"No data",""))</f>
        <v>SIMPB-10071179479024</v>
      </c>
      <c r="B628" s="7" t="str" cm="1">
        <f t="array" ref="B628">IFERROR(INDEX(Data!$B$2:$B$5000,$M628),"")</f>
        <v>Seasoned Savory Latice (1 Pack=2.033Kg)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930</v>
      </c>
    </row>
    <row r="629" spans="1:13" x14ac:dyDescent="0.25">
      <c r="A629" s="7" t="str" cm="1">
        <f t="array" ref="A629">IFERROR(INDEX(Data!$A$2:$A$5000,$M629),IF(ROW()=2,"No data",""))</f>
        <v>VFR001</v>
      </c>
      <c r="B629" s="7" t="str" cm="1">
        <f t="array" ref="B629">IFERROR(INDEX(Data!$B$2:$B$5000,$M629),"")</f>
        <v>Edamame Asin/SLB Deluxe (500 gr/pack)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931</v>
      </c>
    </row>
    <row r="630" spans="1:13" x14ac:dyDescent="0.25">
      <c r="A630" s="7" t="str" cm="1">
        <f t="array" ref="A630">IFERROR(INDEX(Data!$A$2:$A$5000,$M630),IF(ROW()=2,"No data",""))</f>
        <v>VFR002</v>
      </c>
      <c r="B630" s="7" t="str" cm="1">
        <f t="array" ref="B630">IFERROR(INDEX(Data!$B$2:$B$5000,$M630),"")</f>
        <v>Edamame Natural/LB Deluxe (500 gr/pack)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932</v>
      </c>
    </row>
    <row r="631" spans="1:13" x14ac:dyDescent="0.25">
      <c r="A631" s="7" t="str" cm="1">
        <f t="array" ref="A631">IFERROR(INDEX(Data!$A$2:$A$5000,$M631),IF(ROW()=2,"No data",""))</f>
        <v>VFR004</v>
      </c>
      <c r="B631" s="7" t="str" cm="1">
        <f t="array" ref="B631">IFERROR(INDEX(Data!$B$2:$B$5000,$M631),"")</f>
        <v>Strawberry Frozen 1 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933</v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2026-09-26T00:58:05Z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