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49D64D2-0ACF-4A25-BADC-0ADDB94F38DF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<sst xmlns="http://schemas.openxmlformats.org/spreadsheetml/2006/main" count="4211" uniqueCount="1918">
  <si>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</si>
  <si>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</si>
  <si>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</si>
  <si>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</si>
  <si>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</si>
  <si>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</si>
  <si>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</si>
  <si>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</si>
  <si>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</si>
  <si>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</si>
  <si>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</si>
  <si>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</si>
  <si>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</si>
  <si>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</si>
  <si>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</si>
  <si>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</si>
  <si>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</si>
  <si>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</si>
  <si>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</si>
  <si>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</si>
  <si>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</si>
  <si>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</si>
  <si>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</si>
  <si>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</si>
  <si>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</si>
  <si>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</si>
  <si>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</si>
  <si>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</si>
  <si>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</si>
  <si>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</si>
  <si>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</si>
  <si>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</si>
  <si>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</si>
  <si>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</si>
  <si>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</si>
  <si>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</si>
  <si>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</si>
  <si>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</si>
  <si>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</si>
  <si>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</si>
  <si>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</si>
  <si>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</si>
  <si>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</si>
  <si>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</si>
  <si>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</si>
  <si>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</si>
  <si>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</si>
  <si>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</si>
  <si>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</si>
  <si>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</si>
  <si>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</si>
  <si>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</si>
  <si>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</si>
  <si>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</si>
  <si>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</si>
  <si>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</si>
  <si>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</si>
  <si>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</si>
  <si>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</si>
  <si>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</si>
  <si>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</si>
  <si>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</si>
  <si>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</si>
  <si>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</si>
  <si>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</si>
  <si>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</si>
  <si>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</si>
  <si>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</si>
  <si>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</si>
  <si>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</si>
  <si>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</si>
  <si>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</si>
  <si>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</si>
  <si>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</si>
  <si>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</si>
  <si>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</si>
  <si>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</si>
  <si>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</si>
  <si>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</si>
  <si>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</si>
  <si>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</si>
  <si>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</si>
  <si>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</si>
  <si>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</si>
  <si>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</si>
  <si>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</si>
  <si>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</si>
  <si>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</si>
  <si>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</si>
  <si>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</si>
  <si>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</si>
  <si>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</si>
  <si>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</si>
  <si>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</si>
  <si>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</si>
  <si>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</si>
  <si>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</si>
  <si>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</si>
  <si>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</si>
  <si>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</si>
  <si>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</si>
  <si>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</si>
  <si>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</si>
  <si>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</si>
  <si>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</si>
  <si>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</si>
  <si>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</si>
  <si>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</si>
  <si>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</si>
  <si>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</si>
  <si>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</si>
  <si>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</si>
  <si>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</si>
  <si>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</si>
  <si>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</si>
  <si>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</si>
  <si>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</si>
  <si>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</si>
  <si>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</si>
  <si>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</si>
  <si>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</si>
  <si>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</si>
  <si>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</si>
  <si>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</si>
  <si>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</si>
  <si>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</si>
  <si>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</si>
  <si>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</si>
  <si>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</si>
  <si>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</si>
  <si>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</si>
  <si>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</si>
  <si>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</si>
  <si>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</si>
  <si>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</si>
  <si>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</si>
  <si>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</si>
  <si>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</si>
  <si>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</si>
  <si>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</si>
  <si>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</si>
  <si>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</si>
  <si>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</si>
  <si>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</si>
  <si>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</si>
  <si>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</si>
  <si>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</si>
  <si>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</si>
  <si>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</si>
  <si>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</si>
  <si>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</si>
  <si>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</si>
  <si>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</si>
  <si>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</si>
  <si>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</si>
  <si>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</si>
  <si>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</si>
  <si>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</si>
  <si>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</si>
  <si>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</si>
  <si>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</si>
  <si>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</si>
  <si>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</si>
  <si>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</si>
  <si>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</si>
  <si>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</si>
  <si>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</si>
  <si>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</si>
  <si>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</si>
  <si>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</si>
  <si>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</si>
  <si>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</si>
  <si>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</si>
  <si>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</si>
  <si>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</si>
  <si>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</si>
  <si>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</si>
  <si>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</si>
  <si>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</si>
  <si>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</si>
  <si>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</si>
  <si>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</si>
  <si>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</si>
  <si>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</si>
  <si>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</si>
  <si>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</si>
  <si>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</si>
  <si>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</si>
  <si>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</si>
  <si>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</si>
  <si>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</si>
  <si>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</si>
  <si>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</si>
  <si>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</si>
  <si>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</si>
  <si>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</si>
  <si>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</si>
  <si>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</si>
  <si>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</si>
  <si>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</si>
  <si>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</si>
  <si>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</si>
  <si>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</si>
  <si>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</si>
  <si>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</si>
  <si>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</si>
  <si>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</si>
  <si>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</si>
  <si>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</si>
  <si>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</si>
  <si>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</si>
  <si>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</si>
  <si>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</si>
  <si>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</si>
  <si>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</si>
  <si>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</si>
  <si>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</si>
  <si>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</si>
  <si>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</si>
  <si>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</si>
  <si>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</si>
  <si>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</si>
  <si>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</si>
  <si>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</si>
  <si>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</si>
  <si>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</si>
  <si>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</si>
  <si>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</si>
  <si>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</si>
  <si>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</si>
  <si>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</si>
  <si>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</si>
  <si>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</si>
  <si>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</si>
  <si>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</si>
  <si>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</si>
  <si>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</si>
  <si>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</si>
  <si>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</si>
  <si>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</si>
  <si>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</si>
  <si>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</si>
  <si>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</si>
  <si>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</si>
  <si>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</si>
  <si>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</si>
  <si>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</si>
  <si>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</si>
  <si>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</si>
  <si>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</si>
  <si>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</si>
  <si>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</si>
  <si>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</si>
  <si>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</si>
  <si>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</si>
  <si>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</si>
  <si>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</si>
  <si>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</si>
  <si>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</si>
  <si>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</si>
  <si>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</si>
  <si>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</si>
  <si>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</si>
  <si>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</si>
  <si>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</si>
  <si>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</si>
  <si>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</si>
  <si>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</si>
  <si>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</si>
  <si>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</si>
  <si>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</si>
  <si>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</si>
  <si>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</si>
  <si>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</si>
  <si>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</si>
  <si>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</si>
  <si>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</si>
  <si>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</si>
  <si>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</si>
  <si>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</si>
  <si>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</si>
  <si>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</si>
  <si>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</si>
  <si>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</si>
  <si>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</si>
  <si>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</si>
  <si>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</si>
  <si>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</si>
  <si>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</si>
  <si>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</si>
  <si>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</si>
  <si>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</si>
  <si>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</si>
  <si>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</si>
  <si>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</si>
  <si>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</si>
  <si>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</si>
  <si>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</si>
  <si>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</si>
  <si>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</si>
  <si>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</si>
  <si>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</si>
  <si>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</si>
  <si>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</si>
  <si>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</si>
  <si>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</si>
  <si>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</si>
  <si>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</si>
  <si>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</si>
  <si>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</si>
  <si>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</si>
  <si>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</si>
  <si>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</si>
  <si>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</si>
  <si>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</si>
  <si>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</si>
  <si>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</si>
  <si>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</si>
  <si>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</si>
  <si>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</si>
  <si>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</si>
  <si>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</si>
  <si>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</si>
  <si>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</si>
  <si>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</si>
  <si>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</si>
  <si>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</si>
  <si>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</si>
  <si>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</si>
  <si>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</si>
  <si>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</si>
  <si>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</si>
  <si>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</si>
  <si>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</si>
  <si>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</si>
  <si>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</si>
  <si>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</si>
  <si>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</si>
  <si>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</si>
  <si>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</si>
  <si>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</si>
  <si>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</si>
  <si>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</si>
  <si>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</si>
  <si>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</si>
  <si>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</si>
  <si>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</si>
  <si>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</si>
  <si>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</si>
  <si>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</si>
  <si>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</si>
  <si>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</si>
  <si>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</si>
  <si>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</si>
  <si>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</si>
  <si>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</si>
  <si>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</si>
  <si>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</si>
  <si>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</si>
  <si>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</si>
  <si>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</si>
  <si>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</si>
  <si>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</si>
  <si>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</si>
  <si>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</si>
  <si>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</si>
  <si>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</si>
  <si>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</si>
  <si>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</si>
  <si>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</si>
  <si>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</si>
  <si>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</si>
  <si>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</si>
  <si>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</si>
  <si>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</si>
  <si>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</si>
  <si>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</si>
  <si>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</si>
  <si>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</si>
  <si>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</si>
  <si>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</si>
  <si>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</si>
  <si>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</si>
  <si>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</si>
  <si>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</si>
  <si>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</si>
  <si>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</si>
  <si>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</si>
  <si>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</si>
  <si>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</si>
  <si>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</si>
  <si>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</si>
  <si>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</si>
  <si>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</si>
  <si>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</si>
  <si>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</si>
  <si>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</si>
  <si>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</si>
  <si>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</si>
  <si>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</si>
  <si>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</si>
  <si>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</si>
  <si>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</si>
  <si>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</si>
  <si>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</si>
  <si>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</si>
  <si>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</si>
  <si>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</si>
  <si>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</si>
  <si>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</si>
  <si>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</si>
  <si>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</si>
  <si>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</si>
  <si>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</si>
  <si>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</si>
  <si>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</si>
  <si>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</si>
  <si>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</si>
  <si>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</si>
  <si>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</si>
  <si>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</si>
  <si>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</si>
  <si>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</si>
  <si>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</si>
  <si>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</si>
  <si>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</si>
  <si>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</si>
  <si>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</si>
  <si>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</si>
  <si>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</si>
  <si>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</si>
  <si>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</si>
  <si>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</si>
  <si>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</si>
  <si>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</si>
  <si>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</si>
  <si>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</si>
  <si>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</si>
  <si>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</si>
  <si>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</si>
  <si>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</si>
  <si>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</si>
  <si>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</si>
  <si>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</si>
  <si>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</si>
  <si>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</si>
  <si>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</si>
  <si>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</si>
  <si>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</si>
  <si>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</si>
  <si>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</si>
  <si>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</si>
  <si>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</si>
  <si>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</si>
  <si>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</si>
  <si>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</si>
  <si>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</si>
  <si>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</si>
  <si>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</si>
  <si>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</si>
  <si>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</si>
  <si>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</si>
  <si>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</si>
  <si>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</si>
  <si>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</si>
  <si>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</si>
  <si>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</si>
  <si>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</si>
  <si>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</si>
  <si>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</si>
  <si>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</si>
  <si>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</si>
  <si>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</si>
  <si>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</si>
  <si>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</si>
  <si>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</si>
  <si>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</si>
  <si>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</si>
  <si>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</si>
  <si>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</si>
  <si>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</si>
  <si>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</si>
  <si>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</si>
  <si>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</si>
  <si>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</si>
  <si>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</si>
  <si>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</si>
  <si>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</si>
  <si>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</si>
  <si>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</si>
  <si>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</si>
  <si>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</si>
  <si>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</si>
  <si>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</si>
  <si>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</si>
  <si>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</si>
  <si>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</si>
  <si>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</si>
  <si>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</si>
  <si>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</si>
  <si>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</si>
  <si>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</si>
  <si>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</si>
  <si>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</si>
  <si>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</si>
  <si>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</si>
  <si>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</si>
  <si>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</si>
  <si>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</si>
  <si>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</si>
  <si>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</si>
  <si>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</si>
  <si>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</si>
  <si>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</si>
  <si>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</si>
  <si>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</si>
  <si>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</si>
  <si>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</si>
  <si>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</si>
  <si>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</si>
  <si>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</si>
  <si>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</si>
  <si>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</si>
  <si>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</si>
  <si>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</si>
  <si>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</si>
  <si>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</si>
  <si>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</si>
  <si>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</si>
  <si>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</si>
  <si>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</si>
  <si>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</si>
  <si>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</si>
  <si>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</si>
  <si>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</si>
  <si>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</si>
  <si>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</si>
  <si>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</si>
  <si>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</si>
  <si>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</si>
  <si>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</si>
  <si>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</si>
  <si>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</si>
  <si>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</si>
  <si>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</si>
  <si>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</si>
  <si>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</si>
  <si>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</si>
  <si>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</si>
  <si>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</si>
  <si>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</si>
  <si>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</si>
  <si>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</si>
  <si>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</si>
  <si>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</si>
  <si>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</si>
  <si>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</si>
  <si>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</si>
  <si>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</si>
  <si>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</si>
  <si>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</si>
  <si>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</si>
  <si>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</si>
  <si>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</si>
  <si>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</si>
  <si>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</si>
  <si>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</si>
  <si>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</si>
  <si>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</si>
  <si>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</si>
  <si>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</si>
  <si>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</si>
  <si>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</si>
  <si>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</si>
  <si>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</si>
  <si>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</si>
  <si>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</si>
  <si>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</si>
  <si>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</si>
  <si>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</si>
  <si>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</si>
  <si>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</si>
  <si>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</si>
  <si>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</si>
  <si>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</si>
  <si>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</si>
  <si>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</si>
  <si>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</si>
  <si>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</si>
  <si>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</si>
  <si>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</si>
  <si>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</si>
  <si>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</si>
  <si>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</si>
  <si>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</si>
  <si>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</si>
  <si>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</si>
  <si>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</si>
  <si>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</si>
  <si>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</si>
  <si>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</si>
  <si>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</si>
  <si>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</si>
  <si>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</si>
  <si>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</si>
  <si>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</si>
  <si>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</si>
  <si>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</si>
  <si>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</si>
  <si>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</si>
  <si>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</si>
  <si>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</si>
  <si>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</si>
  <si>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</si>
  <si>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</si>
  <si>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</si>
  <si>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</si>
  <si>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</si>
  <si>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</si>
  <si>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</si>
  <si>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</si>
  <si>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</si>
  <si>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</si>
  <si>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</si>
  <si>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</si>
  <si>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</si>
  <si>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</si>
  <si>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</si>
  <si>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</si>
  <si>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</si>
  <si>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</si>
  <si>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</si>
  <si>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</si>
  <si>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</si>
  <si>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</si>
  <si>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</si>
  <si>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</si>
  <si>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</si>
  <si>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</si>
  <si>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</si>
  <si>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</si>
  <si>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</si>
  <si>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</si>
  <si>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</si>
  <si>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</si>
  <si>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</si>
  <si>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</si>
  <si>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</si>
  <si>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</si>
  <si>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</si>
  <si>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</si>
  <si>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</si>
  <si>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</si>
  <si>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</si>
  <si>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</si>
  <si>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</si>
  <si>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</si>
  <si>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</si>
  <si>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</si>
  <si>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</si>
  <si>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</si>
  <si>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</si>
  <si>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</si>
  <si>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</si>
  <si>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</si>
  <si>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</si>
  <si>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</si>
  <si>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</si>
  <si>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</si>
  <si>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</si>
  <si>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</si>
  <si>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</si>
  <si>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</si>
  <si>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</si>
  <si>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</si>
  <si>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</si>
  <si>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</si>
  <si>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</si>
  <si>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</si>
  <si>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</si>
  <si>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</si>
  <si>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</si>
  <si>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</si>
  <si>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</si>
  <si>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</si>
  <si>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</si>
  <si>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</si>
  <si>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</si>
  <si>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</si>
  <si>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</si>
  <si>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</si>
  <si>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</si>
  <si>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</si>
  <si>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</si>
  <si>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</si>
  <si>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</si>
  <si>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</si>
  <si>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</si>
  <si>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</si>
  <si>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</si>
  <si>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</si>
  <si>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</si>
  <si>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</si>
  <si>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</si>
  <si>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</si>
  <si>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</si>
  <si>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</si>
  <si>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</si>
  <si>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</si>
  <si>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</si>
  <si>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</si>
  <si>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</si>
  <si>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</si>
  <si>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</si>
  <si>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</si>
  <si>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</si>
  <si>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</si>
  <si>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</si>
  <si>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</si>
  <si>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</si>
  <si>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</si>
  <si>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</si>
  <si>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</si>
  <si>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</si>
  <si>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</si>
  <si>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</si>
  <si>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</si>
  <si>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</si>
  <si>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</si>
  <si>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</si>
  <si>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</si>
  <si>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</si>
  <si>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</si>
  <si>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</si>
  <si>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</si>
  <si>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</si>
  <si>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</si>
  <si>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</si>
  <si>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</si>
  <si>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</si>
  <si>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</si>
  <si>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</si>
  <si>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</si>
  <si>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</si>
  <si>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</si>
  <si>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</si>
  <si>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</si>
  <si>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</si>
  <si>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</si>
  <si>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</si>
  <si>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</si>
  <si>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</si>
  <si>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</si>
  <si>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</si>
  <si>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</si>
  <si>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</si>
  <si>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</si>
  <si>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</si>
  <si>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</si>
  <si>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</si>
  <si>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</si>
  <si>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</si>
  <si>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</si>
  <si>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</si>
  <si>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</si>
  <si>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</si>
  <si>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</si>
  <si>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</si>
  <si>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</si>
  <si>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</si>
  <si>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</si>
  <si>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</si>
  <si>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</si>
  <si>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</si>
  <si>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</si>
  <si>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</si>
  <si>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</si>
  <si>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</si>
  <si>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</si>
  <si>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</si>
  <si>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</si>
  <si>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</si>
  <si>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</si>
  <si>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</si>
  <si>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</si>
  <si>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</si>
  <si>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</si>
  <si>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</si>
  <si>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</si>
  <si>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</si>
  <si>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</si>
  <si>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</si>
  <si>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</si>
  <si>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</si>
  <si>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</si>
  <si>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</si>
  <si>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</si>
  <si>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</si>
  <si>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</si>
  <si>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</si>
  <si>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</si>
  <si>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</si>
  <si>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</si>
  <si>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</si>
  <si>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</si>
  <si>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</si>
  <si>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</si>
  <si>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</si>
  <si>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</si>
  <si>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</si>
  <si>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</si>
  <si>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</si>
  <si>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</si>
  <si>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</si>
  <si>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</si>
  <si>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</si>
  <si>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</si>
  <si>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</si>
  <si>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</si>
  <si>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</si>
  <si>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</si>
  <si>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</si>
  <si>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</si>
  <si>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</si>
  <si>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</si>
  <si>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</si>
  <si>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</si>
  <si>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</si>
  <si>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</si>
  <si>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</si>
  <si>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</si>
  <si>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</si>
  <si>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</si>
  <si>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</si>
  <si>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</si>
  <si>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</si>
  <si>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</si>
  <si>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</si>
  <si>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</si>
  <si>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</si>
  <si>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</si>
  <si>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</si>
  <si>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</si>
  <si>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</si>
  <si>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</si>
  <si>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</si>
  <si>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</si>
  <si>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</si>
  <si>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</si>
  <si>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</si>
  <si>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</si>
  <si>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</si>
  <si>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</si>
  <si>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</si>
  <si>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</si>
  <si>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</si>
  <si>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</si>
  <si>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</si>
  <si>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</si>
  <si>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</si>
  <si>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</si>
  <si>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</si>
  <si>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</si>
  <si>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</si>
  <si>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</si>
  <si>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</si>
  <si>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</si>
  <si>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</si>
  <si>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</si>
  <si>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</si>
  <si>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</si>
  <si>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</si>
  <si>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</si>
  <si>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</si>
  <si>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</si>
  <si>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</si>
  <si>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</si>
  <si>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</si>
  <si>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</si>
  <si>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</si>
  <si>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</si>
  <si>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</si>
  <si>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</si>
  <si>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</si>
  <si>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</si>
  <si>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</si>
  <si>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</si>
  <si>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</si>
  <si>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</si>
  <si>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</si>
  <si>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</si>
  <si>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</si>
  <si>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</si>
  <si>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</si>
  <si>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</si>
  <si>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</si>
  <si>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</si>
  <si>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</si>
  <si>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</si>
  <si>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</si>
  <si>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</si>
  <si>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</si>
  <si>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</si>
  <si>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</si>
  <si>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</si>
  <si>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</si>
  <si>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</si>
  <si>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</si>
  <si>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</si>
  <si>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</si>
  <si>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</si>
  <si>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</si>
  <si>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</si>
  <si>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</si>
  <si>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</si>
  <si>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</si>
  <si>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</si>
  <si>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</si>
  <si>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</si>
  <si>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</si>
  <si>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</si>
  <si>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</si>
  <si>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</si>
  <si>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</si>
  <si>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</si>
  <si>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</si>
  <si>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</si>
  <si>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</si>
  <si>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</si>
  <si>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</si>
  <si>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</si>
  <si>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</si>
  <si>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</si>
  <si>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</si>
  <si>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</si>
  <si>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</si>
  <si>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</si>
  <si>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</si>
  <si>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</si>
  <si>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</si>
  <si>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</si>
  <si>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</si>
  <si>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</si>
  <si>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</si>
  <si>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</si>
  <si>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</si>
  <si>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</si>
  <si>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</si>
  <si>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</si>
  <si>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</si>
  <si>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</si>
  <si>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</si>
  <si>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</si>
  <si>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</si>
  <si>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</si>
  <si>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</si>
  <si>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</si>
  <si>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</si>
  <si>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</si>
  <si>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</si>
  <si>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</si>
  <si>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</si>
  <si>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</si>
  <si>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</si>
  <si>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</si>
  <si>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</si>
  <si>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</si>
  <si>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</si>
  <si>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</si>
  <si>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</si>
  <si>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</si>
  <si>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</si>
  <si>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</si>
  <si>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</si>
  <si>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</si>
  <si>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</si>
  <si>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</si>
  <si>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</si>
  <si>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</si>
  <si>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</si>
  <si>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</si>
  <si>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</si>
  <si>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</si>
  <si>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</si>
  <si>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</si>
  <si>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</si>
  <si>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</si>
  <si>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</si>
  <si>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</si>
  <si>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</si>
  <si>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</si>
  <si>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</si>
  <si>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</si>
  <si>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</si>
  <si>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</si>
  <si>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</si>
  <si>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</si>
  <si>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</si>
  <si>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</si>
  <si>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</si>
  <si>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</si>
  <si>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</si>
  <si>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</si>
  <si>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</si>
  <si>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</si>
  <si>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</si>
  <si>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</si>
  <si>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</si>
  <si>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</si>
  <si>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</si>
  <si>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</si>
  <si>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</si>
  <si>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</si>
  <si>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</si>
  <si>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</si>
  <si>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</si>
  <si>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</si>
  <si>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</si>
  <si>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</si>
  <si>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</si>
  <si>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</si>
  <si>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</si>
  <si>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</si>
  <si>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</si>
  <si>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</si>
  <si>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</si>
  <si>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</si>
  <si>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</si>
  <si>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</si>
  <si>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</si>
  <si>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</si>
  <si>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</si>
  <si>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</si>
  <si>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</si>
  <si>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</si>
  <si>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</si>
  <si>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</si>
  <si>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</si>
  <si>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</si>
  <si>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</si>
  <si>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</si>
  <si>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</si>
  <si>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</si>
  <si>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</si>
  <si>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</si>
  <si>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</si>
  <si>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</si>
  <si>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</si>
  <si>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</si>
  <si>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</si>
  <si>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</si>
  <si>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</si>
  <si>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</si>
  <si>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</si>
  <si>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</si>
  <si>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</si>
  <si>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</si>
  <si>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</si>
  <si>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</si>
  <si>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</si>
  <si>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</si>
  <si>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</si>
  <si>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</si>
  <si>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</si>
  <si>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</si>
  <si>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</si>
  <si>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</si>
  <si>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</si>
  <si>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</si>
  <si>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</si>
  <si>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</si>
  <si>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</si>
  <si>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</si>
  <si>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</si>
  <si>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</si>
  <si>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</si>
  <si>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</si>
  <si>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</si>
  <si>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</si>
  <si>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</si>
  <si>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</si>
  <si>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</si>
  <si>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</si>
  <si>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</si>
  <si>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</si>
  <si>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</si>
  <si>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</si>
  <si>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</si>
  <si>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</si>
  <si>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</si>
  <si>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</si>
  <si>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</si>
  <si>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</si>
  <si>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</si>
  <si>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</si>
  <si>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</si>
  <si>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</si>
  <si>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</si>
  <si>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</si>
  <si>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</si>
  <si>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</si>
  <si>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</si>
  <si>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</si>
  <si>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</si>
  <si>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</si>
  <si>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</si>
  <si>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</si>
  <si>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</si>
  <si>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</si>
  <si>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</si>
  <si>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</si>
  <si>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</si>
  <si>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</si>
  <si>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</si>
  <si>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</si>
  <si>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</si>
  <si>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</si>
  <si>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</si>
  <si>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</si>
  <si>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</si>
  <si>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</si>
  <si>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</si>
  <si>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</si>
  <si>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</si>
  <si>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</si>
  <si>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</si>
  <si>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</si>
  <si>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</si>
  <si>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</si>
  <si>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</si>
  <si>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</si>
  <si>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</si>
  <si>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</si>
  <si>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</si>
  <si>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</si>
  <si>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</si>
  <si>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</si>
  <si>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</si>
  <si>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</si>
  <si>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</si>
  <si>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</si>
  <si>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</si>
  <si>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</si>
  <si>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</si>
  <si>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</si>
  <si>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</si>
  <si>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</si>
  <si>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</si>
  <si>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</si>
  <si>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</si>
  <si>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</si>
  <si>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</si>
  <si>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</si>
  <si>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</si>
  <si>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</si>
  <si>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</si>
  <si>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</si>
  <si>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</si>
  <si>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</si>
  <si>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</si>
  <si>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</si>
  <si>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</si>
  <si>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</si>
  <si>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</si>
  <si>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</si>
  <si>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</si>
  <si>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</si>
  <si>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</si>
  <si>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</si>
  <si>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</si>
  <si>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</si>
  <si>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</si>
  <si>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</si>
  <si>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</si>
  <si>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</si>
  <si>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</si>
  <si>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</si>
  <si>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</si>
  <si>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</si>
  <si>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</si>
  <si>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</si>
  <si>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</si>
  <si>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</si>
  <si>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</si>
  <si>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</si>
  <si>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</si>
  <si>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</si>
  <si>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</si>
  <si>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</si>
  <si>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</si>
  <si>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</si>
  <si>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</si>
  <si>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</si>
  <si>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</si>
  <si>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</si>
  <si>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</si>
  <si>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</si>
  <si>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</si>
  <si>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</si>
  <si>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</si>
  <si>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</si>
  <si>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</si>
  <si>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</si>
  <si>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</si>
  <si>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</si>
  <si>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</si>
  <si>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</si>
  <si>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</si>
  <si>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</si>
  <si>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</si>
  <si>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</si>
  <si>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</si>
  <si>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</si>
  <si>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</si>
  <si>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</si>
  <si>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</si>
  <si>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</si>
  <si>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</si>
  <si>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</si>
  <si>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</si>
  <si>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</si>
  <si>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</si>
  <si>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</si>
  <si>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</si>
  <si>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</si>
  <si>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</si>
  <si>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</si>
  <si>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</si>
  <si>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</si>
  <si>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</si>
  <si>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</si>
  <si>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</si>
  <si>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</si>
  <si>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</si>
  <si>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</si>
  <si>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</si>
  <si>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</si>
  <si>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</si>
  <si>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</si>
  <si>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</si>
  <si>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</si>
  <si>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</si>
  <si>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</si>
  <si>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</si>
  <si>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</si>
  <si>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</si>
  <si>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</si>
  <si>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</si>
  <si>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</si>
  <si>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</si>
  <si>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</si>
  <si>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</si>
  <si>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</si>
  <si>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</si>
  <si>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</si>
  <si>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</si>
  <si>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</si>
  <si>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</si>
  <si>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</si>
  <si>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</si>
  <si>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</si>
  <si>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</si>
  <si>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</si>
  <si>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</si>
  <si>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</si>
  <si>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</si>
  <si>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</si>
  <si>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</si>
  <si>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</si>
  <si>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</si>
  <si>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</si>
  <si>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</si>
  <si>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</si>
  <si>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</si>
  <si>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</si>
  <si>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</si>
  <si>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</si>
  <si>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</si>
  <si>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</si>
  <si>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</si>
  <si>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</si>
  <si>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</si>
  <si>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</si>
  <si>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</si>
  <si>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</si>
  <si>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</si>
  <si>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</si>
  <si>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</si>
  <si>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</si>
  <si>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</si>
  <si>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</si>
  <si>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</si>
  <si>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</si>
  <si>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</si>
  <si>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</si>
  <si>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</si>
  <si>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</si>
  <si>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</si>
  <si>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</si>
  <si>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</si>
  <si>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</si>
  <si>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</si>
  <si>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</si>
  <si>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</si>
  <si>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</si>
  <si>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</si>
  <si>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</si>
  <si>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</si>
  <si>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</si>
  <si>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</si>
  <si>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</si>
  <si>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</si>
  <si>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</si>
  <si>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</si>
  <si>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</si>
  <si>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</si>
  <si>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</si>
  <si>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</si>
  <si>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</si>
  <si>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</si>
  <si>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</si>
  <si>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</si>
  <si>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</si>
  <si>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</si>
  <si>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</si>
  <si>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</si>
  <si>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</si>
  <si>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</si>
  <si>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</si>
  <si>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</si>
  <si>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</si>
  <si>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</si>
  <si>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</si>
  <si>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</si>
  <si>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</si>
  <si>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</si>
  <si>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</si>
  <si>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</si>
  <si>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</si>
  <si>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</si>
  <si>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</si>
  <si>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</si>
  <si>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</si>
  <si>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</si>
  <si>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</si>
  <si>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</si>
  <si>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</si>
  <si>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</si>
  <si>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</si>
  <si>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</si>
  <si>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</si>
  <si>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</si>
  <si>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</si>
  <si>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</si>
  <si>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</si>
  <si>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</si>
  <si>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</si>
  <si>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</si>
  <si>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</si>
  <si>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</si>
  <si>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</si>
  <si>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</si>
  <si>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</si>
  <si>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</si>
  <si>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</si>
  <si>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</si>
  <si>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</si>
  <si>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</si>
  <si>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</si>
  <si>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</si>
  <si>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</si>
  <si>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</si>
  <si>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</si>
  <si>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</si>
  <si>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</si>
  <si>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</si>
  <si>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</si>
  <si>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</si>
  <si>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</si>
  <si>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</si>
  <si>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</si>
  <si>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</si>
  <si>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</si>
  <si>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</si>
  <si>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</si>
  <si>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</si>
  <si>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</si>
  <si>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</si>
  <si>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</si>
  <si>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</si>
  <si>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</si>
  <si>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</si>
  <si>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</si>
  <si>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</si>
  <si>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</si>
  <si>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</si>
  <si>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</si>
  <si>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</si>
  <si>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</si>
  <si>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</si>
  <si>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</si>
  <si>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</si>
  <si>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</si>
  <si>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</si>
  <si>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</si>
  <si>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</si>
  <si>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</si>
  <si>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</si>
  <si>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</si>
  <si>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</si>
  <si>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</si>
  <si>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</si>
  <si>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</si>
  <si>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</si>
  <si>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</si>
  <si>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</si>
  <si>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</si>
  <si>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</si>
  <si>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</si>
  <si>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</si>
  <si>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</si>
  <si>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</si>
  <si>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</si>
  <si>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</si>
  <si>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</si>
  <si>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</si>
  <si>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</si>
  <si>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</si>
  <si>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</si>
  <si>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</si>
  <si>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</si>
  <si>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</si>
  <si>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</si>
  <si>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</si>
  <si>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</si>
  <si>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</si>
  <si>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</si>
  <si>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</si>
  <si>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</si>
  <si>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</si>
  <si>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</si>
  <si>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</si>
  <si>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</si>
  <si>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</si>
  <si>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</si>
  <si>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</si>
  <si>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</si>
  <si>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</si>
  <si>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</si>
  <si>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</si>
  <si>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</si>
  <si>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</si>
  <si>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</si>
  <si>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</si>
  <si>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</si>
  <si>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</si>
  <si>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</si>
  <si>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</si>
  <si>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</si>
  <si>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</si>
  <si>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</si>
  <si>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</si>
  <si>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</si>
  <si>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</si>
  <si>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</si>
  <si>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</si>
  <si>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</si>
  <si>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</si>
  <si>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</si>
  <si>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</si>
  <si>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</si>
  <si>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</si>
  <si>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</si>
  <si>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</si>
  <si>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</si>
  <si>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</si>
  <si>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</si>
  <si>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</si>
  <si>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</si>
  <si>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</si>
  <si>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</si>
  <si>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</si>
  <si>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</si>
  <si>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</si>
  <si>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</si>
  <si>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</si>
  <si>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</si>
  <si>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</si>
  <si>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</si>
  <si>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</si>
  <si>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</si>
  <si>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</si>
  <si>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</si>
  <si>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</si>
  <si>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</si>
  <si>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</si>
  <si>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</si>
  <si>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</si>
  <si>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</si>
  <si>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</si>
  <si>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</si>
  <si>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</si>
  <si>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</si>
  <si>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</si>
  <si>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</si>
  <si>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</si>
  <si>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</si>
  <si>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</si>
  <si>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</si>
  <si>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</si>
  <si>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</si>
  <si>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</si>
  <si>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</si>
  <si>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</si>
  <si>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</si>
  <si>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</si>
  <si>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</si>
  <si>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</si>
  <si>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</si>
  <si>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</si>
  <si>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</si>
  <si>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</si>
  <si>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</si>
  <si>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</si>
  <si>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</si>
  <si>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</si>
  <si>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</si>
  <si>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</si>
  <si>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</si>
  <si>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</si>
  <si>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</si>
  <si>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</si>
  <si>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</si>
  <si>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</si>
  <si>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</si>
  <si>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</si>
  <si>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</si>
  <si>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</si>
  <si>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</si>
  <si>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</si>
  <si>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</si>
  <si>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</si>
  <si>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</si>
  <si>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</si>
  <si>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</si>
  <si>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</si>
  <si>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</si>
  <si>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</si>
  <si>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</si>
  <si>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</si>
  <si>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</si>
  <si>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</si>
  <si>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</si>
  <si>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</si>
  <si>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</si>
  <si>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</si>
  <si>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</si>
  <si>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</si>
  <si>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</si>
  <si>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</si>
  <si>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</si>
  <si>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</si>
  <si>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</si>
  <si>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</si>
  <si>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</si>
  <si>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</si>
  <si>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</si>
  <si>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</si>
  <si>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</si>
  <si>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</si>
  <si>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</si>
  <si>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</si>
  <si>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</si>
  <si>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</si>
  <si>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</si>
  <si>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</si>
  <si>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</si>
  <si>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</si>
  <si>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</si>
  <si>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</si>
  <si>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</si>
  <si>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</si>
  <si>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</si>
  <si>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</si>
  <si>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</si>
  <si>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</si>
  <si>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</si>
  <si>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</si>
  <si>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</si>
  <si>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</si>
  <si>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</si>
  <si>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</si>
  <si>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</si>
  <si>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</si>
  <si>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</si>
  <si>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</si>
  <si>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</si>
  <si>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</si>
  <si>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</si>
  <si>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</si>
  <si>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</si>
  <si>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</si>
  <si>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</si>
  <si>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</si>
  <si>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</si>
  <si>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</si>
  <si>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</si>
  <si>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</si>
  <si>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</si>
  <si>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</si>
  <si>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</si>
  <si>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</si>
  <si>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</si>
  <si>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</si>
  <si>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</si>
  <si>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</si>
  <si>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</si>
  <si>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</si>
  <si>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</si>
  <si>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</si>
  <si>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</si>
  <si>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</si>
  <si>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</si>
  <si>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</si>
  <si>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</si>
  <si>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</si>
  <si>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</si>
  <si>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</si>
  <si>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</si>
  <si>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</si>
  <si>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</si>
  <si>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</si>
  <si>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</si>
  <si>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</si>
  <si>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</si>
  <si>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</si>
  <si>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</si>
  <si>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</si>
  <si>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</si>
  <si>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</si>
  <si>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</si>
  <si>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</si>
  <si>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</si>
  <si>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</si>
  <si>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</si>
  <si>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</si>
  <si>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</si>
  <si>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</si>
  <si>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</si>
  <si>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</si>
  <si>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</si>
  <si>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</si>
  <si>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</si>
  <si>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</si>
  <si>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</si>
  <si>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</si>
  <si>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</si>
  <si>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</si>
  <si>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</si>
  <si>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</si>
  <si>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</si>
  <si>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</si>
  <si>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</si>
  <si>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</si>
  <si>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</si>
  <si>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</si>
  <si>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</si>
  <si>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</si>
  <si>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</si>
  <si>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</si>
  <si>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</si>
  <si>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</si>
  <si>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</si>
  <si>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</si>
  <si>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</si>
  <si>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</si>
  <si>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</si>
  <si>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</si>
  <si>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</si>
  <si>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</si>
  <si>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</si>
  <si>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</si>
  <si>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</si>
  <si>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</si>
  <si>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</si>
  <si>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</si>
  <si>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</si>
  <si>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</si>
  <si>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</si>
  <si>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</si>
  <si>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</si>
  <si>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</si>
  <si>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</si>
  <si>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</si>
  <si>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</si>
  <si>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</si>
  <si>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</si>
  <si>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</si>
  <si>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</si>
  <si>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</si>
  <si>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</si>
  <si>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</si>
  <si>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</si>
  <si>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</si>
  <si>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</si>
  <si>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</si>
  <si>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</si>
  <si>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</si>
  <si>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</si>
  <si>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</si>
  <si>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</si>
  <si>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</si>
  <si>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</si>
  <si>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</si>
  <si>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</si>
  <si>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</si>
  <si>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</si>
  <si>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</si>
  <si>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</si>
  <si>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</si>
  <si>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</si>
  <si>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</si>
  <si>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</si>
  <si>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</si>
  <si>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</si>
  <si>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</si>
  <si>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</si>
  <si>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</si>
  <si>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</si>
  <si>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</si>
  <si>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</si>
  <si>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</si>
  <si>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</si>
  <si>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</si>
  <si>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</si>
  <si>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</si>
  <si>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</si>
  <si>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</si>
  <si>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</si>
  <si>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</si>
  <si>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</si>
  <si>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</si>
  <si>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</si>
  <si>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</si>
  <si>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</si>
  <si>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</si>
  <si>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</si>
  <si>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</si>
  <si>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</si>
  <si>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</si>
  <si>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</si>
  <si>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</si>
  <si>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</si>
  <si>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</si>
  <si>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</si>
  <si>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</si>
  <si>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</si>
  <si>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</si>
  <si>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</si>
  <si>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</si>
  <si>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</si>
  <si>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</si>
  <si>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</si>
  <si>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</si>
  <si>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</si>
  <si>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</si>
  <si>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</si>
  <si>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</si>
  <si>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</si>
  <si>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</si>
  <si>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</si>
  <si>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</si>
  <si>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</si>
  <si>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</si>
  <si>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</si>
  <si>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</si>
  <si>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</si>
  <si>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</si>
  <si>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</si>
  <si>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</si>
  <si>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</si>
  <si>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</si>
  <si>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</si>
  <si>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</si>
  <si>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</si>
  <si>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</si>
  <si>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</si>
  <si>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</si>
  <si>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</si>
  <si>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</si>
  <si>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</si>
  <si>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</si>
  <si>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</si>
  <si>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</si>
  <si>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</si>
  <si>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</si>
  <si>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</si>
  <si>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</si>
  <si>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</si>
  <si>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</si>
  <si>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</si>
  <si>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</si>
  <si>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</si>
  <si>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</si>
  <si>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</si>
  <si>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</si>
  <si>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</si>
  <si>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</si>
  <si>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</si>
  <si>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</si>
  <si>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</si>
  <si>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</si>
  <si>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</si>
  <si>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</si>
  <si>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</si>
  <si>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</si>
  <si>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</si>
  <si>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</si>
  <si>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</si>
  <si>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</si>
  <si>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</si>
  <si>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</si>
  <si>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</si>
  <si>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</si>
  <si>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</si>
  <si>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</si>
  <si>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</si>
  <si>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</si>
  <si>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</si>
  <si>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</si>
  <si>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</si>
  <si>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</si>
  <si>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</si>
  <si>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</si>
  <si>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</si>
  <si>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</si>
  <si>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</si>
  <si>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</si>
  <si>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</si>
  <si>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</si>
  <si>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</si>
  <si>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</si>
  <si>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</si>
  <si>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</si>
  <si>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</si>
  <si>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</si>
  <si>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</si>
  <si>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</si>
  <si>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</si>
  <si>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</si>
  <si>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</si>
  <si>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</si>
  <si>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</si>
  <si>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</si>
  <si>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</si>
  <si>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</si>
  <si>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</si>
  <si>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</si>
  <si>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</si>
  <si>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</si>
  <si>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</si>
  <si>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</si>
  <si>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</si>
  <si>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</si>
  <si>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</si>
  <si>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</si>
  <si>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</si>
  <si>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</si>
  <si>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</si>
  <si>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</si>
  <si>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</si>
  <si>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</si>
  <si>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</si>
  <si>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</si>
  <si>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</si>
  <si>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</si>
  <si>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</si>
  <si>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</si>
  <si>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</si>
  <si>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</si>
  <si>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</si>
  <si>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</si>
  <si>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</si>
  <si>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</si>
  <si>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</si>
  <si>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</si>
  <si>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</si>
  <si>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</si>
  <si>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</si>
  <si>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</si>
  <si>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</si>
  <si>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</si>
  <si>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</si>
  <si>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</si>
  <si>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</si>
  <si>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</si>
  <si>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</si>
  <si>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</si>
  <si>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</si>
  <si>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</si>
  <si>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</si>
  <si>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</si>
  <si>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</si>
  <si>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</si>
  <si>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</si>
  <si>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</si>
  <si>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</si>
  <si>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</si>
  <si>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</si>
  <si>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</si>
  <si>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</si>
  <si>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Penjualan Tgl 1 sd 24 Aug 2026</t>
  </si>
  <si>
    <t>Buffer Month (Tgl 1 sd 24 Aug 2026)</t>
  </si>
  <si>
    <t>Buffer Day (Tgl 1 sd 24 Aug 2026)</t>
  </si>
  <si>
    <t>PAL0002</t>
  </si>
  <si>
    <t>Frozen Smoked Salmon Sliced 100 Gr</t>
  </si>
  <si>
    <t>POT0156</t>
  </si>
  <si>
    <t>Premium Hash Brown 2.5Kg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</si>
</sst>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1911</v>
      </c>
      <c r="O1" s="10" t="s">
        <v>1912</v>
      </c>
      <c r="P1" s="10" t="s">
        <v>1913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176.08029999999999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0.58730000000000004</v>
      </c>
      <c r="J6" s="3">
        <v>17.619299999999999</v>
      </c>
      <c r="K6" s="2">
        <v>846.02930000000003</v>
      </c>
      <c r="L6" s="3">
        <v>0.20810000000000001</v>
      </c>
      <c r="M6" s="3">
        <v>6.4519000000000002</v>
      </c>
      <c r="N6" s="2">
        <v>228.03980000000001</v>
      </c>
      <c r="O6" s="3">
        <v>0.59770000000000001</v>
      </c>
      <c r="P6" s="3">
        <v>18.531600000000001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0.9677</v>
      </c>
      <c r="J15" s="3">
        <v>29.036000000000001</v>
      </c>
      <c r="K15" s="2">
        <v>10</v>
      </c>
      <c r="L15" s="3">
        <v>1</v>
      </c>
      <c r="M15" s="3">
        <v>31.0077</v>
      </c>
      <c r="N15" s="2">
        <v>8</v>
      </c>
      <c r="O15" s="3">
        <v>0.96760000000000002</v>
      </c>
      <c r="P15" s="3">
        <v>30.003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2.8384</v>
      </c>
      <c r="P23" s="3">
        <v>88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0.51600000000000001</v>
      </c>
      <c r="P25" s="3">
        <v>16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184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0.99809999999999999</v>
      </c>
      <c r="J28" s="3">
        <v>29.945900000000002</v>
      </c>
      <c r="K28" s="2">
        <v>136</v>
      </c>
      <c r="L28" s="3">
        <v>1.3529</v>
      </c>
      <c r="M28" s="3">
        <v>41.942100000000003</v>
      </c>
      <c r="N28" s="2">
        <v>84</v>
      </c>
      <c r="O28" s="3">
        <v>1.6956</v>
      </c>
      <c r="P28" s="3">
        <v>52.571399999999997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1.6772</v>
      </c>
      <c r="P30" s="3">
        <v>52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32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0.55489999999999995</v>
      </c>
      <c r="J32" s="3">
        <v>16.647500000000001</v>
      </c>
      <c r="K32" s="2">
        <v>54</v>
      </c>
      <c r="L32" s="3">
        <v>0.59250000000000003</v>
      </c>
      <c r="M32" s="3">
        <v>18.370699999999999</v>
      </c>
      <c r="N32" s="2">
        <v>51</v>
      </c>
      <c r="O32" s="3">
        <v>0.48570000000000002</v>
      </c>
      <c r="P32" s="3">
        <v>15.0588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220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0.52210000000000001</v>
      </c>
      <c r="J33" s="3">
        <v>15.6646</v>
      </c>
      <c r="K33" s="2">
        <v>378</v>
      </c>
      <c r="L33" s="3">
        <v>0.58199999999999996</v>
      </c>
      <c r="M33" s="3">
        <v>18.042300000000001</v>
      </c>
      <c r="N33" s="2">
        <v>396</v>
      </c>
      <c r="O33" s="3">
        <v>0.43</v>
      </c>
      <c r="P33" s="3">
        <v>13.333299999999999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1.1611</v>
      </c>
      <c r="P37" s="3">
        <v>36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7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0.5675</v>
      </c>
      <c r="J38" s="3">
        <v>17.0274</v>
      </c>
      <c r="K38" s="2">
        <v>22</v>
      </c>
      <c r="L38" s="3">
        <v>0.31809999999999999</v>
      </c>
      <c r="M38" s="3">
        <v>9.8646999999999991</v>
      </c>
      <c r="N38" s="2">
        <v>9</v>
      </c>
      <c r="O38" s="3">
        <v>0.60199999999999998</v>
      </c>
      <c r="P38" s="3">
        <v>18.666599999999999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2</v>
      </c>
      <c r="E41" s="2">
        <v>17</v>
      </c>
      <c r="F41" s="2">
        <v>26</v>
      </c>
      <c r="G41" s="2">
        <v>35</v>
      </c>
      <c r="H41" s="2">
        <v>26</v>
      </c>
      <c r="I41" s="3">
        <v>7.6899999999999996E-2</v>
      </c>
      <c r="J41" s="3">
        <v>2.3077999999999999</v>
      </c>
      <c r="K41" s="2">
        <v>49</v>
      </c>
      <c r="L41" s="3">
        <v>4.0800000000000003E-2</v>
      </c>
      <c r="M41" s="3">
        <v>1.2653000000000001</v>
      </c>
      <c r="N41" s="2">
        <v>40</v>
      </c>
      <c r="O41" s="3">
        <v>3.8699999999999998E-2</v>
      </c>
      <c r="P41" s="3">
        <v>1.2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1.8062</v>
      </c>
      <c r="P43" s="3">
        <v>56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2.9028999999999998</v>
      </c>
      <c r="P46" s="3">
        <v>90.036000000000001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0.77410000000000001</v>
      </c>
      <c r="P56" s="3">
        <v>24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14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0.84</v>
      </c>
      <c r="J59" s="3">
        <v>25.202500000000001</v>
      </c>
      <c r="K59" s="2">
        <v>15</v>
      </c>
      <c r="L59" s="3">
        <v>0.93330000000000002</v>
      </c>
      <c r="M59" s="3">
        <v>28.9375</v>
      </c>
      <c r="N59" s="2">
        <v>7</v>
      </c>
      <c r="O59" s="3">
        <v>1.5482</v>
      </c>
      <c r="P59" s="3">
        <v>48.010899999999999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0.50700000000000001</v>
      </c>
      <c r="J61" s="3">
        <v>15.212899999999999</v>
      </c>
      <c r="K61" s="2">
        <v>19</v>
      </c>
      <c r="L61" s="3">
        <v>0.63149999999999995</v>
      </c>
      <c r="M61" s="3">
        <v>19.579000000000001</v>
      </c>
      <c r="N61" s="2">
        <v>26</v>
      </c>
      <c r="O61" s="3">
        <v>0.35720000000000002</v>
      </c>
      <c r="P61" s="3">
        <v>11.077199999999999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89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0.98160000000000003</v>
      </c>
      <c r="J63" s="3">
        <v>29.448699999999999</v>
      </c>
      <c r="K63" s="2">
        <v>116</v>
      </c>
      <c r="L63" s="3">
        <v>0.76719999999999999</v>
      </c>
      <c r="M63" s="3">
        <v>23.784700000000001</v>
      </c>
      <c r="N63" s="2">
        <v>29</v>
      </c>
      <c r="O63" s="3">
        <v>2.3755999999999999</v>
      </c>
      <c r="P63" s="3">
        <v>73.657200000000003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</v>
      </c>
      <c r="E74" s="2">
        <v>11</v>
      </c>
      <c r="F74" s="2">
        <v>6</v>
      </c>
      <c r="G74" s="2">
        <v>9</v>
      </c>
      <c r="H74" s="2">
        <v>8.6666000000000007</v>
      </c>
      <c r="I74" s="3">
        <v>0.1153</v>
      </c>
      <c r="J74" s="3">
        <v>3.4626000000000001</v>
      </c>
      <c r="K74" s="2">
        <v>44</v>
      </c>
      <c r="L74" s="3">
        <v>2.2700000000000001E-2</v>
      </c>
      <c r="M74" s="3">
        <v>0.70450000000000002</v>
      </c>
      <c r="N74" s="2">
        <v>12</v>
      </c>
      <c r="O74" s="3">
        <v>6.4500000000000002E-2</v>
      </c>
      <c r="P74" s="3">
        <v>2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0.61919999999999997</v>
      </c>
      <c r="P79" s="3">
        <v>19.200700000000001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11</v>
      </c>
      <c r="O80" s="3">
        <v>0.28139999999999998</v>
      </c>
      <c r="P80" s="3">
        <v>8.7279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1.2579</v>
      </c>
      <c r="P89" s="3">
        <v>39.003900000000002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1.5482</v>
      </c>
      <c r="P94" s="3">
        <v>48.010899999999999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20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0.30149999999999999</v>
      </c>
      <c r="J95" s="3">
        <v>9.0451999999999995</v>
      </c>
      <c r="K95" s="2">
        <v>54</v>
      </c>
      <c r="L95" s="3">
        <v>0.37030000000000002</v>
      </c>
      <c r="M95" s="3">
        <v>11.4817</v>
      </c>
      <c r="N95" s="2">
        <v>87</v>
      </c>
      <c r="O95" s="3">
        <v>0.1779</v>
      </c>
      <c r="P95" s="3">
        <v>5.5171999999999999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89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0.45789999999999997</v>
      </c>
      <c r="J96" s="3">
        <v>13.7394</v>
      </c>
      <c r="K96" s="2">
        <v>130</v>
      </c>
      <c r="L96" s="3">
        <v>0.68459999999999999</v>
      </c>
      <c r="M96" s="3">
        <v>21.223299999999998</v>
      </c>
      <c r="N96" s="2">
        <v>205</v>
      </c>
      <c r="O96" s="3">
        <v>0.33600000000000002</v>
      </c>
      <c r="P96" s="3">
        <v>10.419499999999999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0.30959999999999999</v>
      </c>
      <c r="P99" s="3">
        <v>9.6014999999999997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0.25800000000000001</v>
      </c>
      <c r="P104" s="3">
        <v>8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6</v>
      </c>
      <c r="E106" s="2">
        <v>4</v>
      </c>
      <c r="F106" s="2">
        <v>9</v>
      </c>
      <c r="G106" s="2">
        <v>8</v>
      </c>
      <c r="H106" s="2">
        <v>7</v>
      </c>
      <c r="I106" s="3">
        <v>0.85709999999999997</v>
      </c>
      <c r="J106" s="3">
        <v>25.7179</v>
      </c>
      <c r="K106" s="2">
        <v>6</v>
      </c>
      <c r="L106" s="3">
        <v>1</v>
      </c>
      <c r="M106" s="3">
        <v>31.0077</v>
      </c>
      <c r="N106" s="2">
        <v>4</v>
      </c>
      <c r="O106" s="3">
        <v>1.1611</v>
      </c>
      <c r="P106" s="3">
        <v>36.014400000000002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40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1.3953</v>
      </c>
      <c r="J134" s="3">
        <v>41.8628</v>
      </c>
      <c r="K134" s="2">
        <v>69</v>
      </c>
      <c r="L134" s="3">
        <v>0.57969999999999999</v>
      </c>
      <c r="M134" s="3">
        <v>17.971</v>
      </c>
      <c r="N134" s="2">
        <v>64</v>
      </c>
      <c r="O134" s="3">
        <v>0.48380000000000001</v>
      </c>
      <c r="P134" s="3">
        <v>15.000299999999999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0.96760000000000002</v>
      </c>
      <c r="P172" s="3">
        <v>30.001200000000001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1.3416999999999999</v>
      </c>
      <c r="P173" s="3">
        <v>41.6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0.51600000000000001</v>
      </c>
      <c r="P174" s="3">
        <v>16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37</v>
      </c>
      <c r="E176" s="2">
        <v>693</v>
      </c>
      <c r="F176" s="2">
        <v>770</v>
      </c>
      <c r="G176" s="2">
        <v>814</v>
      </c>
      <c r="H176" s="2">
        <v>759</v>
      </c>
      <c r="I176" s="3">
        <v>4.87E-2</v>
      </c>
      <c r="J176" s="3">
        <v>1.4623999999999999</v>
      </c>
      <c r="K176" s="2">
        <v>731</v>
      </c>
      <c r="L176" s="3">
        <v>5.0599999999999999E-2</v>
      </c>
      <c r="M176" s="3">
        <v>1.569</v>
      </c>
      <c r="N176" s="2">
        <v>828</v>
      </c>
      <c r="O176" s="3">
        <v>3.4500000000000003E-2</v>
      </c>
      <c r="P176" s="3">
        <v>1.0724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1.0837000000000001</v>
      </c>
      <c r="P178" s="3">
        <v>33.6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542</v>
      </c>
      <c r="E179" s="2">
        <v>1460</v>
      </c>
      <c r="F179" s="2">
        <v>1570</v>
      </c>
      <c r="G179" s="2">
        <v>1248</v>
      </c>
      <c r="H179" s="2">
        <v>1426</v>
      </c>
      <c r="I179" s="3">
        <v>0.38</v>
      </c>
      <c r="J179" s="3">
        <v>11.4025</v>
      </c>
      <c r="K179" s="2">
        <v>722</v>
      </c>
      <c r="L179" s="3">
        <v>0.75060000000000004</v>
      </c>
      <c r="M179" s="3">
        <v>23.2714</v>
      </c>
      <c r="N179" s="2">
        <v>1170</v>
      </c>
      <c r="O179" s="3">
        <v>0.35859999999999997</v>
      </c>
      <c r="P179" s="3">
        <v>11.117900000000001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165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0.1094</v>
      </c>
      <c r="J180" s="3">
        <v>3.2839</v>
      </c>
      <c r="K180" s="2">
        <v>1978</v>
      </c>
      <c r="L180" s="3">
        <v>8.3400000000000002E-2</v>
      </c>
      <c r="M180" s="3">
        <v>2.5859000000000001</v>
      </c>
      <c r="N180" s="2">
        <v>1217</v>
      </c>
      <c r="O180" s="3">
        <v>0.10489999999999999</v>
      </c>
      <c r="P180" s="3">
        <v>3.2538999999999998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1.4E-3</v>
      </c>
      <c r="P181" s="3">
        <v>4.6199999999999998E-2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0.11650000000000001</v>
      </c>
      <c r="P182" s="3">
        <v>3.6128999999999998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1.0837000000000001</v>
      </c>
      <c r="P183" s="3">
        <v>33.6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11.998699999999999</v>
      </c>
      <c r="P203" s="3">
        <v>372.14879999999999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20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0.59399999999999997</v>
      </c>
      <c r="J214" s="3">
        <v>17.822099999999999</v>
      </c>
      <c r="K214" s="2">
        <v>46</v>
      </c>
      <c r="L214" s="3">
        <v>0.43469999999999998</v>
      </c>
      <c r="M214" s="3">
        <v>13.478899999999999</v>
      </c>
      <c r="N214" s="2">
        <v>30</v>
      </c>
      <c r="O214" s="3">
        <v>0.51600000000000001</v>
      </c>
      <c r="P214" s="3">
        <v>16</v>
      </c>
      <c r="Q214" s="11">
        <v>46219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135.48099999999999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0.1318</v>
      </c>
      <c r="J243" s="3">
        <v>3.9550000000000001</v>
      </c>
      <c r="K243" s="2">
        <v>830.61929999999995</v>
      </c>
      <c r="L243" s="3">
        <v>0.16309999999999999</v>
      </c>
      <c r="M243" s="3">
        <v>5.0563000000000002</v>
      </c>
      <c r="N243" s="2">
        <v>1096.0289</v>
      </c>
      <c r="O243" s="3">
        <v>9.5600000000000004E-2</v>
      </c>
      <c r="P243" s="3">
        <v>2.9666000000000001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1472.9625000000001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1.0985</v>
      </c>
      <c r="J248" s="3">
        <v>32.957099999999997</v>
      </c>
      <c r="K248" s="2">
        <v>0</v>
      </c>
      <c r="L248" s="3">
        <v>0</v>
      </c>
      <c r="M248" s="3">
        <v>0</v>
      </c>
      <c r="N248" s="2">
        <v>974.12750000000005</v>
      </c>
      <c r="O248" s="3">
        <v>1.1705000000000001</v>
      </c>
      <c r="P248" s="3">
        <v>36.29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0.29770000000000002</v>
      </c>
      <c r="P249" s="3">
        <v>9.2309999999999999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717.91340000000002</v>
      </c>
      <c r="P251" s="3">
        <v>22274.1266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5040</v>
      </c>
      <c r="E255" s="2">
        <v>39</v>
      </c>
      <c r="F255" s="2">
        <v>0</v>
      </c>
      <c r="G255" s="2">
        <v>0</v>
      </c>
      <c r="H255" s="2">
        <v>39</v>
      </c>
      <c r="I255" s="3">
        <v>129.23070000000001</v>
      </c>
      <c r="J255" s="3">
        <v>3876.9229999999998</v>
      </c>
      <c r="K255" s="2">
        <v>0</v>
      </c>
      <c r="L255" s="3">
        <v>0</v>
      </c>
      <c r="M255" s="3">
        <v>0</v>
      </c>
      <c r="N255" s="2">
        <v>35</v>
      </c>
      <c r="O255" s="3">
        <v>111.4706</v>
      </c>
      <c r="P255" s="3">
        <v>3456.0789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1914</v>
      </c>
      <c r="B256" s="1" t="s">
        <v>1915</v>
      </c>
      <c r="C256" s="1" t="s">
        <v>28</v>
      </c>
      <c r="D256" s="2">
        <v>860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 t="s">
        <v>17</v>
      </c>
      <c r="R256" s="2" t="s">
        <v>17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533</v>
      </c>
      <c r="B257" s="1" t="s">
        <v>534</v>
      </c>
      <c r="C257" s="1" t="s">
        <v>54</v>
      </c>
      <c r="D257" s="2">
        <v>2500</v>
      </c>
      <c r="E257" s="2">
        <v>274</v>
      </c>
      <c r="F257" s="2">
        <v>258</v>
      </c>
      <c r="G257" s="2">
        <v>315</v>
      </c>
      <c r="H257" s="2">
        <v>282.33330000000001</v>
      </c>
      <c r="I257" s="3">
        <v>8.8546999999999993</v>
      </c>
      <c r="J257" s="3">
        <v>265.64370000000002</v>
      </c>
      <c r="K257" s="2">
        <v>0</v>
      </c>
      <c r="L257" s="3">
        <v>0</v>
      </c>
      <c r="M257" s="3">
        <v>0</v>
      </c>
      <c r="N257" s="2">
        <v>173</v>
      </c>
      <c r="O257" s="3">
        <v>11.186400000000001</v>
      </c>
      <c r="P257" s="3">
        <v>346.82240000000002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535</v>
      </c>
      <c r="B258" s="1" t="s">
        <v>536</v>
      </c>
      <c r="C258" s="1" t="s">
        <v>28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385.51909999999998</v>
      </c>
      <c r="L258" s="3">
        <v>5.1799999999999999E-2</v>
      </c>
      <c r="M258" s="3">
        <v>1.6082000000000001</v>
      </c>
      <c r="N258" s="2">
        <v>0</v>
      </c>
      <c r="O258" s="3">
        <v>0</v>
      </c>
      <c r="P258" s="3">
        <v>0</v>
      </c>
      <c r="Q258" s="11" t="s">
        <v>17</v>
      </c>
      <c r="R258" s="2" t="s">
        <v>17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</row>
    <row r="259" spans="1:29" x14ac:dyDescent="0.25">
      <c r="A259" s="1" t="s">
        <v>537</v>
      </c>
      <c r="B259" s="1" t="s">
        <v>538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540</v>
      </c>
      <c r="B260" s="1" t="s">
        <v>541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542</v>
      </c>
      <c r="B261" s="1" t="s">
        <v>543</v>
      </c>
      <c r="C261" s="1" t="s">
        <v>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17</v>
      </c>
      <c r="R261" s="2" t="s">
        <v>17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544</v>
      </c>
      <c r="B262" s="1" t="s">
        <v>545</v>
      </c>
      <c r="C262" s="1" t="s">
        <v>539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</row>
    <row r="263" spans="1:29" x14ac:dyDescent="0.25">
      <c r="A263" s="1" t="s">
        <v>546</v>
      </c>
      <c r="B263" s="1" t="s">
        <v>547</v>
      </c>
      <c r="C263" s="1" t="s">
        <v>539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548</v>
      </c>
      <c r="B264" s="1" t="s">
        <v>549</v>
      </c>
      <c r="C264" s="1" t="s">
        <v>539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550</v>
      </c>
      <c r="B265" s="1" t="s">
        <v>551</v>
      </c>
      <c r="C265" s="1" t="s">
        <v>54</v>
      </c>
      <c r="D265" s="2">
        <v>17</v>
      </c>
      <c r="E265" s="2">
        <v>28</v>
      </c>
      <c r="F265" s="2">
        <v>23</v>
      </c>
      <c r="G265" s="2">
        <v>19</v>
      </c>
      <c r="H265" s="2">
        <v>23.333300000000001</v>
      </c>
      <c r="I265" s="3">
        <v>0.72850000000000004</v>
      </c>
      <c r="J265" s="3">
        <v>21.859300000000001</v>
      </c>
      <c r="K265" s="2">
        <v>22</v>
      </c>
      <c r="L265" s="3">
        <v>0.77270000000000005</v>
      </c>
      <c r="M265" s="3">
        <v>23.957100000000001</v>
      </c>
      <c r="N265" s="2">
        <v>22</v>
      </c>
      <c r="O265" s="3">
        <v>0.59809999999999997</v>
      </c>
      <c r="P265" s="3">
        <v>18.546800000000001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552</v>
      </c>
      <c r="B266" s="1" t="s">
        <v>553</v>
      </c>
      <c r="C266" s="1" t="s">
        <v>51</v>
      </c>
      <c r="D266" s="2">
        <v>6</v>
      </c>
      <c r="E266" s="2">
        <v>20</v>
      </c>
      <c r="F266" s="2">
        <v>10</v>
      </c>
      <c r="G266" s="2">
        <v>13</v>
      </c>
      <c r="H266" s="2">
        <v>14.333299999999999</v>
      </c>
      <c r="I266" s="3">
        <v>0.41860000000000003</v>
      </c>
      <c r="J266" s="3">
        <v>12.5601</v>
      </c>
      <c r="K266" s="2">
        <v>22</v>
      </c>
      <c r="L266" s="3">
        <v>0.2727</v>
      </c>
      <c r="M266" s="3">
        <v>8.4553999999999991</v>
      </c>
      <c r="N266" s="2">
        <v>21</v>
      </c>
      <c r="O266" s="3">
        <v>0.22109999999999999</v>
      </c>
      <c r="P266" s="3">
        <v>6.8571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</row>
    <row r="267" spans="1:29" x14ac:dyDescent="0.25">
      <c r="A267" s="1" t="s">
        <v>554</v>
      </c>
      <c r="B267" s="1" t="s">
        <v>555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556</v>
      </c>
      <c r="B268" s="1" t="s">
        <v>557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558</v>
      </c>
      <c r="B269" s="1" t="s">
        <v>559</v>
      </c>
      <c r="C269" s="1" t="s">
        <v>40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17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</row>
    <row r="270" spans="1:29" x14ac:dyDescent="0.25">
      <c r="A270" s="1" t="s">
        <v>560</v>
      </c>
      <c r="B270" s="1" t="s">
        <v>561</v>
      </c>
      <c r="C270" s="1" t="s">
        <v>54</v>
      </c>
      <c r="D270" s="2">
        <v>1</v>
      </c>
      <c r="E270" s="2">
        <v>0</v>
      </c>
      <c r="F270" s="2">
        <v>2</v>
      </c>
      <c r="G270" s="2">
        <v>2</v>
      </c>
      <c r="H270" s="2">
        <v>2</v>
      </c>
      <c r="I270" s="3">
        <v>0.5</v>
      </c>
      <c r="J270" s="3">
        <v>15.015000000000001</v>
      </c>
      <c r="K270" s="2">
        <v>0</v>
      </c>
      <c r="L270" s="3">
        <v>0</v>
      </c>
      <c r="M270" s="3">
        <v>0</v>
      </c>
      <c r="N270" s="2">
        <v>1</v>
      </c>
      <c r="O270" s="3">
        <v>0.77410000000000001</v>
      </c>
      <c r="P270" s="3">
        <v>24.038399999999999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562</v>
      </c>
      <c r="B271" s="1" t="s">
        <v>563</v>
      </c>
      <c r="C271" s="1" t="s">
        <v>54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17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</row>
    <row r="272" spans="1:29" x14ac:dyDescent="0.25">
      <c r="A272" s="1" t="s">
        <v>564</v>
      </c>
      <c r="B272" s="1" t="s">
        <v>565</v>
      </c>
      <c r="C272" s="1" t="s">
        <v>25</v>
      </c>
      <c r="D272" s="2">
        <v>0</v>
      </c>
      <c r="E272" s="2">
        <v>130</v>
      </c>
      <c r="F272" s="2">
        <v>116</v>
      </c>
      <c r="G272" s="2">
        <v>159</v>
      </c>
      <c r="H272" s="2">
        <v>135</v>
      </c>
      <c r="I272" s="3">
        <v>0</v>
      </c>
      <c r="J272" s="3">
        <v>0</v>
      </c>
      <c r="K272" s="2">
        <v>159</v>
      </c>
      <c r="L272" s="3">
        <v>0</v>
      </c>
      <c r="M272" s="3">
        <v>0</v>
      </c>
      <c r="N272" s="2">
        <v>28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566</v>
      </c>
      <c r="B273" s="1" t="s">
        <v>567</v>
      </c>
      <c r="C273" s="1" t="s">
        <v>25</v>
      </c>
      <c r="D273" s="2">
        <v>0</v>
      </c>
      <c r="E273" s="2">
        <v>50</v>
      </c>
      <c r="F273" s="2">
        <v>47</v>
      </c>
      <c r="G273" s="2">
        <v>59</v>
      </c>
      <c r="H273" s="2">
        <v>52</v>
      </c>
      <c r="I273" s="3">
        <v>0</v>
      </c>
      <c r="J273" s="3">
        <v>0</v>
      </c>
      <c r="K273" s="2">
        <v>61</v>
      </c>
      <c r="L273" s="3">
        <v>0</v>
      </c>
      <c r="M273" s="3">
        <v>0</v>
      </c>
      <c r="N273" s="2">
        <v>4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568</v>
      </c>
      <c r="B274" s="1" t="s">
        <v>569</v>
      </c>
      <c r="C274" s="1" t="s">
        <v>54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570</v>
      </c>
      <c r="B275" s="1" t="s">
        <v>571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572</v>
      </c>
      <c r="B276" s="1" t="s">
        <v>573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574</v>
      </c>
      <c r="B277" s="1" t="s">
        <v>575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17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576</v>
      </c>
      <c r="B278" s="1" t="s">
        <v>577</v>
      </c>
      <c r="C278" s="1" t="s">
        <v>25</v>
      </c>
      <c r="D278" s="2">
        <v>0</v>
      </c>
      <c r="E278" s="2">
        <v>15</v>
      </c>
      <c r="F278" s="2">
        <v>68</v>
      </c>
      <c r="G278" s="2">
        <v>35</v>
      </c>
      <c r="H278" s="2">
        <v>39.333300000000001</v>
      </c>
      <c r="I278" s="3">
        <v>0</v>
      </c>
      <c r="J278" s="3">
        <v>0</v>
      </c>
      <c r="K278" s="2">
        <v>67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578</v>
      </c>
      <c r="B279" s="1" t="s">
        <v>579</v>
      </c>
      <c r="C279" s="1" t="s">
        <v>51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580</v>
      </c>
      <c r="B280" s="1" t="s">
        <v>581</v>
      </c>
      <c r="C280" s="1" t="s">
        <v>54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17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</row>
    <row r="281" spans="1:29" x14ac:dyDescent="0.25">
      <c r="A281" s="1" t="s">
        <v>582</v>
      </c>
      <c r="B281" s="1" t="s">
        <v>583</v>
      </c>
      <c r="C281" s="1" t="s">
        <v>25</v>
      </c>
      <c r="D281" s="2">
        <v>0</v>
      </c>
      <c r="E281" s="2">
        <v>64</v>
      </c>
      <c r="F281" s="2">
        <v>40</v>
      </c>
      <c r="G281" s="2">
        <v>43</v>
      </c>
      <c r="H281" s="2">
        <v>49</v>
      </c>
      <c r="I281" s="3">
        <v>0</v>
      </c>
      <c r="J281" s="3">
        <v>0</v>
      </c>
      <c r="K281" s="2">
        <v>71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584</v>
      </c>
      <c r="B282" s="1" t="s">
        <v>585</v>
      </c>
      <c r="C282" s="1" t="s">
        <v>25</v>
      </c>
      <c r="D282" s="2">
        <v>0</v>
      </c>
      <c r="E282" s="2">
        <v>51</v>
      </c>
      <c r="F282" s="2">
        <v>25</v>
      </c>
      <c r="G282" s="2">
        <v>8</v>
      </c>
      <c r="H282" s="2">
        <v>28</v>
      </c>
      <c r="I282" s="3">
        <v>0</v>
      </c>
      <c r="J282" s="3">
        <v>0</v>
      </c>
      <c r="K282" s="2">
        <v>86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586</v>
      </c>
      <c r="B283" s="1" t="s">
        <v>587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588</v>
      </c>
      <c r="B284" s="1" t="s">
        <v>589</v>
      </c>
      <c r="C284" s="1" t="s">
        <v>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590</v>
      </c>
      <c r="B285" s="1" t="s">
        <v>591</v>
      </c>
      <c r="C285" s="1" t="s">
        <v>51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592</v>
      </c>
      <c r="B286" s="1" t="s">
        <v>593</v>
      </c>
      <c r="C286" s="1" t="s">
        <v>54</v>
      </c>
      <c r="D286" s="2">
        <v>2</v>
      </c>
      <c r="E286" s="2">
        <v>1</v>
      </c>
      <c r="F286" s="2">
        <v>4</v>
      </c>
      <c r="G286" s="2">
        <v>2</v>
      </c>
      <c r="H286" s="2">
        <v>2.3332999999999999</v>
      </c>
      <c r="I286" s="3">
        <v>0.85709999999999997</v>
      </c>
      <c r="J286" s="3">
        <v>25.74</v>
      </c>
      <c r="K286" s="2">
        <v>3</v>
      </c>
      <c r="L286" s="3">
        <v>0.66659999999999997</v>
      </c>
      <c r="M286" s="3">
        <v>20.682500000000001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594</v>
      </c>
      <c r="B287" s="1" t="s">
        <v>595</v>
      </c>
      <c r="C287" s="1" t="s">
        <v>54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596</v>
      </c>
      <c r="B288" s="1" t="s">
        <v>597</v>
      </c>
      <c r="C288" s="1" t="s">
        <v>54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3">
        <v>0</v>
      </c>
      <c r="K288" s="2">
        <v>2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598</v>
      </c>
      <c r="B289" s="1" t="s">
        <v>599</v>
      </c>
      <c r="C289" s="1" t="s">
        <v>54</v>
      </c>
      <c r="D289" s="2">
        <v>0</v>
      </c>
      <c r="E289" s="2">
        <v>2</v>
      </c>
      <c r="F289" s="2">
        <v>1</v>
      </c>
      <c r="G289" s="2">
        <v>1</v>
      </c>
      <c r="H289" s="2">
        <v>1.3332999999999999</v>
      </c>
      <c r="I289" s="3">
        <v>0</v>
      </c>
      <c r="J289" s="3">
        <v>0</v>
      </c>
      <c r="K289" s="2">
        <v>1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600</v>
      </c>
      <c r="B290" s="1" t="s">
        <v>601</v>
      </c>
      <c r="C290" s="1" t="s">
        <v>54</v>
      </c>
      <c r="D290" s="2">
        <v>0</v>
      </c>
      <c r="E290" s="2">
        <v>159</v>
      </c>
      <c r="F290" s="2">
        <v>270</v>
      </c>
      <c r="G290" s="2">
        <v>332</v>
      </c>
      <c r="H290" s="2">
        <v>253.66659999999999</v>
      </c>
      <c r="I290" s="3">
        <v>0</v>
      </c>
      <c r="J290" s="3">
        <v>0</v>
      </c>
      <c r="K290" s="2">
        <v>145</v>
      </c>
      <c r="L290" s="3">
        <v>0</v>
      </c>
      <c r="M290" s="3">
        <v>0</v>
      </c>
      <c r="N290" s="2">
        <v>61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602</v>
      </c>
      <c r="B291" s="1" t="s">
        <v>603</v>
      </c>
      <c r="C291" s="1" t="s">
        <v>54</v>
      </c>
      <c r="D291" s="2">
        <v>0</v>
      </c>
      <c r="E291" s="2">
        <v>77</v>
      </c>
      <c r="F291" s="2">
        <v>94</v>
      </c>
      <c r="G291" s="2">
        <v>136</v>
      </c>
      <c r="H291" s="2">
        <v>102.33329999999999</v>
      </c>
      <c r="I291" s="3">
        <v>0</v>
      </c>
      <c r="J291" s="3">
        <v>0</v>
      </c>
      <c r="K291" s="2">
        <v>58</v>
      </c>
      <c r="L291" s="3">
        <v>0</v>
      </c>
      <c r="M291" s="3">
        <v>0</v>
      </c>
      <c r="N291" s="2">
        <v>13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604</v>
      </c>
      <c r="B292" s="1" t="s">
        <v>605</v>
      </c>
      <c r="C292" s="1" t="s">
        <v>54</v>
      </c>
      <c r="D292" s="2">
        <v>2</v>
      </c>
      <c r="E292" s="2">
        <v>204</v>
      </c>
      <c r="F292" s="2">
        <v>126</v>
      </c>
      <c r="G292" s="2">
        <v>134</v>
      </c>
      <c r="H292" s="2">
        <v>154.66659999999999</v>
      </c>
      <c r="I292" s="3">
        <v>1.29E-2</v>
      </c>
      <c r="J292" s="3">
        <v>0.38790000000000002</v>
      </c>
      <c r="K292" s="2">
        <v>22</v>
      </c>
      <c r="L292" s="3">
        <v>9.0899999999999995E-2</v>
      </c>
      <c r="M292" s="3">
        <v>2.8184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</row>
    <row r="293" spans="1:29" x14ac:dyDescent="0.25">
      <c r="A293" s="1" t="s">
        <v>606</v>
      </c>
      <c r="B293" s="1" t="s">
        <v>607</v>
      </c>
      <c r="C293" s="1" t="s">
        <v>54</v>
      </c>
      <c r="D293" s="2">
        <v>0</v>
      </c>
      <c r="E293" s="2">
        <v>34</v>
      </c>
      <c r="F293" s="2">
        <v>30</v>
      </c>
      <c r="G293" s="2">
        <v>28</v>
      </c>
      <c r="H293" s="2">
        <v>30.666599999999999</v>
      </c>
      <c r="I293" s="3">
        <v>0</v>
      </c>
      <c r="J293" s="3">
        <v>0</v>
      </c>
      <c r="K293" s="2">
        <v>14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608</v>
      </c>
      <c r="B294" s="1" t="s">
        <v>609</v>
      </c>
      <c r="C294" s="1" t="s">
        <v>54</v>
      </c>
      <c r="D294" s="2">
        <v>0</v>
      </c>
      <c r="E294" s="2">
        <v>157</v>
      </c>
      <c r="F294" s="2">
        <v>65</v>
      </c>
      <c r="G294" s="2">
        <v>172</v>
      </c>
      <c r="H294" s="2">
        <v>131.33330000000001</v>
      </c>
      <c r="I294" s="3">
        <v>0</v>
      </c>
      <c r="J294" s="3">
        <v>0</v>
      </c>
      <c r="K294" s="2">
        <v>161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610</v>
      </c>
      <c r="B295" s="1" t="s">
        <v>611</v>
      </c>
      <c r="C295" s="1" t="s">
        <v>54</v>
      </c>
      <c r="D295" s="2">
        <v>0</v>
      </c>
      <c r="E295" s="2">
        <v>2</v>
      </c>
      <c r="F295" s="2">
        <v>0</v>
      </c>
      <c r="G295" s="2">
        <v>0</v>
      </c>
      <c r="H295" s="2">
        <v>2</v>
      </c>
      <c r="I295" s="3">
        <v>0</v>
      </c>
      <c r="J295" s="3">
        <v>0</v>
      </c>
      <c r="K295" s="2">
        <v>2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17</v>
      </c>
      <c r="R295" s="2" t="s">
        <v>17</v>
      </c>
      <c r="S295" s="1" t="s">
        <v>17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612</v>
      </c>
      <c r="B296" s="1" t="s">
        <v>613</v>
      </c>
      <c r="C296" s="1" t="s">
        <v>25</v>
      </c>
      <c r="D296" s="2">
        <v>17</v>
      </c>
      <c r="E296" s="2">
        <v>56</v>
      </c>
      <c r="F296" s="2">
        <v>65</v>
      </c>
      <c r="G296" s="2">
        <v>11</v>
      </c>
      <c r="H296" s="2">
        <v>44</v>
      </c>
      <c r="I296" s="3">
        <v>0.38629999999999998</v>
      </c>
      <c r="J296" s="3">
        <v>11.5914</v>
      </c>
      <c r="K296" s="2">
        <v>18</v>
      </c>
      <c r="L296" s="3">
        <v>0.94440000000000002</v>
      </c>
      <c r="M296" s="3">
        <v>29.28</v>
      </c>
      <c r="N296" s="2">
        <v>2</v>
      </c>
      <c r="O296" s="3">
        <v>6.5799000000000003</v>
      </c>
      <c r="P296" s="3">
        <v>204.08160000000001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614</v>
      </c>
      <c r="B297" s="1" t="s">
        <v>615</v>
      </c>
      <c r="C297" s="1" t="s">
        <v>25</v>
      </c>
      <c r="D297" s="2">
        <v>111</v>
      </c>
      <c r="E297" s="2">
        <v>7</v>
      </c>
      <c r="F297" s="2">
        <v>12</v>
      </c>
      <c r="G297" s="2">
        <v>9</v>
      </c>
      <c r="H297" s="2">
        <v>9.3332999999999995</v>
      </c>
      <c r="I297" s="3">
        <v>11.892799999999999</v>
      </c>
      <c r="J297" s="3">
        <v>356.79840000000002</v>
      </c>
      <c r="K297" s="2">
        <v>85</v>
      </c>
      <c r="L297" s="3">
        <v>1.3058000000000001</v>
      </c>
      <c r="M297" s="3">
        <v>40.482799999999997</v>
      </c>
      <c r="N297" s="2">
        <v>9</v>
      </c>
      <c r="O297" s="3">
        <v>9.5472000000000001</v>
      </c>
      <c r="P297" s="3">
        <v>296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</row>
    <row r="298" spans="1:29" x14ac:dyDescent="0.25">
      <c r="A298" s="1" t="s">
        <v>616</v>
      </c>
      <c r="B298" s="1" t="s">
        <v>617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618</v>
      </c>
      <c r="B299" s="1" t="s">
        <v>619</v>
      </c>
      <c r="C299" s="1" t="s">
        <v>40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</row>
    <row r="300" spans="1:29" x14ac:dyDescent="0.25">
      <c r="A300" s="1" t="s">
        <v>620</v>
      </c>
      <c r="B300" s="1" t="s">
        <v>621</v>
      </c>
      <c r="C300" s="1" t="s">
        <v>51</v>
      </c>
      <c r="D300" s="2">
        <v>16</v>
      </c>
      <c r="E300" s="2">
        <v>15</v>
      </c>
      <c r="F300" s="2">
        <v>25</v>
      </c>
      <c r="G300" s="2">
        <v>23</v>
      </c>
      <c r="H300" s="2">
        <v>21</v>
      </c>
      <c r="I300" s="3">
        <v>0.76190000000000002</v>
      </c>
      <c r="J300" s="3">
        <v>22.857099999999999</v>
      </c>
      <c r="K300" s="2">
        <v>3</v>
      </c>
      <c r="L300" s="3">
        <v>5.3333000000000004</v>
      </c>
      <c r="M300" s="3">
        <v>165.46010000000001</v>
      </c>
      <c r="N300" s="2">
        <v>5</v>
      </c>
      <c r="O300" s="3">
        <v>2.4771000000000001</v>
      </c>
      <c r="P300" s="3">
        <v>76.812200000000004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</row>
    <row r="301" spans="1:29" x14ac:dyDescent="0.25">
      <c r="A301" s="1" t="s">
        <v>622</v>
      </c>
      <c r="B301" s="1" t="s">
        <v>623</v>
      </c>
      <c r="C301" s="1" t="s">
        <v>54</v>
      </c>
      <c r="D301" s="2">
        <v>1</v>
      </c>
      <c r="E301" s="2">
        <v>9</v>
      </c>
      <c r="F301" s="2">
        <v>3</v>
      </c>
      <c r="G301" s="2">
        <v>44</v>
      </c>
      <c r="H301" s="2">
        <v>18.666599999999999</v>
      </c>
      <c r="I301" s="3">
        <v>5.3499999999999999E-2</v>
      </c>
      <c r="J301" s="3">
        <v>1.6072</v>
      </c>
      <c r="K301" s="2">
        <v>4</v>
      </c>
      <c r="L301" s="3">
        <v>0.25</v>
      </c>
      <c r="M301" s="3">
        <v>7.7519</v>
      </c>
      <c r="N301" s="2">
        <v>3</v>
      </c>
      <c r="O301" s="3">
        <v>0.25800000000000001</v>
      </c>
      <c r="P301" s="3">
        <v>8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624</v>
      </c>
      <c r="B302" s="1" t="s">
        <v>625</v>
      </c>
      <c r="C302" s="1" t="s">
        <v>54</v>
      </c>
      <c r="D302" s="2">
        <v>20</v>
      </c>
      <c r="E302" s="2">
        <v>8</v>
      </c>
      <c r="F302" s="2">
        <v>36</v>
      </c>
      <c r="G302" s="2">
        <v>25</v>
      </c>
      <c r="H302" s="2">
        <v>23</v>
      </c>
      <c r="I302" s="3">
        <v>0.86950000000000005</v>
      </c>
      <c r="J302" s="3">
        <v>26.089200000000002</v>
      </c>
      <c r="K302" s="2">
        <v>134</v>
      </c>
      <c r="L302" s="3">
        <v>0.1492</v>
      </c>
      <c r="M302" s="3">
        <v>4.6269</v>
      </c>
      <c r="N302" s="2">
        <v>21</v>
      </c>
      <c r="O302" s="3">
        <v>0.73719999999999997</v>
      </c>
      <c r="P302" s="3">
        <v>22.857099999999999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626</v>
      </c>
      <c r="B303" s="1" t="s">
        <v>627</v>
      </c>
      <c r="C303" s="1" t="s">
        <v>54</v>
      </c>
      <c r="D303" s="2">
        <v>0</v>
      </c>
      <c r="E303" s="2">
        <v>1</v>
      </c>
      <c r="F303" s="2">
        <v>0</v>
      </c>
      <c r="G303" s="2">
        <v>0</v>
      </c>
      <c r="H303" s="2">
        <v>1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</row>
    <row r="304" spans="1:29" x14ac:dyDescent="0.25">
      <c r="A304" s="1" t="s">
        <v>628</v>
      </c>
      <c r="B304" s="1" t="s">
        <v>629</v>
      </c>
      <c r="C304" s="1" t="s">
        <v>54</v>
      </c>
      <c r="D304" s="2">
        <v>4</v>
      </c>
      <c r="E304" s="2">
        <v>1</v>
      </c>
      <c r="F304" s="2">
        <v>1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1</v>
      </c>
      <c r="L304" s="3">
        <v>4</v>
      </c>
      <c r="M304" s="3">
        <v>124.2236</v>
      </c>
      <c r="N304" s="2">
        <v>0</v>
      </c>
      <c r="O304" s="3">
        <v>0</v>
      </c>
      <c r="P304" s="3">
        <v>0</v>
      </c>
      <c r="Q304" s="11" t="s">
        <v>17</v>
      </c>
      <c r="R304" s="2" t="s">
        <v>17</v>
      </c>
      <c r="S304" s="1" t="s">
        <v>17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630</v>
      </c>
      <c r="B305" s="1" t="s">
        <v>631</v>
      </c>
      <c r="C305" s="1" t="s">
        <v>54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</row>
    <row r="306" spans="1:29" x14ac:dyDescent="0.25">
      <c r="A306" s="1" t="s">
        <v>632</v>
      </c>
      <c r="B306" s="1" t="s">
        <v>633</v>
      </c>
      <c r="C306" s="1" t="s">
        <v>25</v>
      </c>
      <c r="D306" s="2">
        <v>124</v>
      </c>
      <c r="E306" s="2">
        <v>3</v>
      </c>
      <c r="F306" s="2">
        <v>46</v>
      </c>
      <c r="G306" s="2">
        <v>39</v>
      </c>
      <c r="H306" s="2">
        <v>29.333300000000001</v>
      </c>
      <c r="I306" s="3">
        <v>4.2271999999999998</v>
      </c>
      <c r="J306" s="3">
        <v>126.8282</v>
      </c>
      <c r="K306" s="2">
        <v>8</v>
      </c>
      <c r="L306" s="3">
        <v>15.5</v>
      </c>
      <c r="M306" s="3">
        <v>480.62009999999998</v>
      </c>
      <c r="N306" s="2">
        <v>30</v>
      </c>
      <c r="O306" s="3">
        <v>3.1996000000000002</v>
      </c>
      <c r="P306" s="3">
        <v>99.2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</row>
    <row r="307" spans="1:29" x14ac:dyDescent="0.25">
      <c r="A307" s="1" t="s">
        <v>634</v>
      </c>
      <c r="B307" s="1" t="s">
        <v>635</v>
      </c>
      <c r="C307" s="1" t="s">
        <v>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17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636</v>
      </c>
      <c r="B308" s="1" t="s">
        <v>637</v>
      </c>
      <c r="C308" s="1" t="s">
        <v>40</v>
      </c>
      <c r="D308" s="2">
        <v>0</v>
      </c>
      <c r="E308" s="2">
        <v>0</v>
      </c>
      <c r="F308" s="2">
        <v>0</v>
      </c>
      <c r="G308" s="2">
        <v>5</v>
      </c>
      <c r="H308" s="2">
        <v>5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9</v>
      </c>
      <c r="O308" s="3">
        <v>0</v>
      </c>
      <c r="P308" s="3">
        <v>0</v>
      </c>
      <c r="Q308" s="11">
        <v>46244</v>
      </c>
      <c r="R308" s="2">
        <v>9</v>
      </c>
      <c r="S308" s="1">
        <v>10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638</v>
      </c>
      <c r="B309" s="1" t="s">
        <v>639</v>
      </c>
      <c r="C309" s="1" t="s">
        <v>40</v>
      </c>
      <c r="D309" s="2">
        <v>0</v>
      </c>
      <c r="E309" s="2">
        <v>0</v>
      </c>
      <c r="F309" s="2">
        <v>16</v>
      </c>
      <c r="G309" s="2">
        <v>24</v>
      </c>
      <c r="H309" s="2">
        <v>20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11</v>
      </c>
      <c r="O309" s="3">
        <v>0</v>
      </c>
      <c r="P309" s="3">
        <v>0</v>
      </c>
      <c r="Q309" s="11">
        <v>46244</v>
      </c>
      <c r="R309" s="2">
        <v>11</v>
      </c>
      <c r="S309" s="1">
        <v>24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640</v>
      </c>
      <c r="B310" s="1" t="s">
        <v>641</v>
      </c>
      <c r="C310" s="1" t="s">
        <v>40</v>
      </c>
      <c r="D310" s="2">
        <v>0</v>
      </c>
      <c r="E310" s="2">
        <v>0</v>
      </c>
      <c r="F310" s="2">
        <v>16</v>
      </c>
      <c r="G310" s="2">
        <v>17</v>
      </c>
      <c r="H310" s="2">
        <v>16.5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18</v>
      </c>
      <c r="O310" s="3">
        <v>0</v>
      </c>
      <c r="P310" s="3">
        <v>0</v>
      </c>
      <c r="Q310" s="11">
        <v>46244</v>
      </c>
      <c r="R310" s="2">
        <v>18</v>
      </c>
      <c r="S310" s="1">
        <v>20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642</v>
      </c>
      <c r="B311" s="1" t="s">
        <v>643</v>
      </c>
      <c r="C311" s="1" t="s">
        <v>40</v>
      </c>
      <c r="D311" s="2">
        <v>0</v>
      </c>
      <c r="E311" s="2">
        <v>0</v>
      </c>
      <c r="F311" s="2">
        <v>16</v>
      </c>
      <c r="G311" s="2">
        <v>13</v>
      </c>
      <c r="H311" s="2">
        <v>14.5</v>
      </c>
      <c r="I311" s="3">
        <v>0</v>
      </c>
      <c r="J311" s="3">
        <v>0</v>
      </c>
      <c r="K311" s="2">
        <v>0</v>
      </c>
      <c r="L311" s="3">
        <v>0</v>
      </c>
      <c r="M311" s="3">
        <v>0</v>
      </c>
      <c r="N311" s="2">
        <v>20</v>
      </c>
      <c r="O311" s="3">
        <v>0</v>
      </c>
      <c r="P311" s="3">
        <v>0</v>
      </c>
      <c r="Q311" s="11">
        <v>46244</v>
      </c>
      <c r="R311" s="2">
        <v>20</v>
      </c>
      <c r="S311" s="1">
        <v>20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1</v>
      </c>
    </row>
    <row r="312" spans="1:29" x14ac:dyDescent="0.25">
      <c r="A312" s="1" t="s">
        <v>644</v>
      </c>
      <c r="B312" s="1" t="s">
        <v>645</v>
      </c>
      <c r="C312" s="1" t="s">
        <v>40</v>
      </c>
      <c r="D312" s="2">
        <v>8</v>
      </c>
      <c r="E312" s="2">
        <v>3</v>
      </c>
      <c r="F312" s="2">
        <v>7</v>
      </c>
      <c r="G312" s="2">
        <v>6</v>
      </c>
      <c r="H312" s="2">
        <v>5.3333000000000004</v>
      </c>
      <c r="I312" s="3">
        <v>1.5</v>
      </c>
      <c r="J312" s="3">
        <v>45.019599999999997</v>
      </c>
      <c r="K312" s="2">
        <v>2</v>
      </c>
      <c r="L312" s="3">
        <v>4</v>
      </c>
      <c r="M312" s="3">
        <v>124.03100000000001</v>
      </c>
      <c r="N312" s="2">
        <v>3</v>
      </c>
      <c r="O312" s="3">
        <v>2.0642999999999998</v>
      </c>
      <c r="P312" s="3">
        <v>64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646</v>
      </c>
      <c r="B313" s="1" t="s">
        <v>647</v>
      </c>
      <c r="C313" s="1" t="s">
        <v>40</v>
      </c>
      <c r="D313" s="2">
        <v>8</v>
      </c>
      <c r="E313" s="2">
        <v>3</v>
      </c>
      <c r="F313" s="2">
        <v>2</v>
      </c>
      <c r="G313" s="2">
        <v>9</v>
      </c>
      <c r="H313" s="2">
        <v>4.6665999999999999</v>
      </c>
      <c r="I313" s="3">
        <v>1.7142999999999999</v>
      </c>
      <c r="J313" s="3">
        <v>51.446899999999999</v>
      </c>
      <c r="K313" s="2">
        <v>4</v>
      </c>
      <c r="L313" s="3">
        <v>2</v>
      </c>
      <c r="M313" s="3">
        <v>62.015500000000003</v>
      </c>
      <c r="N313" s="2">
        <v>2</v>
      </c>
      <c r="O313" s="3">
        <v>3.0964</v>
      </c>
      <c r="P313" s="3">
        <v>96.038399999999996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648</v>
      </c>
      <c r="B314" s="1" t="s">
        <v>649</v>
      </c>
      <c r="C314" s="1" t="s">
        <v>40</v>
      </c>
      <c r="D314" s="2">
        <v>3</v>
      </c>
      <c r="E314" s="2">
        <v>0</v>
      </c>
      <c r="F314" s="2">
        <v>0</v>
      </c>
      <c r="G314" s="2">
        <v>1</v>
      </c>
      <c r="H314" s="2">
        <v>1</v>
      </c>
      <c r="I314" s="3">
        <v>3</v>
      </c>
      <c r="J314" s="3">
        <v>90.09</v>
      </c>
      <c r="K314" s="2">
        <v>0</v>
      </c>
      <c r="L314" s="3">
        <v>0</v>
      </c>
      <c r="M314" s="3">
        <v>0</v>
      </c>
      <c r="N314" s="2">
        <v>2</v>
      </c>
      <c r="O314" s="3">
        <v>1.1611</v>
      </c>
      <c r="P314" s="3">
        <v>36.014400000000002</v>
      </c>
      <c r="Q314" s="11">
        <v>46248</v>
      </c>
      <c r="R314" s="2">
        <v>3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</row>
    <row r="315" spans="1:29" x14ac:dyDescent="0.25">
      <c r="A315" s="1" t="s">
        <v>650</v>
      </c>
      <c r="B315" s="1" t="s">
        <v>651</v>
      </c>
      <c r="C315" s="1" t="s">
        <v>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652</v>
      </c>
      <c r="B316" s="1" t="s">
        <v>653</v>
      </c>
      <c r="C316" s="1" t="s">
        <v>54</v>
      </c>
      <c r="D316" s="2">
        <v>14</v>
      </c>
      <c r="E316" s="2">
        <v>18</v>
      </c>
      <c r="F316" s="2">
        <v>46</v>
      </c>
      <c r="G316" s="2">
        <v>25</v>
      </c>
      <c r="H316" s="2">
        <v>29.666599999999999</v>
      </c>
      <c r="I316" s="3">
        <v>0.47189999999999999</v>
      </c>
      <c r="J316" s="3">
        <v>14.1585</v>
      </c>
      <c r="K316" s="2">
        <v>3</v>
      </c>
      <c r="L316" s="3">
        <v>4.6665999999999999</v>
      </c>
      <c r="M316" s="3">
        <v>144.77760000000001</v>
      </c>
      <c r="N316" s="2">
        <v>31</v>
      </c>
      <c r="O316" s="3">
        <v>0.34949999999999998</v>
      </c>
      <c r="P316" s="3">
        <v>10.8392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654</v>
      </c>
      <c r="B317" s="1" t="s">
        <v>655</v>
      </c>
      <c r="C317" s="1" t="s">
        <v>54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3">
        <v>0</v>
      </c>
      <c r="K317" s="2">
        <v>1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17</v>
      </c>
      <c r="R317" s="2" t="s">
        <v>17</v>
      </c>
      <c r="S317" s="1" t="s">
        <v>17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</row>
    <row r="318" spans="1:29" x14ac:dyDescent="0.25">
      <c r="A318" s="1" t="s">
        <v>656</v>
      </c>
      <c r="B318" s="1" t="s">
        <v>657</v>
      </c>
      <c r="C318" s="1" t="s">
        <v>28</v>
      </c>
      <c r="D318" s="2">
        <v>-2.0000000000000001E-4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46230</v>
      </c>
      <c r="R318" s="2">
        <v>1037.44</v>
      </c>
      <c r="S318" s="1">
        <v>1000.56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</row>
    <row r="319" spans="1:29" x14ac:dyDescent="0.25">
      <c r="A319" s="1" t="s">
        <v>658</v>
      </c>
      <c r="B319" s="1" t="s">
        <v>659</v>
      </c>
      <c r="C319" s="1" t="s">
        <v>539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660</v>
      </c>
      <c r="B320" s="1" t="s">
        <v>661</v>
      </c>
      <c r="C320" s="1" t="s">
        <v>40</v>
      </c>
      <c r="D320" s="2">
        <v>49</v>
      </c>
      <c r="E320" s="2">
        <v>20</v>
      </c>
      <c r="F320" s="2">
        <v>40</v>
      </c>
      <c r="G320" s="2">
        <v>48</v>
      </c>
      <c r="H320" s="2">
        <v>36</v>
      </c>
      <c r="I320" s="3">
        <v>1.3611</v>
      </c>
      <c r="J320" s="3">
        <v>40.833300000000001</v>
      </c>
      <c r="K320" s="2">
        <v>0</v>
      </c>
      <c r="L320" s="3">
        <v>0</v>
      </c>
      <c r="M320" s="3">
        <v>0</v>
      </c>
      <c r="N320" s="2">
        <v>27</v>
      </c>
      <c r="O320" s="3">
        <v>1.4048</v>
      </c>
      <c r="P320" s="3">
        <v>43.555500000000002</v>
      </c>
      <c r="Q320" s="11">
        <v>46244</v>
      </c>
      <c r="R320" s="2">
        <v>50</v>
      </c>
      <c r="S320" s="1" t="s">
        <v>17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662</v>
      </c>
      <c r="B321" s="1" t="s">
        <v>663</v>
      </c>
      <c r="C321" s="1" t="s">
        <v>40</v>
      </c>
      <c r="D321" s="2">
        <v>36</v>
      </c>
      <c r="E321" s="2">
        <v>27</v>
      </c>
      <c r="F321" s="2">
        <v>63</v>
      </c>
      <c r="G321" s="2">
        <v>36</v>
      </c>
      <c r="H321" s="2">
        <v>42</v>
      </c>
      <c r="I321" s="3">
        <v>0.85709999999999997</v>
      </c>
      <c r="J321" s="3">
        <v>25.714200000000002</v>
      </c>
      <c r="K321" s="2">
        <v>0</v>
      </c>
      <c r="L321" s="3">
        <v>0</v>
      </c>
      <c r="M321" s="3">
        <v>0</v>
      </c>
      <c r="N321" s="2">
        <v>45</v>
      </c>
      <c r="O321" s="3">
        <v>0.61919999999999997</v>
      </c>
      <c r="P321" s="3">
        <v>19.2</v>
      </c>
      <c r="Q321" s="11">
        <v>46248</v>
      </c>
      <c r="R321" s="2">
        <v>30</v>
      </c>
      <c r="S321" s="1">
        <v>20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664</v>
      </c>
      <c r="B322" s="1" t="s">
        <v>665</v>
      </c>
      <c r="C322" s="1" t="s">
        <v>40</v>
      </c>
      <c r="D322" s="2">
        <v>11</v>
      </c>
      <c r="E322" s="2">
        <v>8</v>
      </c>
      <c r="F322" s="2">
        <v>1</v>
      </c>
      <c r="G322" s="2">
        <v>13</v>
      </c>
      <c r="H322" s="2">
        <v>7.3333000000000004</v>
      </c>
      <c r="I322" s="3">
        <v>1.5</v>
      </c>
      <c r="J322" s="3">
        <v>45.008099999999999</v>
      </c>
      <c r="K322" s="2">
        <v>0</v>
      </c>
      <c r="L322" s="3">
        <v>0</v>
      </c>
      <c r="M322" s="3">
        <v>0</v>
      </c>
      <c r="N322" s="2">
        <v>2</v>
      </c>
      <c r="O322" s="3">
        <v>4.2576000000000001</v>
      </c>
      <c r="P322" s="3">
        <v>132.05279999999999</v>
      </c>
      <c r="Q322" s="11">
        <v>46248</v>
      </c>
      <c r="R322" s="2">
        <v>4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</row>
    <row r="323" spans="1:29" x14ac:dyDescent="0.25">
      <c r="A323" s="1" t="s">
        <v>666</v>
      </c>
      <c r="B323" s="1" t="s">
        <v>667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669</v>
      </c>
      <c r="B324" s="1" t="s">
        <v>670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671</v>
      </c>
      <c r="B325" s="1" t="s">
        <v>672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673</v>
      </c>
      <c r="B326" s="1" t="s">
        <v>674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675</v>
      </c>
      <c r="B327" s="1" t="s">
        <v>676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677</v>
      </c>
      <c r="B328" s="1" t="s">
        <v>678</v>
      </c>
      <c r="C328" s="1" t="s">
        <v>668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17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</row>
    <row r="329" spans="1:29" x14ac:dyDescent="0.25">
      <c r="A329" s="1" t="s">
        <v>679</v>
      </c>
      <c r="B329" s="1" t="s">
        <v>680</v>
      </c>
      <c r="C329" s="1" t="s">
        <v>54</v>
      </c>
      <c r="D329" s="2">
        <v>27</v>
      </c>
      <c r="E329" s="2">
        <v>54</v>
      </c>
      <c r="F329" s="2">
        <v>72</v>
      </c>
      <c r="G329" s="2">
        <v>72</v>
      </c>
      <c r="H329" s="2">
        <v>66</v>
      </c>
      <c r="I329" s="3">
        <v>0.40899999999999997</v>
      </c>
      <c r="J329" s="3">
        <v>12.2727</v>
      </c>
      <c r="K329" s="2">
        <v>0</v>
      </c>
      <c r="L329" s="3">
        <v>0</v>
      </c>
      <c r="M329" s="3">
        <v>0</v>
      </c>
      <c r="N329" s="2">
        <v>62</v>
      </c>
      <c r="O329" s="3">
        <v>0.33710000000000001</v>
      </c>
      <c r="P329" s="3">
        <v>10.451700000000001</v>
      </c>
      <c r="Q329" s="11">
        <v>46058</v>
      </c>
      <c r="R329" s="2">
        <v>384</v>
      </c>
      <c r="S329" s="1">
        <v>384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681</v>
      </c>
      <c r="B330" s="1" t="s">
        <v>682</v>
      </c>
      <c r="C330" s="1" t="s">
        <v>54</v>
      </c>
      <c r="D330" s="2">
        <v>295</v>
      </c>
      <c r="E330" s="2">
        <v>45</v>
      </c>
      <c r="F330" s="2">
        <v>79</v>
      </c>
      <c r="G330" s="2">
        <v>193</v>
      </c>
      <c r="H330" s="2">
        <v>105.6666</v>
      </c>
      <c r="I330" s="3">
        <v>2.7917000000000001</v>
      </c>
      <c r="J330" s="3">
        <v>83.754400000000004</v>
      </c>
      <c r="K330" s="2">
        <v>0</v>
      </c>
      <c r="L330" s="3">
        <v>0</v>
      </c>
      <c r="M330" s="3">
        <v>0</v>
      </c>
      <c r="N330" s="2">
        <v>33</v>
      </c>
      <c r="O330" s="3">
        <v>6.9199000000000002</v>
      </c>
      <c r="P330" s="3">
        <v>214.5454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683</v>
      </c>
      <c r="B331" s="1" t="s">
        <v>684</v>
      </c>
      <c r="C331" s="1" t="s">
        <v>54</v>
      </c>
      <c r="D331" s="2">
        <v>55</v>
      </c>
      <c r="E331" s="2">
        <v>118</v>
      </c>
      <c r="F331" s="2">
        <v>43</v>
      </c>
      <c r="G331" s="2">
        <v>311</v>
      </c>
      <c r="H331" s="2">
        <v>157.33330000000001</v>
      </c>
      <c r="I331" s="3">
        <v>0.34949999999999998</v>
      </c>
      <c r="J331" s="3">
        <v>10.487299999999999</v>
      </c>
      <c r="K331" s="2">
        <v>0</v>
      </c>
      <c r="L331" s="3">
        <v>0</v>
      </c>
      <c r="M331" s="3">
        <v>0</v>
      </c>
      <c r="N331" s="2">
        <v>61</v>
      </c>
      <c r="O331" s="3">
        <v>0.69789999999999996</v>
      </c>
      <c r="P331" s="3">
        <v>21.639900000000001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685</v>
      </c>
      <c r="B332" s="1" t="s">
        <v>686</v>
      </c>
      <c r="C332" s="1" t="s">
        <v>54</v>
      </c>
      <c r="D332" s="2">
        <v>0</v>
      </c>
      <c r="E332" s="2">
        <v>161</v>
      </c>
      <c r="F332" s="2">
        <v>283</v>
      </c>
      <c r="G332" s="2">
        <v>278</v>
      </c>
      <c r="H332" s="2">
        <v>240.66659999999999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523</v>
      </c>
      <c r="O332" s="3">
        <v>0</v>
      </c>
      <c r="P332" s="3">
        <v>0</v>
      </c>
      <c r="Q332" s="11">
        <v>46213</v>
      </c>
      <c r="R332" s="2">
        <v>768</v>
      </c>
      <c r="S332" s="1">
        <v>1920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</row>
    <row r="333" spans="1:29" x14ac:dyDescent="0.25">
      <c r="A333" s="1" t="s">
        <v>1864</v>
      </c>
      <c r="B333" s="1" t="s">
        <v>1865</v>
      </c>
      <c r="C333" s="1" t="s">
        <v>54</v>
      </c>
      <c r="D333" s="2">
        <v>122</v>
      </c>
      <c r="E333" s="2">
        <v>0</v>
      </c>
      <c r="F333" s="2">
        <v>0</v>
      </c>
      <c r="G333" s="2">
        <v>25</v>
      </c>
      <c r="H333" s="2">
        <v>25</v>
      </c>
      <c r="I333" s="3">
        <v>4.88</v>
      </c>
      <c r="J333" s="3">
        <v>146.4058</v>
      </c>
      <c r="K333" s="2">
        <v>0</v>
      </c>
      <c r="L333" s="3">
        <v>0</v>
      </c>
      <c r="M333" s="3">
        <v>0</v>
      </c>
      <c r="N333" s="2">
        <v>45</v>
      </c>
      <c r="O333" s="3">
        <v>2.0985999999999998</v>
      </c>
      <c r="P333" s="3">
        <v>65.066599999999994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1866</v>
      </c>
      <c r="B334" s="1" t="s">
        <v>1867</v>
      </c>
      <c r="C334" s="1" t="s">
        <v>54</v>
      </c>
      <c r="D334" s="2">
        <v>155</v>
      </c>
      <c r="E334" s="2">
        <v>0</v>
      </c>
      <c r="F334" s="2">
        <v>0</v>
      </c>
      <c r="G334" s="2">
        <v>24</v>
      </c>
      <c r="H334" s="2">
        <v>24</v>
      </c>
      <c r="I334" s="3">
        <v>6.4583000000000004</v>
      </c>
      <c r="J334" s="3">
        <v>193.75</v>
      </c>
      <c r="K334" s="2">
        <v>0</v>
      </c>
      <c r="L334" s="3">
        <v>0</v>
      </c>
      <c r="M334" s="3">
        <v>0</v>
      </c>
      <c r="N334" s="2">
        <v>13</v>
      </c>
      <c r="O334" s="3">
        <v>9.2296999999999993</v>
      </c>
      <c r="P334" s="3">
        <v>286.18900000000002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1868</v>
      </c>
      <c r="B335" s="1" t="s">
        <v>1869</v>
      </c>
      <c r="C335" s="1" t="s">
        <v>54</v>
      </c>
      <c r="D335" s="2">
        <v>267</v>
      </c>
      <c r="E335" s="2">
        <v>0</v>
      </c>
      <c r="F335" s="2">
        <v>0</v>
      </c>
      <c r="G335" s="2">
        <v>40</v>
      </c>
      <c r="H335" s="2">
        <v>40</v>
      </c>
      <c r="I335" s="3">
        <v>6.6749999999999998</v>
      </c>
      <c r="J335" s="3">
        <v>200.255</v>
      </c>
      <c r="K335" s="2">
        <v>0</v>
      </c>
      <c r="L335" s="3">
        <v>0</v>
      </c>
      <c r="M335" s="3">
        <v>0</v>
      </c>
      <c r="N335" s="2">
        <v>13</v>
      </c>
      <c r="O335" s="3">
        <v>15.898899999999999</v>
      </c>
      <c r="P335" s="3">
        <v>492.9837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1870</v>
      </c>
      <c r="B336" s="1" t="s">
        <v>1871</v>
      </c>
      <c r="C336" s="1" t="s">
        <v>54</v>
      </c>
      <c r="D336" s="2">
        <v>46</v>
      </c>
      <c r="E336" s="2">
        <v>0</v>
      </c>
      <c r="F336" s="2">
        <v>0</v>
      </c>
      <c r="G336" s="2">
        <v>27</v>
      </c>
      <c r="H336" s="2">
        <v>27</v>
      </c>
      <c r="I336" s="3">
        <v>1.7037</v>
      </c>
      <c r="J336" s="3">
        <v>51.1111</v>
      </c>
      <c r="K336" s="2">
        <v>0</v>
      </c>
      <c r="L336" s="3">
        <v>0</v>
      </c>
      <c r="M336" s="3">
        <v>0</v>
      </c>
      <c r="N336" s="2">
        <v>23</v>
      </c>
      <c r="O336" s="3">
        <v>1.5482</v>
      </c>
      <c r="P336" s="3">
        <v>48.001600000000003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1872</v>
      </c>
      <c r="B337" s="1" t="s">
        <v>1873</v>
      </c>
      <c r="C337" s="1" t="s">
        <v>54</v>
      </c>
      <c r="D337" s="2">
        <v>217</v>
      </c>
      <c r="E337" s="2">
        <v>0</v>
      </c>
      <c r="F337" s="2">
        <v>0</v>
      </c>
      <c r="G337" s="2">
        <v>42</v>
      </c>
      <c r="H337" s="2">
        <v>42</v>
      </c>
      <c r="I337" s="3">
        <v>5.1665999999999999</v>
      </c>
      <c r="J337" s="3">
        <v>155</v>
      </c>
      <c r="K337" s="2">
        <v>0</v>
      </c>
      <c r="L337" s="3">
        <v>0</v>
      </c>
      <c r="M337" s="3">
        <v>0</v>
      </c>
      <c r="N337" s="2">
        <v>35</v>
      </c>
      <c r="O337" s="3">
        <v>4.7994000000000003</v>
      </c>
      <c r="P337" s="3">
        <v>148.80340000000001</v>
      </c>
      <c r="Q337" s="11">
        <v>46213</v>
      </c>
      <c r="R337" s="2">
        <v>294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687</v>
      </c>
      <c r="B338" s="1" t="s">
        <v>688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689</v>
      </c>
      <c r="B339" s="1" t="s">
        <v>690</v>
      </c>
      <c r="C339" s="1" t="s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</row>
    <row r="340" spans="1:29" x14ac:dyDescent="0.25">
      <c r="A340" s="1" t="s">
        <v>691</v>
      </c>
      <c r="B340" s="1" t="s">
        <v>692</v>
      </c>
      <c r="C340" s="1" t="s">
        <v>28</v>
      </c>
      <c r="D340" s="2">
        <v>3804</v>
      </c>
      <c r="E340" s="2">
        <v>400</v>
      </c>
      <c r="F340" s="2">
        <v>450</v>
      </c>
      <c r="G340" s="2">
        <v>525</v>
      </c>
      <c r="H340" s="2">
        <v>458.33330000000001</v>
      </c>
      <c r="I340" s="3">
        <v>8.2995999999999999</v>
      </c>
      <c r="J340" s="3">
        <v>248.99029999999999</v>
      </c>
      <c r="K340" s="2">
        <v>245</v>
      </c>
      <c r="L340" s="3">
        <v>15.5265</v>
      </c>
      <c r="M340" s="3">
        <v>481.32400000000001</v>
      </c>
      <c r="N340" s="2">
        <v>425</v>
      </c>
      <c r="O340" s="3">
        <v>6.9286000000000003</v>
      </c>
      <c r="P340" s="3">
        <v>214.81450000000001</v>
      </c>
      <c r="Q340" s="11" t="s">
        <v>17</v>
      </c>
      <c r="R340" s="2" t="s">
        <v>17</v>
      </c>
      <c r="S340" s="1" t="s">
        <v>17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693</v>
      </c>
      <c r="B341" s="1" t="s">
        <v>694</v>
      </c>
      <c r="C341" s="1" t="s">
        <v>28</v>
      </c>
      <c r="D341" s="2">
        <v>4875</v>
      </c>
      <c r="E341" s="2">
        <v>1375</v>
      </c>
      <c r="F341" s="2">
        <v>1400</v>
      </c>
      <c r="G341" s="2">
        <v>2625</v>
      </c>
      <c r="H341" s="2">
        <v>1800</v>
      </c>
      <c r="I341" s="3">
        <v>2.7082999999999999</v>
      </c>
      <c r="J341" s="3">
        <v>81.25</v>
      </c>
      <c r="K341" s="2">
        <v>675</v>
      </c>
      <c r="L341" s="3">
        <v>7.2222</v>
      </c>
      <c r="M341" s="3">
        <v>223.88980000000001</v>
      </c>
      <c r="N341" s="2">
        <v>2075</v>
      </c>
      <c r="O341" s="3">
        <v>1.8186</v>
      </c>
      <c r="P341" s="3">
        <v>56.3855</v>
      </c>
      <c r="Q341" s="11" t="s">
        <v>17</v>
      </c>
      <c r="R341" s="2" t="s">
        <v>17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695</v>
      </c>
      <c r="B342" s="1" t="s">
        <v>696</v>
      </c>
      <c r="C342" s="1" t="s">
        <v>28</v>
      </c>
      <c r="D342" s="2">
        <v>420.61009999999999</v>
      </c>
      <c r="E342" s="2">
        <v>186.43969999999999</v>
      </c>
      <c r="F342" s="2">
        <v>283.31950000000001</v>
      </c>
      <c r="G342" s="2">
        <v>289.29919999999998</v>
      </c>
      <c r="H342" s="2">
        <v>253.01939999999999</v>
      </c>
      <c r="I342" s="3">
        <v>1.6623000000000001</v>
      </c>
      <c r="J342" s="3">
        <v>49.871299999999998</v>
      </c>
      <c r="K342" s="2">
        <v>75.059799999999996</v>
      </c>
      <c r="L342" s="3">
        <v>5.6036000000000001</v>
      </c>
      <c r="M342" s="3">
        <v>173.71960000000001</v>
      </c>
      <c r="N342" s="2">
        <v>227.88990000000001</v>
      </c>
      <c r="O342" s="3">
        <v>1.4287000000000001</v>
      </c>
      <c r="P342" s="3">
        <v>44.296100000000003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697</v>
      </c>
      <c r="B343" s="1" t="s">
        <v>698</v>
      </c>
      <c r="C343" s="1" t="s">
        <v>28</v>
      </c>
      <c r="D343" s="2">
        <v>944.94010000000003</v>
      </c>
      <c r="E343" s="2">
        <v>126.4098</v>
      </c>
      <c r="F343" s="2">
        <v>131.2698</v>
      </c>
      <c r="G343" s="2">
        <v>168.38</v>
      </c>
      <c r="H343" s="2">
        <v>142.0198</v>
      </c>
      <c r="I343" s="3">
        <v>6.6535000000000002</v>
      </c>
      <c r="J343" s="3">
        <v>199.6113</v>
      </c>
      <c r="K343" s="2">
        <v>115.98950000000001</v>
      </c>
      <c r="L343" s="3">
        <v>8.1466999999999992</v>
      </c>
      <c r="M343" s="3">
        <v>252.5564</v>
      </c>
      <c r="N343" s="2">
        <v>55.1599</v>
      </c>
      <c r="O343" s="3">
        <v>13.260999999999999</v>
      </c>
      <c r="P343" s="3">
        <v>411.1474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699</v>
      </c>
      <c r="B344" s="1" t="s">
        <v>700</v>
      </c>
      <c r="C344" s="1" t="s">
        <v>54</v>
      </c>
      <c r="D344" s="2">
        <v>22</v>
      </c>
      <c r="E344" s="2">
        <v>11</v>
      </c>
      <c r="F344" s="2">
        <v>9</v>
      </c>
      <c r="G344" s="2">
        <v>3</v>
      </c>
      <c r="H344" s="2">
        <v>7.6665999999999999</v>
      </c>
      <c r="I344" s="3">
        <v>2.8694999999999999</v>
      </c>
      <c r="J344" s="3">
        <v>86.105599999999995</v>
      </c>
      <c r="K344" s="2">
        <v>19</v>
      </c>
      <c r="L344" s="3">
        <v>1.1577999999999999</v>
      </c>
      <c r="M344" s="3">
        <v>35.8949</v>
      </c>
      <c r="N344" s="2">
        <v>17</v>
      </c>
      <c r="O344" s="3">
        <v>1.0017</v>
      </c>
      <c r="P344" s="3">
        <v>31.060199999999998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701</v>
      </c>
      <c r="B345" s="1" t="s">
        <v>702</v>
      </c>
      <c r="C345" s="1" t="s">
        <v>54</v>
      </c>
      <c r="D345" s="2">
        <v>13</v>
      </c>
      <c r="E345" s="2">
        <v>0</v>
      </c>
      <c r="F345" s="2">
        <v>21</v>
      </c>
      <c r="G345" s="2">
        <v>4</v>
      </c>
      <c r="H345" s="2">
        <v>12.5</v>
      </c>
      <c r="I345" s="3">
        <v>1.04</v>
      </c>
      <c r="J345" s="3">
        <v>31.204899999999999</v>
      </c>
      <c r="K345" s="2">
        <v>53</v>
      </c>
      <c r="L345" s="3">
        <v>0.2452</v>
      </c>
      <c r="M345" s="3">
        <v>7.6040999999999999</v>
      </c>
      <c r="N345" s="2">
        <v>2</v>
      </c>
      <c r="O345" s="3">
        <v>5.0316999999999998</v>
      </c>
      <c r="P345" s="3">
        <v>156.0624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703</v>
      </c>
      <c r="B346" s="1" t="s">
        <v>704</v>
      </c>
      <c r="C346" s="1" t="s">
        <v>54</v>
      </c>
      <c r="D346" s="2">
        <v>22</v>
      </c>
      <c r="E346" s="2">
        <v>8</v>
      </c>
      <c r="F346" s="2">
        <v>4</v>
      </c>
      <c r="G346" s="2">
        <v>0</v>
      </c>
      <c r="H346" s="2">
        <v>6</v>
      </c>
      <c r="I346" s="3">
        <v>3.6665999999999999</v>
      </c>
      <c r="J346" s="3">
        <v>110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705</v>
      </c>
      <c r="B347" s="1" t="s">
        <v>706</v>
      </c>
      <c r="C347" s="1" t="s">
        <v>28</v>
      </c>
      <c r="D347" s="2">
        <v>94.04</v>
      </c>
      <c r="E347" s="2">
        <v>0</v>
      </c>
      <c r="F347" s="2">
        <v>0</v>
      </c>
      <c r="G347" s="2">
        <v>1</v>
      </c>
      <c r="H347" s="2">
        <v>1</v>
      </c>
      <c r="I347" s="3">
        <v>94.04</v>
      </c>
      <c r="J347" s="3">
        <v>2824.0239999999999</v>
      </c>
      <c r="K347" s="2">
        <v>0</v>
      </c>
      <c r="L347" s="3">
        <v>0</v>
      </c>
      <c r="M347" s="3">
        <v>0</v>
      </c>
      <c r="N347" s="2">
        <v>204.96</v>
      </c>
      <c r="O347" s="3">
        <v>0.35510000000000003</v>
      </c>
      <c r="P347" s="3">
        <v>11.011699999999999</v>
      </c>
      <c r="Q347" s="11" t="s">
        <v>17</v>
      </c>
      <c r="R347" s="2" t="s">
        <v>17</v>
      </c>
      <c r="S347" s="1" t="s">
        <v>17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</row>
    <row r="348" spans="1:29" x14ac:dyDescent="0.25">
      <c r="A348" s="1" t="s">
        <v>707</v>
      </c>
      <c r="B348" s="1" t="s">
        <v>708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709</v>
      </c>
      <c r="B349" s="1" t="s">
        <v>710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711</v>
      </c>
      <c r="B350" s="1" t="s">
        <v>712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713</v>
      </c>
      <c r="B351" s="1" t="s">
        <v>714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715</v>
      </c>
      <c r="B352" s="1" t="s">
        <v>716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717</v>
      </c>
      <c r="B353" s="1" t="s">
        <v>718</v>
      </c>
      <c r="C353" s="1" t="s">
        <v>28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6704.4844999999996</v>
      </c>
      <c r="L353" s="3">
        <v>1.4E-3</v>
      </c>
      <c r="M353" s="3">
        <v>4.3499999999999997E-2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</row>
    <row r="354" spans="1:29" x14ac:dyDescent="0.25">
      <c r="A354" s="1" t="s">
        <v>719</v>
      </c>
      <c r="B354" s="1" t="s">
        <v>720</v>
      </c>
      <c r="C354" s="1" t="s">
        <v>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566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721</v>
      </c>
      <c r="B355" s="1" t="s">
        <v>722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723</v>
      </c>
      <c r="B356" s="1" t="s">
        <v>724</v>
      </c>
      <c r="C356" s="1" t="s">
        <v>54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15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17</v>
      </c>
      <c r="R356" s="2" t="s">
        <v>17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725</v>
      </c>
      <c r="B357" s="1" t="s">
        <v>726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727</v>
      </c>
      <c r="B358" s="1" t="s">
        <v>728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17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729</v>
      </c>
      <c r="B359" s="1" t="s">
        <v>730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731</v>
      </c>
      <c r="B360" s="1" t="s">
        <v>732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733</v>
      </c>
      <c r="B361" s="1" t="s">
        <v>734</v>
      </c>
      <c r="C361" s="1" t="s">
        <v>25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735</v>
      </c>
      <c r="B362" s="1" t="s">
        <v>736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737</v>
      </c>
      <c r="B363" s="1" t="s">
        <v>738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739</v>
      </c>
      <c r="B364" s="1" t="s">
        <v>740</v>
      </c>
      <c r="C364" s="1" t="s">
        <v>54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741</v>
      </c>
      <c r="B365" s="1" t="s">
        <v>742</v>
      </c>
      <c r="C365" s="1" t="s">
        <v>743</v>
      </c>
      <c r="D365" s="2">
        <v>1240</v>
      </c>
      <c r="E365" s="2">
        <v>150</v>
      </c>
      <c r="F365" s="2">
        <v>219</v>
      </c>
      <c r="G365" s="2">
        <v>259</v>
      </c>
      <c r="H365" s="2">
        <v>209.33330000000001</v>
      </c>
      <c r="I365" s="3">
        <v>5.9234999999999998</v>
      </c>
      <c r="J365" s="3">
        <v>177.7089</v>
      </c>
      <c r="K365" s="2">
        <v>184</v>
      </c>
      <c r="L365" s="3">
        <v>6.7390999999999996</v>
      </c>
      <c r="M365" s="3">
        <v>208.91589999999999</v>
      </c>
      <c r="N365" s="2">
        <v>148</v>
      </c>
      <c r="O365" s="3">
        <v>6.4856999999999996</v>
      </c>
      <c r="P365" s="3">
        <v>201.08320000000001</v>
      </c>
      <c r="Q365" s="11" t="s">
        <v>17</v>
      </c>
      <c r="R365" s="2" t="s">
        <v>17</v>
      </c>
      <c r="S365" s="1" t="s">
        <v>17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744</v>
      </c>
      <c r="B366" s="1" t="s">
        <v>745</v>
      </c>
      <c r="C366" s="1" t="s">
        <v>743</v>
      </c>
      <c r="D366" s="2">
        <v>15304</v>
      </c>
      <c r="E366" s="2">
        <v>665</v>
      </c>
      <c r="F366" s="2">
        <v>1006</v>
      </c>
      <c r="G366" s="2">
        <v>877</v>
      </c>
      <c r="H366" s="2">
        <v>849.33330000000001</v>
      </c>
      <c r="I366" s="3">
        <v>18.018799999999999</v>
      </c>
      <c r="J366" s="3">
        <v>540.56529999999998</v>
      </c>
      <c r="K366" s="2">
        <v>997</v>
      </c>
      <c r="L366" s="3">
        <v>15.35</v>
      </c>
      <c r="M366" s="3">
        <v>475.8528</v>
      </c>
      <c r="N366" s="2">
        <v>694</v>
      </c>
      <c r="O366" s="3">
        <v>17.0703</v>
      </c>
      <c r="P366" s="3">
        <v>529.24609999999996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</row>
    <row r="367" spans="1:29" x14ac:dyDescent="0.25">
      <c r="A367" s="1" t="s">
        <v>746</v>
      </c>
      <c r="B367" s="1" t="s">
        <v>747</v>
      </c>
      <c r="C367" s="1" t="s">
        <v>25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17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748</v>
      </c>
      <c r="B368" s="1" t="s">
        <v>749</v>
      </c>
      <c r="C368" s="1" t="s">
        <v>743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10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17</v>
      </c>
      <c r="R368" s="2" t="s">
        <v>17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</row>
    <row r="369" spans="1:29" x14ac:dyDescent="0.25">
      <c r="A369" s="1" t="s">
        <v>750</v>
      </c>
      <c r="B369" s="1" t="s">
        <v>751</v>
      </c>
      <c r="C369" s="1" t="s">
        <v>20</v>
      </c>
      <c r="D369" s="2">
        <v>0</v>
      </c>
      <c r="E369" s="2">
        <v>307</v>
      </c>
      <c r="F369" s="2">
        <v>413</v>
      </c>
      <c r="G369" s="2">
        <v>80</v>
      </c>
      <c r="H369" s="2">
        <v>266.66660000000002</v>
      </c>
      <c r="I369" s="3">
        <v>0</v>
      </c>
      <c r="J369" s="3">
        <v>0</v>
      </c>
      <c r="K369" s="2">
        <v>212</v>
      </c>
      <c r="L369" s="3">
        <v>0</v>
      </c>
      <c r="M369" s="3">
        <v>0</v>
      </c>
      <c r="N369" s="2">
        <v>560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</row>
    <row r="370" spans="1:29" x14ac:dyDescent="0.25">
      <c r="A370" s="1" t="s">
        <v>752</v>
      </c>
      <c r="B370" s="1" t="s">
        <v>753</v>
      </c>
      <c r="C370" s="1" t="s">
        <v>20</v>
      </c>
      <c r="D370" s="2">
        <v>2488</v>
      </c>
      <c r="E370" s="2">
        <v>174</v>
      </c>
      <c r="F370" s="2">
        <v>348</v>
      </c>
      <c r="G370" s="2">
        <v>158</v>
      </c>
      <c r="H370" s="2">
        <v>226.66659999999999</v>
      </c>
      <c r="I370" s="3">
        <v>10.9764</v>
      </c>
      <c r="J370" s="3">
        <v>329.29649999999998</v>
      </c>
      <c r="K370" s="2">
        <v>154</v>
      </c>
      <c r="L370" s="3">
        <v>16.155799999999999</v>
      </c>
      <c r="M370" s="3">
        <v>500.83530000000002</v>
      </c>
      <c r="N370" s="2">
        <v>106</v>
      </c>
      <c r="O370" s="3">
        <v>18.1694</v>
      </c>
      <c r="P370" s="3">
        <v>563.32920000000001</v>
      </c>
      <c r="Q370" s="11">
        <v>46161</v>
      </c>
      <c r="R370" s="2">
        <v>792</v>
      </c>
      <c r="S370" s="1" t="s">
        <v>17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754</v>
      </c>
      <c r="B371" s="1" t="s">
        <v>755</v>
      </c>
      <c r="C371" s="1" t="s">
        <v>20</v>
      </c>
      <c r="D371" s="2">
        <v>3129</v>
      </c>
      <c r="E371" s="2">
        <v>389</v>
      </c>
      <c r="F371" s="2">
        <v>324</v>
      </c>
      <c r="G371" s="2">
        <v>824</v>
      </c>
      <c r="H371" s="2">
        <v>512.33330000000001</v>
      </c>
      <c r="I371" s="3">
        <v>6.1073000000000004</v>
      </c>
      <c r="J371" s="3">
        <v>183.22130000000001</v>
      </c>
      <c r="K371" s="2">
        <v>519</v>
      </c>
      <c r="L371" s="3">
        <v>6.0289000000000001</v>
      </c>
      <c r="M371" s="3">
        <v>186.8963</v>
      </c>
      <c r="N371" s="2">
        <v>142</v>
      </c>
      <c r="O371" s="3">
        <v>17.057400000000001</v>
      </c>
      <c r="P371" s="3">
        <v>528.851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756</v>
      </c>
      <c r="B372" s="1" t="s">
        <v>757</v>
      </c>
      <c r="C372" s="1" t="s">
        <v>20</v>
      </c>
      <c r="D372" s="2">
        <v>1529</v>
      </c>
      <c r="E372" s="2">
        <v>488</v>
      </c>
      <c r="F372" s="2">
        <v>420</v>
      </c>
      <c r="G372" s="2">
        <v>2224</v>
      </c>
      <c r="H372" s="2">
        <v>1044</v>
      </c>
      <c r="I372" s="3">
        <v>1.4644999999999999</v>
      </c>
      <c r="J372" s="3">
        <v>43.936700000000002</v>
      </c>
      <c r="K372" s="2">
        <v>490</v>
      </c>
      <c r="L372" s="3">
        <v>3.1204000000000001</v>
      </c>
      <c r="M372" s="3">
        <v>96.732900000000001</v>
      </c>
      <c r="N372" s="2">
        <v>214</v>
      </c>
      <c r="O372" s="3">
        <v>5.5308000000000002</v>
      </c>
      <c r="P372" s="3">
        <v>171.47790000000001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758</v>
      </c>
      <c r="B373" s="1" t="s">
        <v>759</v>
      </c>
      <c r="C373" s="1" t="s">
        <v>20</v>
      </c>
      <c r="D373" s="2">
        <v>63</v>
      </c>
      <c r="E373" s="2">
        <v>12</v>
      </c>
      <c r="F373" s="2">
        <v>43</v>
      </c>
      <c r="G373" s="2">
        <v>25</v>
      </c>
      <c r="H373" s="2">
        <v>26.666599999999999</v>
      </c>
      <c r="I373" s="3">
        <v>2.3624999999999998</v>
      </c>
      <c r="J373" s="3">
        <v>70.882000000000005</v>
      </c>
      <c r="K373" s="2">
        <v>237</v>
      </c>
      <c r="L373" s="3">
        <v>0.26579999999999998</v>
      </c>
      <c r="M373" s="3">
        <v>8.2405000000000008</v>
      </c>
      <c r="N373" s="2">
        <v>39</v>
      </c>
      <c r="O373" s="3">
        <v>1.2504</v>
      </c>
      <c r="P373" s="3">
        <v>38.769199999999998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760</v>
      </c>
      <c r="B374" s="1" t="s">
        <v>761</v>
      </c>
      <c r="C374" s="1" t="s">
        <v>20</v>
      </c>
      <c r="D374" s="2">
        <v>18</v>
      </c>
      <c r="E374" s="2">
        <v>0</v>
      </c>
      <c r="F374" s="2">
        <v>0</v>
      </c>
      <c r="G374" s="2">
        <v>3</v>
      </c>
      <c r="H374" s="2">
        <v>3</v>
      </c>
      <c r="I374" s="3">
        <v>6</v>
      </c>
      <c r="J374" s="3">
        <v>180</v>
      </c>
      <c r="K374" s="2">
        <v>224</v>
      </c>
      <c r="L374" s="3">
        <v>8.0299999999999996E-2</v>
      </c>
      <c r="M374" s="3">
        <v>2.4910000000000001</v>
      </c>
      <c r="N374" s="2">
        <v>39</v>
      </c>
      <c r="O374" s="3">
        <v>0.35720000000000002</v>
      </c>
      <c r="P374" s="3">
        <v>11.0769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762</v>
      </c>
      <c r="B375" s="1" t="s">
        <v>763</v>
      </c>
      <c r="C375" s="1" t="s">
        <v>20</v>
      </c>
      <c r="D375" s="2">
        <v>48</v>
      </c>
      <c r="E375" s="2">
        <v>60</v>
      </c>
      <c r="F375" s="2">
        <v>24</v>
      </c>
      <c r="G375" s="2">
        <v>84</v>
      </c>
      <c r="H375" s="2">
        <v>56</v>
      </c>
      <c r="I375" s="3">
        <v>0.85709999999999997</v>
      </c>
      <c r="J375" s="3">
        <v>25.715199999999999</v>
      </c>
      <c r="K375" s="2">
        <v>221</v>
      </c>
      <c r="L375" s="3">
        <v>0.21709999999999999</v>
      </c>
      <c r="M375" s="3">
        <v>6.7329999999999997</v>
      </c>
      <c r="N375" s="2">
        <v>48</v>
      </c>
      <c r="O375" s="3">
        <v>0.77410000000000001</v>
      </c>
      <c r="P375" s="3">
        <v>24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764</v>
      </c>
      <c r="B376" s="1" t="s">
        <v>765</v>
      </c>
      <c r="C376" s="1" t="s">
        <v>20</v>
      </c>
      <c r="D376" s="2">
        <v>25</v>
      </c>
      <c r="E376" s="2">
        <v>0</v>
      </c>
      <c r="F376" s="2">
        <v>13</v>
      </c>
      <c r="G376" s="2">
        <v>7</v>
      </c>
      <c r="H376" s="2">
        <v>10</v>
      </c>
      <c r="I376" s="3">
        <v>2.5</v>
      </c>
      <c r="J376" s="3">
        <v>75.007499999999993</v>
      </c>
      <c r="K376" s="2">
        <v>0</v>
      </c>
      <c r="L376" s="3">
        <v>0</v>
      </c>
      <c r="M376" s="3">
        <v>0</v>
      </c>
      <c r="N376" s="2">
        <v>15</v>
      </c>
      <c r="O376" s="3">
        <v>1.2901</v>
      </c>
      <c r="P376" s="3">
        <v>40</v>
      </c>
      <c r="Q376" s="11">
        <v>46143</v>
      </c>
      <c r="R376" s="2">
        <v>60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766</v>
      </c>
      <c r="B377" s="1" t="s">
        <v>767</v>
      </c>
      <c r="C377" s="1" t="s">
        <v>54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17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768</v>
      </c>
      <c r="B378" s="1" t="s">
        <v>769</v>
      </c>
      <c r="C378" s="1" t="s">
        <v>20</v>
      </c>
      <c r="D378" s="2">
        <v>128</v>
      </c>
      <c r="E378" s="2">
        <v>0</v>
      </c>
      <c r="F378" s="2">
        <v>13</v>
      </c>
      <c r="G378" s="2">
        <v>9</v>
      </c>
      <c r="H378" s="2">
        <v>11</v>
      </c>
      <c r="I378" s="3">
        <v>11.6363</v>
      </c>
      <c r="J378" s="3">
        <v>349.15429999999998</v>
      </c>
      <c r="K378" s="2">
        <v>0</v>
      </c>
      <c r="L378" s="3">
        <v>0</v>
      </c>
      <c r="M378" s="3">
        <v>0</v>
      </c>
      <c r="N378" s="2">
        <v>2</v>
      </c>
      <c r="O378" s="3">
        <v>49.543199999999999</v>
      </c>
      <c r="P378" s="3">
        <v>1536.6146000000001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770</v>
      </c>
      <c r="B379" s="1" t="s">
        <v>771</v>
      </c>
      <c r="C379" s="1" t="s">
        <v>28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</row>
    <row r="380" spans="1:29" x14ac:dyDescent="0.25">
      <c r="A380" s="1" t="s">
        <v>772</v>
      </c>
      <c r="B380" s="1" t="s">
        <v>773</v>
      </c>
      <c r="C380" s="1" t="s">
        <v>25</v>
      </c>
      <c r="D380" s="2">
        <v>53</v>
      </c>
      <c r="E380" s="2">
        <v>34</v>
      </c>
      <c r="F380" s="2">
        <v>56</v>
      </c>
      <c r="G380" s="2">
        <v>35</v>
      </c>
      <c r="H380" s="2">
        <v>41.666600000000003</v>
      </c>
      <c r="I380" s="3">
        <v>1.272</v>
      </c>
      <c r="J380" s="3">
        <v>38.162399999999998</v>
      </c>
      <c r="K380" s="2">
        <v>45</v>
      </c>
      <c r="L380" s="3">
        <v>1.1777</v>
      </c>
      <c r="M380" s="3">
        <v>36.511400000000002</v>
      </c>
      <c r="N380" s="2">
        <v>43</v>
      </c>
      <c r="O380" s="3">
        <v>0.95409999999999995</v>
      </c>
      <c r="P380" s="3">
        <v>29.5824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774</v>
      </c>
      <c r="B381" s="1" t="s">
        <v>775</v>
      </c>
      <c r="C381" s="1" t="s">
        <v>54</v>
      </c>
      <c r="D381" s="2">
        <v>17</v>
      </c>
      <c r="E381" s="2">
        <v>92</v>
      </c>
      <c r="F381" s="2">
        <v>33</v>
      </c>
      <c r="G381" s="2">
        <v>66</v>
      </c>
      <c r="H381" s="2">
        <v>63.666600000000003</v>
      </c>
      <c r="I381" s="3">
        <v>0.26700000000000002</v>
      </c>
      <c r="J381" s="3">
        <v>8.0105000000000004</v>
      </c>
      <c r="K381" s="2">
        <v>80</v>
      </c>
      <c r="L381" s="3">
        <v>0.21249999999999999</v>
      </c>
      <c r="M381" s="3">
        <v>6.5876000000000001</v>
      </c>
      <c r="N381" s="2">
        <v>84</v>
      </c>
      <c r="O381" s="3">
        <v>0.15659999999999999</v>
      </c>
      <c r="P381" s="3">
        <v>4.8571</v>
      </c>
      <c r="Q381" s="11" t="s">
        <v>17</v>
      </c>
      <c r="R381" s="2" t="s">
        <v>17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776</v>
      </c>
      <c r="B382" s="1" t="s">
        <v>777</v>
      </c>
      <c r="C382" s="1" t="s">
        <v>25</v>
      </c>
      <c r="D382" s="2">
        <v>0</v>
      </c>
      <c r="E382" s="2">
        <v>3</v>
      </c>
      <c r="F382" s="2">
        <v>4</v>
      </c>
      <c r="G382" s="2">
        <v>0</v>
      </c>
      <c r="H382" s="2">
        <v>3.5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4</v>
      </c>
      <c r="O382" s="3">
        <v>0</v>
      </c>
      <c r="P382" s="3">
        <v>0</v>
      </c>
      <c r="Q382" s="11">
        <v>46153</v>
      </c>
      <c r="R382" s="2">
        <v>10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778</v>
      </c>
      <c r="B383" s="1" t="s">
        <v>779</v>
      </c>
      <c r="C383" s="1" t="s">
        <v>54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780</v>
      </c>
      <c r="B384" s="1" t="s">
        <v>781</v>
      </c>
      <c r="C384" s="1" t="s">
        <v>54</v>
      </c>
      <c r="D384" s="2">
        <v>9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1</v>
      </c>
      <c r="O384" s="3">
        <v>6.9669999999999996</v>
      </c>
      <c r="P384" s="3">
        <v>216.34610000000001</v>
      </c>
      <c r="Q384" s="11" t="s">
        <v>17</v>
      </c>
      <c r="R384" s="2" t="s">
        <v>17</v>
      </c>
      <c r="S384" s="1" t="s">
        <v>17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</row>
    <row r="385" spans="1:29" x14ac:dyDescent="0.25">
      <c r="A385" s="1" t="s">
        <v>782</v>
      </c>
      <c r="B385" s="1" t="s">
        <v>783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784</v>
      </c>
      <c r="B386" s="1" t="s">
        <v>785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786</v>
      </c>
      <c r="B387" s="1" t="s">
        <v>787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17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788</v>
      </c>
      <c r="B388" s="1" t="s">
        <v>789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790</v>
      </c>
      <c r="B389" s="1" t="s">
        <v>791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792</v>
      </c>
      <c r="B390" s="1" t="s">
        <v>793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17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794</v>
      </c>
      <c r="B391" s="1" t="s">
        <v>795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796</v>
      </c>
      <c r="B392" s="1" t="s">
        <v>797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798</v>
      </c>
      <c r="B393" s="1" t="s">
        <v>799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17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800</v>
      </c>
      <c r="B394" s="1" t="s">
        <v>801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802</v>
      </c>
      <c r="B395" s="1" t="s">
        <v>803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804</v>
      </c>
      <c r="B396" s="1" t="s">
        <v>805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806</v>
      </c>
      <c r="B397" s="1" t="s">
        <v>807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808</v>
      </c>
      <c r="B398" s="1" t="s">
        <v>809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17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810</v>
      </c>
      <c r="B399" s="1" t="s">
        <v>811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812</v>
      </c>
      <c r="B400" s="1" t="s">
        <v>813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814</v>
      </c>
      <c r="B401" s="1" t="s">
        <v>815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816</v>
      </c>
      <c r="B402" s="1" t="s">
        <v>817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818</v>
      </c>
      <c r="B403" s="1" t="s">
        <v>819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820</v>
      </c>
      <c r="B404" s="1" t="s">
        <v>821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822</v>
      </c>
      <c r="B405" s="1" t="s">
        <v>823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824</v>
      </c>
      <c r="B406" s="1" t="s">
        <v>825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17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826</v>
      </c>
      <c r="B407" s="1" t="s">
        <v>827</v>
      </c>
      <c r="C407" s="1" t="s">
        <v>20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828</v>
      </c>
      <c r="B408" s="1" t="s">
        <v>829</v>
      </c>
      <c r="C408" s="1" t="s">
        <v>51</v>
      </c>
      <c r="D408" s="2">
        <v>309</v>
      </c>
      <c r="E408" s="2">
        <v>207</v>
      </c>
      <c r="F408" s="2">
        <v>464</v>
      </c>
      <c r="G408" s="2">
        <v>316</v>
      </c>
      <c r="H408" s="2">
        <v>329</v>
      </c>
      <c r="I408" s="3">
        <v>0.93920000000000003</v>
      </c>
      <c r="J408" s="3">
        <v>28.176400000000001</v>
      </c>
      <c r="K408" s="2">
        <v>292</v>
      </c>
      <c r="L408" s="3">
        <v>1.0582</v>
      </c>
      <c r="M408" s="3">
        <v>32.804900000000004</v>
      </c>
      <c r="N408" s="2">
        <v>134</v>
      </c>
      <c r="O408" s="3">
        <v>1.7849999999999999</v>
      </c>
      <c r="P408" s="3">
        <v>55.343600000000002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830</v>
      </c>
      <c r="B409" s="1" t="s">
        <v>831</v>
      </c>
      <c r="C409" s="1" t="s">
        <v>51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17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</row>
    <row r="410" spans="1:29" x14ac:dyDescent="0.25">
      <c r="A410" s="1" t="s">
        <v>832</v>
      </c>
      <c r="B410" s="1" t="s">
        <v>833</v>
      </c>
      <c r="C410" s="1" t="s">
        <v>51</v>
      </c>
      <c r="D410" s="2">
        <v>175</v>
      </c>
      <c r="E410" s="2">
        <v>236</v>
      </c>
      <c r="F410" s="2">
        <v>247</v>
      </c>
      <c r="G410" s="2">
        <v>210</v>
      </c>
      <c r="H410" s="2">
        <v>231</v>
      </c>
      <c r="I410" s="3">
        <v>0.75749999999999995</v>
      </c>
      <c r="J410" s="3">
        <v>22.7272</v>
      </c>
      <c r="K410" s="2">
        <v>240</v>
      </c>
      <c r="L410" s="3">
        <v>0.72909999999999997</v>
      </c>
      <c r="M410" s="3">
        <v>22.604199999999999</v>
      </c>
      <c r="N410" s="2">
        <v>211</v>
      </c>
      <c r="O410" s="3">
        <v>0.64200000000000002</v>
      </c>
      <c r="P410" s="3">
        <v>19.9053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834</v>
      </c>
      <c r="B411" s="1" t="s">
        <v>835</v>
      </c>
      <c r="C411" s="1" t="s">
        <v>51</v>
      </c>
      <c r="D411" s="2">
        <v>15</v>
      </c>
      <c r="E411" s="2">
        <v>16</v>
      </c>
      <c r="F411" s="2">
        <v>21</v>
      </c>
      <c r="G411" s="2">
        <v>23</v>
      </c>
      <c r="H411" s="2">
        <v>20</v>
      </c>
      <c r="I411" s="3">
        <v>0.75</v>
      </c>
      <c r="J411" s="3">
        <v>22.502199999999998</v>
      </c>
      <c r="K411" s="2">
        <v>15</v>
      </c>
      <c r="L411" s="3">
        <v>1</v>
      </c>
      <c r="M411" s="3">
        <v>31.0045</v>
      </c>
      <c r="N411" s="2">
        <v>10</v>
      </c>
      <c r="O411" s="3">
        <v>1.1611</v>
      </c>
      <c r="P411" s="3">
        <v>36.005699999999997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836</v>
      </c>
      <c r="B412" s="1" t="s">
        <v>837</v>
      </c>
      <c r="C412" s="1" t="s">
        <v>51</v>
      </c>
      <c r="D412" s="2">
        <v>36</v>
      </c>
      <c r="E412" s="2">
        <v>36</v>
      </c>
      <c r="F412" s="2">
        <v>39</v>
      </c>
      <c r="G412" s="2">
        <v>58</v>
      </c>
      <c r="H412" s="2">
        <v>44.333300000000001</v>
      </c>
      <c r="I412" s="3">
        <v>0.81200000000000006</v>
      </c>
      <c r="J412" s="3">
        <v>24.362100000000002</v>
      </c>
      <c r="K412" s="2">
        <v>20</v>
      </c>
      <c r="L412" s="3">
        <v>1.8</v>
      </c>
      <c r="M412" s="3">
        <v>55.805300000000003</v>
      </c>
      <c r="N412" s="2">
        <v>36</v>
      </c>
      <c r="O412" s="3">
        <v>0.77410000000000001</v>
      </c>
      <c r="P412" s="3">
        <v>24</v>
      </c>
      <c r="Q412" s="11">
        <v>46242</v>
      </c>
      <c r="R412" s="2">
        <v>24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838</v>
      </c>
      <c r="B413" s="1" t="s">
        <v>839</v>
      </c>
      <c r="C413" s="1" t="s">
        <v>51</v>
      </c>
      <c r="D413" s="2">
        <v>8</v>
      </c>
      <c r="E413" s="2">
        <v>2</v>
      </c>
      <c r="F413" s="2">
        <v>0</v>
      </c>
      <c r="G413" s="2">
        <v>0</v>
      </c>
      <c r="H413" s="2">
        <v>2</v>
      </c>
      <c r="I413" s="3">
        <v>4</v>
      </c>
      <c r="J413" s="3">
        <v>120.12009999999999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840</v>
      </c>
      <c r="B414" s="1" t="s">
        <v>841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17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842</v>
      </c>
      <c r="B415" s="1" t="s">
        <v>843</v>
      </c>
      <c r="C415" s="1" t="s">
        <v>51</v>
      </c>
      <c r="D415" s="2">
        <v>107</v>
      </c>
      <c r="E415" s="2">
        <v>80</v>
      </c>
      <c r="F415" s="2">
        <v>153</v>
      </c>
      <c r="G415" s="2">
        <v>130</v>
      </c>
      <c r="H415" s="2">
        <v>121</v>
      </c>
      <c r="I415" s="3">
        <v>0.88419999999999999</v>
      </c>
      <c r="J415" s="3">
        <v>26.5291</v>
      </c>
      <c r="K415" s="2">
        <v>33</v>
      </c>
      <c r="L415" s="3">
        <v>3.2423999999999999</v>
      </c>
      <c r="M415" s="3">
        <v>100.5166</v>
      </c>
      <c r="N415" s="2">
        <v>60</v>
      </c>
      <c r="O415" s="3">
        <v>1.3804000000000001</v>
      </c>
      <c r="P415" s="3">
        <v>42.8</v>
      </c>
      <c r="Q415" s="11">
        <v>46242</v>
      </c>
      <c r="R415" s="2">
        <v>60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844</v>
      </c>
      <c r="B416" s="1" t="s">
        <v>845</v>
      </c>
      <c r="C416" s="1" t="s">
        <v>51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17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846</v>
      </c>
      <c r="B417" s="1" t="s">
        <v>847</v>
      </c>
      <c r="C417" s="1" t="s">
        <v>54</v>
      </c>
      <c r="D417" s="2">
        <v>30</v>
      </c>
      <c r="E417" s="2">
        <v>23</v>
      </c>
      <c r="F417" s="2">
        <v>37</v>
      </c>
      <c r="G417" s="2">
        <v>27</v>
      </c>
      <c r="H417" s="2">
        <v>29</v>
      </c>
      <c r="I417" s="3">
        <v>1.0344</v>
      </c>
      <c r="J417" s="3">
        <v>31.0366</v>
      </c>
      <c r="K417" s="2">
        <v>25</v>
      </c>
      <c r="L417" s="3">
        <v>1.2</v>
      </c>
      <c r="M417" s="3">
        <v>37.202300000000001</v>
      </c>
      <c r="N417" s="2">
        <v>23</v>
      </c>
      <c r="O417" s="3">
        <v>1.0096000000000001</v>
      </c>
      <c r="P417" s="3">
        <v>31.305399999999999</v>
      </c>
      <c r="Q417" s="11">
        <v>46255</v>
      </c>
      <c r="R417" s="2">
        <v>24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848</v>
      </c>
      <c r="B418" s="1" t="s">
        <v>849</v>
      </c>
      <c r="C418" s="1" t="s">
        <v>54</v>
      </c>
      <c r="D418" s="2">
        <v>36</v>
      </c>
      <c r="E418" s="2">
        <v>58</v>
      </c>
      <c r="F418" s="2">
        <v>31</v>
      </c>
      <c r="G418" s="2">
        <v>47</v>
      </c>
      <c r="H418" s="2">
        <v>45.333300000000001</v>
      </c>
      <c r="I418" s="3">
        <v>0.79410000000000003</v>
      </c>
      <c r="J418" s="3">
        <v>23.823699999999999</v>
      </c>
      <c r="K418" s="2">
        <v>40</v>
      </c>
      <c r="L418" s="3">
        <v>0.9</v>
      </c>
      <c r="M418" s="3">
        <v>27.900400000000001</v>
      </c>
      <c r="N418" s="2">
        <v>41</v>
      </c>
      <c r="O418" s="3">
        <v>0.67959999999999998</v>
      </c>
      <c r="P418" s="3">
        <v>21.073499999999999</v>
      </c>
      <c r="Q418" s="11">
        <v>46255</v>
      </c>
      <c r="R418" s="2">
        <v>36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850</v>
      </c>
      <c r="B419" s="1" t="s">
        <v>851</v>
      </c>
      <c r="C419" s="1" t="s">
        <v>20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17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852</v>
      </c>
      <c r="B420" s="1" t="s">
        <v>853</v>
      </c>
      <c r="C420" s="1" t="s">
        <v>54</v>
      </c>
      <c r="D420" s="2">
        <v>209</v>
      </c>
      <c r="E420" s="2">
        <v>233</v>
      </c>
      <c r="F420" s="2">
        <v>178</v>
      </c>
      <c r="G420" s="2">
        <v>245</v>
      </c>
      <c r="H420" s="2">
        <v>218.66659999999999</v>
      </c>
      <c r="I420" s="3">
        <v>0.95569999999999999</v>
      </c>
      <c r="J420" s="3">
        <v>28.674099999999999</v>
      </c>
      <c r="K420" s="2">
        <v>240</v>
      </c>
      <c r="L420" s="3">
        <v>0.87080000000000002</v>
      </c>
      <c r="M420" s="3">
        <v>26.995899999999999</v>
      </c>
      <c r="N420" s="2">
        <v>126</v>
      </c>
      <c r="O420" s="3">
        <v>1.284</v>
      </c>
      <c r="P420" s="3">
        <v>39.8095</v>
      </c>
      <c r="Q420" s="11">
        <v>46255</v>
      </c>
      <c r="R420" s="2">
        <v>60</v>
      </c>
      <c r="S420" s="1">
        <v>624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854</v>
      </c>
      <c r="B421" s="1" t="s">
        <v>855</v>
      </c>
      <c r="C421" s="1" t="s">
        <v>54</v>
      </c>
      <c r="D421" s="2">
        <v>17</v>
      </c>
      <c r="E421" s="2">
        <v>16</v>
      </c>
      <c r="F421" s="2">
        <v>15</v>
      </c>
      <c r="G421" s="2">
        <v>14</v>
      </c>
      <c r="H421" s="2">
        <v>15</v>
      </c>
      <c r="I421" s="3">
        <v>1.1333</v>
      </c>
      <c r="J421" s="3">
        <v>34</v>
      </c>
      <c r="K421" s="2">
        <v>21</v>
      </c>
      <c r="L421" s="3">
        <v>0.8095</v>
      </c>
      <c r="M421" s="3">
        <v>25.0959</v>
      </c>
      <c r="N421" s="2">
        <v>11</v>
      </c>
      <c r="O421" s="3">
        <v>1.1962999999999999</v>
      </c>
      <c r="P421" s="3">
        <v>37.093600000000002</v>
      </c>
      <c r="Q421" s="11">
        <v>46255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856</v>
      </c>
      <c r="B422" s="1" t="s">
        <v>857</v>
      </c>
      <c r="C422" s="1" t="s">
        <v>54</v>
      </c>
      <c r="D422" s="2">
        <v>43</v>
      </c>
      <c r="E422" s="2">
        <v>32</v>
      </c>
      <c r="F422" s="2">
        <v>43</v>
      </c>
      <c r="G422" s="2">
        <v>65</v>
      </c>
      <c r="H422" s="2">
        <v>46.666600000000003</v>
      </c>
      <c r="I422" s="3">
        <v>0.9214</v>
      </c>
      <c r="J422" s="3">
        <v>27.643799999999999</v>
      </c>
      <c r="K422" s="2">
        <v>14</v>
      </c>
      <c r="L422" s="3">
        <v>3.0714000000000001</v>
      </c>
      <c r="M422" s="3">
        <v>95.216999999999999</v>
      </c>
      <c r="N422" s="2">
        <v>30</v>
      </c>
      <c r="O422" s="3">
        <v>1.1094999999999999</v>
      </c>
      <c r="P422" s="3">
        <v>34.4</v>
      </c>
      <c r="Q422" s="11">
        <v>46255</v>
      </c>
      <c r="R422" s="2">
        <v>36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858</v>
      </c>
      <c r="B423" s="1" t="s">
        <v>859</v>
      </c>
      <c r="C423" s="1" t="s">
        <v>54</v>
      </c>
      <c r="D423" s="2">
        <v>115</v>
      </c>
      <c r="E423" s="2">
        <v>37</v>
      </c>
      <c r="F423" s="2">
        <v>69</v>
      </c>
      <c r="G423" s="2">
        <v>214</v>
      </c>
      <c r="H423" s="2">
        <v>106.6666</v>
      </c>
      <c r="I423" s="3">
        <v>1.0781000000000001</v>
      </c>
      <c r="J423" s="3">
        <v>32.344200000000001</v>
      </c>
      <c r="K423" s="2">
        <v>110</v>
      </c>
      <c r="L423" s="3">
        <v>1.0454000000000001</v>
      </c>
      <c r="M423" s="3">
        <v>32.409799999999997</v>
      </c>
      <c r="N423" s="2">
        <v>84</v>
      </c>
      <c r="O423" s="3">
        <v>1.0597000000000001</v>
      </c>
      <c r="P423" s="3">
        <v>32.857100000000003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860</v>
      </c>
      <c r="B424" s="1" t="s">
        <v>861</v>
      </c>
      <c r="C424" s="1" t="s">
        <v>54</v>
      </c>
      <c r="D424" s="2">
        <v>74</v>
      </c>
      <c r="E424" s="2">
        <v>26</v>
      </c>
      <c r="F424" s="2">
        <v>60</v>
      </c>
      <c r="G424" s="2">
        <v>136</v>
      </c>
      <c r="H424" s="2">
        <v>74</v>
      </c>
      <c r="I424" s="3">
        <v>1</v>
      </c>
      <c r="J424" s="3">
        <v>30.000800000000002</v>
      </c>
      <c r="K424" s="2">
        <v>53</v>
      </c>
      <c r="L424" s="3">
        <v>1.3962000000000001</v>
      </c>
      <c r="M424" s="3">
        <v>43.2849</v>
      </c>
      <c r="N424" s="2">
        <v>42</v>
      </c>
      <c r="O424" s="3">
        <v>1.3637999999999999</v>
      </c>
      <c r="P424" s="3">
        <v>42.285699999999999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862</v>
      </c>
      <c r="B425" s="1" t="s">
        <v>863</v>
      </c>
      <c r="C425" s="1" t="s">
        <v>54</v>
      </c>
      <c r="D425" s="2">
        <v>12</v>
      </c>
      <c r="E425" s="2">
        <v>0</v>
      </c>
      <c r="F425" s="2">
        <v>12</v>
      </c>
      <c r="G425" s="2">
        <v>9</v>
      </c>
      <c r="H425" s="2">
        <v>10.5</v>
      </c>
      <c r="I425" s="3">
        <v>1.1428</v>
      </c>
      <c r="J425" s="3">
        <v>34.285699999999999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46242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864</v>
      </c>
      <c r="B426" s="1" t="s">
        <v>865</v>
      </c>
      <c r="C426" s="1" t="s">
        <v>54</v>
      </c>
      <c r="D426" s="2">
        <v>70</v>
      </c>
      <c r="E426" s="2">
        <v>15</v>
      </c>
      <c r="F426" s="2">
        <v>12</v>
      </c>
      <c r="G426" s="2">
        <v>167</v>
      </c>
      <c r="H426" s="2">
        <v>64.666600000000003</v>
      </c>
      <c r="I426" s="3">
        <v>1.0824</v>
      </c>
      <c r="J426" s="3">
        <v>32.475000000000001</v>
      </c>
      <c r="K426" s="2">
        <v>57</v>
      </c>
      <c r="L426" s="3">
        <v>1.228</v>
      </c>
      <c r="M426" s="3">
        <v>38.070300000000003</v>
      </c>
      <c r="N426" s="2">
        <v>5</v>
      </c>
      <c r="O426" s="3">
        <v>10.837400000000001</v>
      </c>
      <c r="P426" s="3">
        <v>336.05369999999999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</row>
    <row r="427" spans="1:29" x14ac:dyDescent="0.25">
      <c r="A427" s="1" t="s">
        <v>866</v>
      </c>
      <c r="B427" s="1" t="s">
        <v>867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868</v>
      </c>
      <c r="B428" s="1" t="s">
        <v>869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17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870</v>
      </c>
      <c r="B429" s="1" t="s">
        <v>871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872</v>
      </c>
      <c r="B430" s="1" t="s">
        <v>873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17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874</v>
      </c>
      <c r="B431" s="1" t="s">
        <v>875</v>
      </c>
      <c r="C431" s="1" t="s">
        <v>54</v>
      </c>
      <c r="D431" s="2">
        <v>0</v>
      </c>
      <c r="E431" s="2">
        <v>2</v>
      </c>
      <c r="F431" s="2">
        <v>0</v>
      </c>
      <c r="G431" s="2">
        <v>0</v>
      </c>
      <c r="H431" s="2">
        <v>2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876</v>
      </c>
      <c r="B432" s="1" t="s">
        <v>877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878</v>
      </c>
      <c r="B433" s="1" t="s">
        <v>879</v>
      </c>
      <c r="C433" s="1" t="s">
        <v>54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</row>
    <row r="434" spans="1:29" x14ac:dyDescent="0.25">
      <c r="A434" s="1" t="s">
        <v>880</v>
      </c>
      <c r="B434" s="1" t="s">
        <v>881</v>
      </c>
      <c r="C434" s="1" t="s">
        <v>54</v>
      </c>
      <c r="D434" s="2">
        <v>2</v>
      </c>
      <c r="E434" s="2">
        <v>6</v>
      </c>
      <c r="F434" s="2">
        <v>3</v>
      </c>
      <c r="G434" s="2">
        <v>4</v>
      </c>
      <c r="H434" s="2">
        <v>4.3333000000000004</v>
      </c>
      <c r="I434" s="3">
        <v>0.46150000000000002</v>
      </c>
      <c r="J434" s="3">
        <v>13.8504</v>
      </c>
      <c r="K434" s="2">
        <v>0</v>
      </c>
      <c r="L434" s="3">
        <v>0</v>
      </c>
      <c r="M434" s="3">
        <v>0</v>
      </c>
      <c r="N434" s="2">
        <v>3</v>
      </c>
      <c r="O434" s="3">
        <v>0.51600000000000001</v>
      </c>
      <c r="P434" s="3">
        <v>16</v>
      </c>
      <c r="Q434" s="11">
        <v>46182</v>
      </c>
      <c r="R434" s="2">
        <v>12</v>
      </c>
      <c r="S434" s="1" t="s">
        <v>17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882</v>
      </c>
      <c r="B435" s="1" t="s">
        <v>883</v>
      </c>
      <c r="C435" s="1" t="s">
        <v>54</v>
      </c>
      <c r="D435" s="2">
        <v>37</v>
      </c>
      <c r="E435" s="2">
        <v>18</v>
      </c>
      <c r="F435" s="2">
        <v>21</v>
      </c>
      <c r="G435" s="2">
        <v>14</v>
      </c>
      <c r="H435" s="2">
        <v>17.666599999999999</v>
      </c>
      <c r="I435" s="3">
        <v>2.0943000000000001</v>
      </c>
      <c r="J435" s="3">
        <v>62.839599999999997</v>
      </c>
      <c r="K435" s="2">
        <v>33</v>
      </c>
      <c r="L435" s="3">
        <v>1.1212</v>
      </c>
      <c r="M435" s="3">
        <v>34.758099999999999</v>
      </c>
      <c r="N435" s="2">
        <v>24</v>
      </c>
      <c r="O435" s="3">
        <v>1.1934</v>
      </c>
      <c r="P435" s="3">
        <v>37</v>
      </c>
      <c r="Q435" s="11">
        <v>46255</v>
      </c>
      <c r="R435" s="2">
        <v>36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884</v>
      </c>
      <c r="B436" s="1" t="s">
        <v>885</v>
      </c>
      <c r="C436" s="1" t="s">
        <v>54</v>
      </c>
      <c r="D436" s="2">
        <v>17</v>
      </c>
      <c r="E436" s="2">
        <v>2</v>
      </c>
      <c r="F436" s="2">
        <v>0</v>
      </c>
      <c r="G436" s="2">
        <v>5</v>
      </c>
      <c r="H436" s="2">
        <v>3.5</v>
      </c>
      <c r="I436" s="3">
        <v>4.8571</v>
      </c>
      <c r="J436" s="3">
        <v>145.79750000000001</v>
      </c>
      <c r="K436" s="2">
        <v>6</v>
      </c>
      <c r="L436" s="3">
        <v>2.8332999999999999</v>
      </c>
      <c r="M436" s="3">
        <v>87.855199999999996</v>
      </c>
      <c r="N436" s="2">
        <v>4</v>
      </c>
      <c r="O436" s="3">
        <v>3.2898999999999998</v>
      </c>
      <c r="P436" s="3">
        <v>102.0408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886</v>
      </c>
      <c r="B437" s="1" t="s">
        <v>887</v>
      </c>
      <c r="C437" s="1" t="s">
        <v>54</v>
      </c>
      <c r="D437" s="2">
        <v>4</v>
      </c>
      <c r="E437" s="2">
        <v>17</v>
      </c>
      <c r="F437" s="2">
        <v>6</v>
      </c>
      <c r="G437" s="2">
        <v>6</v>
      </c>
      <c r="H437" s="2">
        <v>9.6666000000000007</v>
      </c>
      <c r="I437" s="3">
        <v>0.41370000000000001</v>
      </c>
      <c r="J437" s="3">
        <v>12.4146</v>
      </c>
      <c r="K437" s="2">
        <v>0</v>
      </c>
      <c r="L437" s="3">
        <v>0</v>
      </c>
      <c r="M437" s="3">
        <v>0</v>
      </c>
      <c r="N437" s="2">
        <v>14</v>
      </c>
      <c r="O437" s="3">
        <v>0.22109999999999999</v>
      </c>
      <c r="P437" s="3">
        <v>6.8574999999999999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888</v>
      </c>
      <c r="B438" s="1" t="s">
        <v>889</v>
      </c>
      <c r="C438" s="1" t="s">
        <v>54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</row>
    <row r="439" spans="1:29" x14ac:dyDescent="0.25">
      <c r="A439" s="1" t="s">
        <v>890</v>
      </c>
      <c r="B439" s="1" t="s">
        <v>891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892</v>
      </c>
      <c r="B440" s="1" t="s">
        <v>893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894</v>
      </c>
      <c r="B441" s="1" t="s">
        <v>895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896</v>
      </c>
      <c r="B442" s="1" t="s">
        <v>897</v>
      </c>
      <c r="C442" s="1" t="s">
        <v>54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17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898</v>
      </c>
      <c r="B443" s="1" t="s">
        <v>899</v>
      </c>
      <c r="C443" s="1" t="s">
        <v>54</v>
      </c>
      <c r="D443" s="2">
        <v>0</v>
      </c>
      <c r="E443" s="2">
        <v>29</v>
      </c>
      <c r="F443" s="2">
        <v>48</v>
      </c>
      <c r="G443" s="2">
        <v>47</v>
      </c>
      <c r="H443" s="2">
        <v>41.333300000000001</v>
      </c>
      <c r="I443" s="3">
        <v>0</v>
      </c>
      <c r="J443" s="3">
        <v>0</v>
      </c>
      <c r="K443" s="2">
        <v>18</v>
      </c>
      <c r="L443" s="3">
        <v>0</v>
      </c>
      <c r="M443" s="3">
        <v>0</v>
      </c>
      <c r="N443" s="2">
        <v>50</v>
      </c>
      <c r="O443" s="3">
        <v>0</v>
      </c>
      <c r="P443" s="3">
        <v>0</v>
      </c>
      <c r="Q443" s="11">
        <v>46249</v>
      </c>
      <c r="R443" s="2">
        <v>12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900</v>
      </c>
      <c r="B444" s="1" t="s">
        <v>901</v>
      </c>
      <c r="C444" s="1" t="s">
        <v>20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902</v>
      </c>
      <c r="B445" s="1" t="s">
        <v>903</v>
      </c>
      <c r="C445" s="1" t="s">
        <v>54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904</v>
      </c>
      <c r="B446" s="1" t="s">
        <v>905</v>
      </c>
      <c r="C446" s="1" t="s">
        <v>54</v>
      </c>
      <c r="D446" s="2">
        <v>8</v>
      </c>
      <c r="E446" s="2">
        <v>10</v>
      </c>
      <c r="F446" s="2">
        <v>10</v>
      </c>
      <c r="G446" s="2">
        <v>1</v>
      </c>
      <c r="H446" s="2">
        <v>7</v>
      </c>
      <c r="I446" s="3">
        <v>1.1428</v>
      </c>
      <c r="J446" s="3">
        <v>34.290599999999998</v>
      </c>
      <c r="K446" s="2">
        <v>16</v>
      </c>
      <c r="L446" s="3">
        <v>0.5</v>
      </c>
      <c r="M446" s="3">
        <v>15.5008</v>
      </c>
      <c r="N446" s="2">
        <v>17</v>
      </c>
      <c r="O446" s="3">
        <v>0.36420000000000002</v>
      </c>
      <c r="P446" s="3">
        <v>11.294600000000001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906</v>
      </c>
      <c r="B447" s="1" t="s">
        <v>907</v>
      </c>
      <c r="C447" s="1" t="s">
        <v>54</v>
      </c>
      <c r="D447" s="2">
        <v>14</v>
      </c>
      <c r="E447" s="2">
        <v>3</v>
      </c>
      <c r="F447" s="2">
        <v>0</v>
      </c>
      <c r="G447" s="2">
        <v>0</v>
      </c>
      <c r="H447" s="2">
        <v>3</v>
      </c>
      <c r="I447" s="3">
        <v>4.6665999999999999</v>
      </c>
      <c r="J447" s="3">
        <v>140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908</v>
      </c>
      <c r="B448" s="1" t="s">
        <v>909</v>
      </c>
      <c r="C448" s="1" t="s">
        <v>54</v>
      </c>
      <c r="D448" s="2">
        <v>15</v>
      </c>
      <c r="E448" s="2">
        <v>1</v>
      </c>
      <c r="F448" s="2">
        <v>4</v>
      </c>
      <c r="G448" s="2">
        <v>9</v>
      </c>
      <c r="H448" s="2">
        <v>4.6665999999999999</v>
      </c>
      <c r="I448" s="3">
        <v>3.2143000000000002</v>
      </c>
      <c r="J448" s="3">
        <v>96.462999999999994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</row>
    <row r="449" spans="1:29" x14ac:dyDescent="0.25">
      <c r="A449" s="1" t="s">
        <v>910</v>
      </c>
      <c r="B449" s="1" t="s">
        <v>911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912</v>
      </c>
      <c r="B450" s="1" t="s">
        <v>913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914</v>
      </c>
      <c r="B451" s="1" t="s">
        <v>915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916</v>
      </c>
      <c r="B452" s="1" t="s">
        <v>917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918</v>
      </c>
      <c r="B453" s="1" t="s">
        <v>919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17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920</v>
      </c>
      <c r="B454" s="1" t="s">
        <v>921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922</v>
      </c>
      <c r="B455" s="1" t="s">
        <v>923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17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924</v>
      </c>
      <c r="B456" s="1" t="s">
        <v>925</v>
      </c>
      <c r="C456" s="1" t="s">
        <v>54</v>
      </c>
      <c r="D456" s="2">
        <v>20</v>
      </c>
      <c r="E456" s="2">
        <v>24</v>
      </c>
      <c r="F456" s="2">
        <v>20</v>
      </c>
      <c r="G456" s="2">
        <v>13</v>
      </c>
      <c r="H456" s="2">
        <v>19</v>
      </c>
      <c r="I456" s="3">
        <v>1.0526</v>
      </c>
      <c r="J456" s="3">
        <v>31.5806</v>
      </c>
      <c r="K456" s="2">
        <v>31</v>
      </c>
      <c r="L456" s="3">
        <v>0.64510000000000001</v>
      </c>
      <c r="M456" s="3">
        <v>20</v>
      </c>
      <c r="N456" s="2">
        <v>20</v>
      </c>
      <c r="O456" s="3">
        <v>0.77410000000000001</v>
      </c>
      <c r="P456" s="3">
        <v>24.000900000000001</v>
      </c>
      <c r="Q456" s="11">
        <v>46255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926</v>
      </c>
      <c r="B457" s="1" t="s">
        <v>927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17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928</v>
      </c>
      <c r="B458" s="1" t="s">
        <v>929</v>
      </c>
      <c r="C458" s="1" t="s">
        <v>54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930</v>
      </c>
      <c r="B459" s="1" t="s">
        <v>931</v>
      </c>
      <c r="C459" s="1" t="s">
        <v>54</v>
      </c>
      <c r="D459" s="2">
        <v>6</v>
      </c>
      <c r="E459" s="2">
        <v>8</v>
      </c>
      <c r="F459" s="2">
        <v>12</v>
      </c>
      <c r="G459" s="2">
        <v>4</v>
      </c>
      <c r="H459" s="2">
        <v>8</v>
      </c>
      <c r="I459" s="3">
        <v>0.75</v>
      </c>
      <c r="J459" s="3">
        <v>22.505600000000001</v>
      </c>
      <c r="K459" s="2">
        <v>12</v>
      </c>
      <c r="L459" s="3">
        <v>0.5</v>
      </c>
      <c r="M459" s="3">
        <v>15.5038</v>
      </c>
      <c r="N459" s="2">
        <v>6</v>
      </c>
      <c r="O459" s="3">
        <v>0.77410000000000001</v>
      </c>
      <c r="P459" s="3">
        <v>24</v>
      </c>
      <c r="Q459" s="11">
        <v>46218</v>
      </c>
      <c r="R459" s="2">
        <v>12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932</v>
      </c>
      <c r="B460" s="1" t="s">
        <v>933</v>
      </c>
      <c r="C460" s="1" t="s">
        <v>54</v>
      </c>
      <c r="D460" s="2">
        <v>119</v>
      </c>
      <c r="E460" s="2">
        <v>167</v>
      </c>
      <c r="F460" s="2">
        <v>166</v>
      </c>
      <c r="G460" s="2">
        <v>225</v>
      </c>
      <c r="H460" s="2">
        <v>186</v>
      </c>
      <c r="I460" s="3">
        <v>0.63970000000000005</v>
      </c>
      <c r="J460" s="3">
        <v>19.1935</v>
      </c>
      <c r="K460" s="2">
        <v>231</v>
      </c>
      <c r="L460" s="3">
        <v>0.5151</v>
      </c>
      <c r="M460" s="3">
        <v>15.9697</v>
      </c>
      <c r="N460" s="2">
        <v>114</v>
      </c>
      <c r="O460" s="3">
        <v>0.80800000000000005</v>
      </c>
      <c r="P460" s="3">
        <v>25.052600000000002</v>
      </c>
      <c r="Q460" s="11">
        <v>46255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934</v>
      </c>
      <c r="B461" s="1" t="s">
        <v>935</v>
      </c>
      <c r="C461" s="1" t="s">
        <v>54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17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936</v>
      </c>
      <c r="B462" s="1" t="s">
        <v>937</v>
      </c>
      <c r="C462" s="1" t="s">
        <v>20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</row>
    <row r="463" spans="1:29" x14ac:dyDescent="0.25">
      <c r="A463" s="1" t="s">
        <v>938</v>
      </c>
      <c r="B463" s="1" t="s">
        <v>939</v>
      </c>
      <c r="C463" s="1" t="s">
        <v>54</v>
      </c>
      <c r="D463" s="2">
        <v>23</v>
      </c>
      <c r="E463" s="2">
        <v>2</v>
      </c>
      <c r="F463" s="2">
        <v>0</v>
      </c>
      <c r="G463" s="2">
        <v>1</v>
      </c>
      <c r="H463" s="2">
        <v>1.5</v>
      </c>
      <c r="I463" s="3">
        <v>15.333299999999999</v>
      </c>
      <c r="J463" s="3">
        <v>460</v>
      </c>
      <c r="K463" s="2">
        <v>0</v>
      </c>
      <c r="L463" s="3">
        <v>0</v>
      </c>
      <c r="M463" s="3">
        <v>0</v>
      </c>
      <c r="N463" s="2">
        <v>1</v>
      </c>
      <c r="O463" s="3">
        <v>17.804600000000001</v>
      </c>
      <c r="P463" s="3">
        <v>552.88459999999998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940</v>
      </c>
      <c r="B464" s="1" t="s">
        <v>941</v>
      </c>
      <c r="C464" s="1" t="s">
        <v>54</v>
      </c>
      <c r="D464" s="2">
        <v>12</v>
      </c>
      <c r="E464" s="2">
        <v>3</v>
      </c>
      <c r="F464" s="2">
        <v>3</v>
      </c>
      <c r="G464" s="2">
        <v>13</v>
      </c>
      <c r="H464" s="2">
        <v>6.3333000000000004</v>
      </c>
      <c r="I464" s="3">
        <v>1.8947000000000001</v>
      </c>
      <c r="J464" s="3">
        <v>56.844999999999999</v>
      </c>
      <c r="K464" s="2">
        <v>8</v>
      </c>
      <c r="L464" s="3">
        <v>1.5</v>
      </c>
      <c r="M464" s="3">
        <v>46.511600000000001</v>
      </c>
      <c r="N464" s="2">
        <v>8</v>
      </c>
      <c r="O464" s="3">
        <v>1.1611</v>
      </c>
      <c r="P464" s="3">
        <v>36.003599999999999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942</v>
      </c>
      <c r="B465" s="1" t="s">
        <v>943</v>
      </c>
      <c r="C465" s="1" t="s">
        <v>54</v>
      </c>
      <c r="D465" s="2">
        <v>12</v>
      </c>
      <c r="E465" s="2">
        <v>1</v>
      </c>
      <c r="F465" s="2">
        <v>1</v>
      </c>
      <c r="G465" s="2">
        <v>2</v>
      </c>
      <c r="H465" s="2">
        <v>1.3332999999999999</v>
      </c>
      <c r="I465" s="3">
        <v>9.0001999999999995</v>
      </c>
      <c r="J465" s="3">
        <v>270.27019999999999</v>
      </c>
      <c r="K465" s="2">
        <v>1</v>
      </c>
      <c r="L465" s="3">
        <v>12</v>
      </c>
      <c r="M465" s="3">
        <v>372.67079999999999</v>
      </c>
      <c r="N465" s="2">
        <v>1</v>
      </c>
      <c r="O465" s="3">
        <v>9.2893000000000008</v>
      </c>
      <c r="P465" s="3">
        <v>288.4615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944</v>
      </c>
      <c r="B466" s="1" t="s">
        <v>945</v>
      </c>
      <c r="C466" s="1" t="s">
        <v>54</v>
      </c>
      <c r="D466" s="2">
        <v>24</v>
      </c>
      <c r="E466" s="2">
        <v>30</v>
      </c>
      <c r="F466" s="2">
        <v>22</v>
      </c>
      <c r="G466" s="2">
        <v>5</v>
      </c>
      <c r="H466" s="2">
        <v>19</v>
      </c>
      <c r="I466" s="3">
        <v>1.2630999999999999</v>
      </c>
      <c r="J466" s="3">
        <v>37.896700000000003</v>
      </c>
      <c r="K466" s="2">
        <v>30</v>
      </c>
      <c r="L466" s="3">
        <v>0.8</v>
      </c>
      <c r="M466" s="3">
        <v>24.800999999999998</v>
      </c>
      <c r="N466" s="2">
        <v>28</v>
      </c>
      <c r="O466" s="3">
        <v>0.66349999999999998</v>
      </c>
      <c r="P466" s="3">
        <v>20.572600000000001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946</v>
      </c>
      <c r="B467" s="1" t="s">
        <v>947</v>
      </c>
      <c r="C467" s="1" t="s">
        <v>54</v>
      </c>
      <c r="D467" s="2">
        <v>28</v>
      </c>
      <c r="E467" s="2">
        <v>0</v>
      </c>
      <c r="F467" s="2">
        <v>0</v>
      </c>
      <c r="G467" s="2">
        <v>1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948</v>
      </c>
      <c r="B468" s="1" t="s">
        <v>949</v>
      </c>
      <c r="C468" s="1" t="s">
        <v>54</v>
      </c>
      <c r="D468" s="2">
        <v>12</v>
      </c>
      <c r="E468" s="2">
        <v>0</v>
      </c>
      <c r="F468" s="2">
        <v>12</v>
      </c>
      <c r="G468" s="2">
        <v>0</v>
      </c>
      <c r="H468" s="2">
        <v>12</v>
      </c>
      <c r="I468" s="3">
        <v>1</v>
      </c>
      <c r="J468" s="3">
        <v>30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 t="s">
        <v>17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950</v>
      </c>
      <c r="B469" s="1" t="s">
        <v>951</v>
      </c>
      <c r="C469" s="1" t="s">
        <v>54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952</v>
      </c>
      <c r="B470" s="1" t="s">
        <v>953</v>
      </c>
      <c r="C470" s="1" t="s">
        <v>54</v>
      </c>
      <c r="D470" s="2">
        <v>12</v>
      </c>
      <c r="E470" s="2">
        <v>14</v>
      </c>
      <c r="F470" s="2">
        <v>11</v>
      </c>
      <c r="G470" s="2">
        <v>15</v>
      </c>
      <c r="H470" s="2">
        <v>13.333299999999999</v>
      </c>
      <c r="I470" s="3">
        <v>0.9</v>
      </c>
      <c r="J470" s="3">
        <v>27.002700000000001</v>
      </c>
      <c r="K470" s="2">
        <v>6</v>
      </c>
      <c r="L470" s="3">
        <v>2</v>
      </c>
      <c r="M470" s="3">
        <v>62.015500000000003</v>
      </c>
      <c r="N470" s="2">
        <v>17</v>
      </c>
      <c r="O470" s="3">
        <v>0.5464</v>
      </c>
      <c r="P470" s="3">
        <v>16.9419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954</v>
      </c>
      <c r="B471" s="1" t="s">
        <v>955</v>
      </c>
      <c r="C471" s="1" t="s">
        <v>54</v>
      </c>
      <c r="D471" s="2">
        <v>24</v>
      </c>
      <c r="E471" s="2">
        <v>12</v>
      </c>
      <c r="F471" s="2">
        <v>22</v>
      </c>
      <c r="G471" s="2">
        <v>12</v>
      </c>
      <c r="H471" s="2">
        <v>15.333299999999999</v>
      </c>
      <c r="I471" s="3">
        <v>1.5651999999999999</v>
      </c>
      <c r="J471" s="3">
        <v>46.957500000000003</v>
      </c>
      <c r="K471" s="2">
        <v>12</v>
      </c>
      <c r="L471" s="3">
        <v>2</v>
      </c>
      <c r="M471" s="3">
        <v>62.015500000000003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956</v>
      </c>
      <c r="B472" s="1" t="s">
        <v>957</v>
      </c>
      <c r="C472" s="1" t="s">
        <v>54</v>
      </c>
      <c r="D472" s="2">
        <v>0</v>
      </c>
      <c r="E472" s="2">
        <v>9</v>
      </c>
      <c r="F472" s="2">
        <v>11</v>
      </c>
      <c r="G472" s="2">
        <v>10</v>
      </c>
      <c r="H472" s="2">
        <v>10</v>
      </c>
      <c r="I472" s="3">
        <v>0</v>
      </c>
      <c r="J472" s="3">
        <v>0</v>
      </c>
      <c r="K472" s="2">
        <v>13</v>
      </c>
      <c r="L472" s="3">
        <v>0</v>
      </c>
      <c r="M472" s="3">
        <v>0</v>
      </c>
      <c r="N472" s="2">
        <v>10</v>
      </c>
      <c r="O472" s="3">
        <v>0</v>
      </c>
      <c r="P472" s="3">
        <v>0</v>
      </c>
      <c r="Q472" s="11">
        <v>46218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958</v>
      </c>
      <c r="B473" s="1" t="s">
        <v>959</v>
      </c>
      <c r="C473" s="1" t="s">
        <v>54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17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960</v>
      </c>
      <c r="B474" s="1" t="s">
        <v>961</v>
      </c>
      <c r="C474" s="1" t="s">
        <v>54</v>
      </c>
      <c r="D474" s="2">
        <v>37</v>
      </c>
      <c r="E474" s="2">
        <v>48</v>
      </c>
      <c r="F474" s="2">
        <v>56</v>
      </c>
      <c r="G474" s="2">
        <v>63</v>
      </c>
      <c r="H474" s="2">
        <v>55.666600000000003</v>
      </c>
      <c r="I474" s="3">
        <v>0.66459999999999997</v>
      </c>
      <c r="J474" s="3">
        <v>19.9407</v>
      </c>
      <c r="K474" s="2">
        <v>98</v>
      </c>
      <c r="L474" s="3">
        <v>0.3775</v>
      </c>
      <c r="M474" s="3">
        <v>11.7044</v>
      </c>
      <c r="N474" s="2">
        <v>46</v>
      </c>
      <c r="O474" s="3">
        <v>0.62260000000000004</v>
      </c>
      <c r="P474" s="3">
        <v>19.305</v>
      </c>
      <c r="Q474" s="11">
        <v>46249</v>
      </c>
      <c r="R474" s="2">
        <v>20</v>
      </c>
      <c r="S474" s="1">
        <v>340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962</v>
      </c>
      <c r="B475" s="1" t="s">
        <v>963</v>
      </c>
      <c r="C475" s="1" t="s">
        <v>20</v>
      </c>
      <c r="D475" s="2">
        <v>30</v>
      </c>
      <c r="E475" s="2">
        <v>17</v>
      </c>
      <c r="F475" s="2">
        <v>66</v>
      </c>
      <c r="G475" s="2">
        <v>80</v>
      </c>
      <c r="H475" s="2">
        <v>54.333300000000001</v>
      </c>
      <c r="I475" s="3">
        <v>0.55210000000000004</v>
      </c>
      <c r="J475" s="3">
        <v>16.564499999999999</v>
      </c>
      <c r="K475" s="2">
        <v>25</v>
      </c>
      <c r="L475" s="3">
        <v>1.2</v>
      </c>
      <c r="M475" s="3">
        <v>37.202300000000001</v>
      </c>
      <c r="N475" s="2">
        <v>21</v>
      </c>
      <c r="O475" s="3">
        <v>1.1057999999999999</v>
      </c>
      <c r="P475" s="3">
        <v>34.285699999999999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964</v>
      </c>
      <c r="B476" s="1" t="s">
        <v>965</v>
      </c>
      <c r="C476" s="1" t="s">
        <v>20</v>
      </c>
      <c r="D476" s="2">
        <v>54</v>
      </c>
      <c r="E476" s="2">
        <v>30</v>
      </c>
      <c r="F476" s="2">
        <v>46</v>
      </c>
      <c r="G476" s="2">
        <v>61</v>
      </c>
      <c r="H476" s="2">
        <v>45.666600000000003</v>
      </c>
      <c r="I476" s="3">
        <v>1.1823999999999999</v>
      </c>
      <c r="J476" s="3">
        <v>35.474899999999998</v>
      </c>
      <c r="K476" s="2">
        <v>18</v>
      </c>
      <c r="L476" s="3">
        <v>3</v>
      </c>
      <c r="M476" s="3">
        <v>93.007199999999997</v>
      </c>
      <c r="N476" s="2">
        <v>46</v>
      </c>
      <c r="O476" s="3">
        <v>0.90869999999999995</v>
      </c>
      <c r="P476" s="3">
        <v>28.174800000000001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966</v>
      </c>
      <c r="B477" s="1" t="s">
        <v>967</v>
      </c>
      <c r="C477" s="1" t="s">
        <v>20</v>
      </c>
      <c r="D477" s="2">
        <v>3</v>
      </c>
      <c r="E477" s="2">
        <v>3</v>
      </c>
      <c r="F477" s="2">
        <v>5</v>
      </c>
      <c r="G477" s="2">
        <v>2</v>
      </c>
      <c r="H477" s="2">
        <v>3.3332999999999999</v>
      </c>
      <c r="I477" s="3">
        <v>0.9</v>
      </c>
      <c r="J477" s="3">
        <v>27.002700000000001</v>
      </c>
      <c r="K477" s="2">
        <v>14</v>
      </c>
      <c r="L477" s="3">
        <v>0.2142</v>
      </c>
      <c r="M477" s="3">
        <v>6.6429999999999998</v>
      </c>
      <c r="N477" s="2">
        <v>4</v>
      </c>
      <c r="O477" s="3">
        <v>0.58050000000000002</v>
      </c>
      <c r="P477" s="3">
        <v>18.007200000000001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968</v>
      </c>
      <c r="B478" s="1" t="s">
        <v>969</v>
      </c>
      <c r="C478" s="1" t="s">
        <v>54</v>
      </c>
      <c r="D478" s="2">
        <v>6</v>
      </c>
      <c r="E478" s="2">
        <v>2</v>
      </c>
      <c r="F478" s="2">
        <v>4</v>
      </c>
      <c r="G478" s="2">
        <v>0</v>
      </c>
      <c r="H478" s="2">
        <v>3</v>
      </c>
      <c r="I478" s="3">
        <v>2</v>
      </c>
      <c r="J478" s="3">
        <v>60</v>
      </c>
      <c r="K478" s="2">
        <v>0</v>
      </c>
      <c r="L478" s="3">
        <v>0</v>
      </c>
      <c r="M478" s="3">
        <v>0</v>
      </c>
      <c r="N478" s="2">
        <v>12</v>
      </c>
      <c r="O478" s="3">
        <v>0.38700000000000001</v>
      </c>
      <c r="P478" s="3">
        <v>12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970</v>
      </c>
      <c r="B479" s="1" t="s">
        <v>971</v>
      </c>
      <c r="C479" s="1" t="s">
        <v>54</v>
      </c>
      <c r="D479" s="2">
        <v>26</v>
      </c>
      <c r="E479" s="2">
        <v>7</v>
      </c>
      <c r="F479" s="2">
        <v>17</v>
      </c>
      <c r="G479" s="2">
        <v>24</v>
      </c>
      <c r="H479" s="2">
        <v>16</v>
      </c>
      <c r="I479" s="3">
        <v>1.625</v>
      </c>
      <c r="J479" s="3">
        <v>48.753</v>
      </c>
      <c r="K479" s="2">
        <v>0</v>
      </c>
      <c r="L479" s="3">
        <v>0</v>
      </c>
      <c r="M479" s="3">
        <v>0</v>
      </c>
      <c r="N479" s="2">
        <v>22</v>
      </c>
      <c r="O479" s="3">
        <v>0.91479999999999995</v>
      </c>
      <c r="P479" s="3">
        <v>28.365600000000001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</row>
    <row r="480" spans="1:29" x14ac:dyDescent="0.25">
      <c r="A480" s="1" t="s">
        <v>972</v>
      </c>
      <c r="B480" s="1" t="s">
        <v>973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974</v>
      </c>
      <c r="B481" s="1" t="s">
        <v>975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976</v>
      </c>
      <c r="B482" s="1" t="s">
        <v>977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978</v>
      </c>
      <c r="B483" s="1" t="s">
        <v>979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980</v>
      </c>
      <c r="B484" s="1" t="s">
        <v>981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982</v>
      </c>
      <c r="B485" s="1" t="s">
        <v>983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17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984</v>
      </c>
      <c r="B486" s="1" t="s">
        <v>985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986</v>
      </c>
      <c r="B487" s="1" t="s">
        <v>987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988</v>
      </c>
      <c r="B488" s="1" t="s">
        <v>989</v>
      </c>
      <c r="C488" s="1" t="s">
        <v>20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990</v>
      </c>
      <c r="B489" s="1" t="s">
        <v>991</v>
      </c>
      <c r="C489" s="1" t="s">
        <v>54</v>
      </c>
      <c r="D489" s="2">
        <v>16</v>
      </c>
      <c r="E489" s="2">
        <v>6</v>
      </c>
      <c r="F489" s="2">
        <v>6</v>
      </c>
      <c r="G489" s="2">
        <v>8</v>
      </c>
      <c r="H489" s="2">
        <v>6.6665999999999999</v>
      </c>
      <c r="I489" s="3">
        <v>2.4</v>
      </c>
      <c r="J489" s="3">
        <v>72.007199999999997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992</v>
      </c>
      <c r="B490" s="1" t="s">
        <v>993</v>
      </c>
      <c r="C490" s="1" t="s">
        <v>54</v>
      </c>
      <c r="D490" s="2">
        <v>10</v>
      </c>
      <c r="E490" s="2">
        <v>4</v>
      </c>
      <c r="F490" s="2">
        <v>3</v>
      </c>
      <c r="G490" s="2">
        <v>1</v>
      </c>
      <c r="H490" s="2">
        <v>2.6665999999999999</v>
      </c>
      <c r="I490" s="3">
        <v>3.75</v>
      </c>
      <c r="J490" s="3">
        <v>112.6126</v>
      </c>
      <c r="K490" s="2">
        <v>13</v>
      </c>
      <c r="L490" s="3">
        <v>0.76919999999999999</v>
      </c>
      <c r="M490" s="3">
        <v>23.8492</v>
      </c>
      <c r="N490" s="2">
        <v>2</v>
      </c>
      <c r="O490" s="3">
        <v>3.8704999999999998</v>
      </c>
      <c r="P490" s="3">
        <v>120.048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994</v>
      </c>
      <c r="B491" s="1" t="s">
        <v>995</v>
      </c>
      <c r="C491" s="1" t="s">
        <v>54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17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</row>
    <row r="492" spans="1:29" x14ac:dyDescent="0.25">
      <c r="A492" s="1" t="s">
        <v>996</v>
      </c>
      <c r="B492" s="1" t="s">
        <v>997</v>
      </c>
      <c r="C492" s="1" t="s">
        <v>54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</v>
      </c>
      <c r="L492" s="3">
        <v>8</v>
      </c>
      <c r="M492" s="3">
        <v>248.44720000000001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998</v>
      </c>
      <c r="B493" s="1" t="s">
        <v>999</v>
      </c>
      <c r="C493" s="1" t="s">
        <v>54</v>
      </c>
      <c r="D493" s="2">
        <v>92</v>
      </c>
      <c r="E493" s="2">
        <v>96</v>
      </c>
      <c r="F493" s="2">
        <v>141</v>
      </c>
      <c r="G493" s="2">
        <v>80</v>
      </c>
      <c r="H493" s="2">
        <v>105.6666</v>
      </c>
      <c r="I493" s="3">
        <v>0.87060000000000004</v>
      </c>
      <c r="J493" s="3">
        <v>26.12</v>
      </c>
      <c r="K493" s="2">
        <v>9</v>
      </c>
      <c r="L493" s="3">
        <v>10.222200000000001</v>
      </c>
      <c r="M493" s="3">
        <v>316.9135</v>
      </c>
      <c r="N493" s="2">
        <v>61</v>
      </c>
      <c r="O493" s="3">
        <v>1.1674</v>
      </c>
      <c r="P493" s="3">
        <v>36.197600000000001</v>
      </c>
      <c r="Q493" s="11">
        <v>46255</v>
      </c>
      <c r="R493" s="2">
        <v>12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1000</v>
      </c>
      <c r="B494" s="1" t="s">
        <v>1001</v>
      </c>
      <c r="C494" s="1" t="s">
        <v>20</v>
      </c>
      <c r="D494" s="2">
        <v>12</v>
      </c>
      <c r="E494" s="2">
        <v>1</v>
      </c>
      <c r="F494" s="2">
        <v>0</v>
      </c>
      <c r="G494" s="2">
        <v>0</v>
      </c>
      <c r="H494" s="2">
        <v>1</v>
      </c>
      <c r="I494" s="3">
        <v>12</v>
      </c>
      <c r="J494" s="3">
        <v>360.3603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1002</v>
      </c>
      <c r="B495" s="1" t="s">
        <v>1003</v>
      </c>
      <c r="C495" s="1" t="s">
        <v>20</v>
      </c>
      <c r="D495" s="2">
        <v>25</v>
      </c>
      <c r="E495" s="2">
        <v>34</v>
      </c>
      <c r="F495" s="2">
        <v>40</v>
      </c>
      <c r="G495" s="2">
        <v>41</v>
      </c>
      <c r="H495" s="2">
        <v>38.333300000000001</v>
      </c>
      <c r="I495" s="3">
        <v>0.65210000000000001</v>
      </c>
      <c r="J495" s="3">
        <v>19.566400000000002</v>
      </c>
      <c r="K495" s="2">
        <v>40</v>
      </c>
      <c r="L495" s="3">
        <v>0.625</v>
      </c>
      <c r="M495" s="3">
        <v>19.375299999999999</v>
      </c>
      <c r="N495" s="2">
        <v>21</v>
      </c>
      <c r="O495" s="3">
        <v>0.92149999999999999</v>
      </c>
      <c r="P495" s="3">
        <v>28.571400000000001</v>
      </c>
      <c r="Q495" s="11">
        <v>46242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1004</v>
      </c>
      <c r="B496" s="1" t="s">
        <v>1005</v>
      </c>
      <c r="C496" s="1" t="s">
        <v>20</v>
      </c>
      <c r="D496" s="2">
        <v>8</v>
      </c>
      <c r="E496" s="2">
        <v>3</v>
      </c>
      <c r="F496" s="2">
        <v>3</v>
      </c>
      <c r="G496" s="2">
        <v>5</v>
      </c>
      <c r="H496" s="2">
        <v>3.6665999999999999</v>
      </c>
      <c r="I496" s="3">
        <v>2.1818</v>
      </c>
      <c r="J496" s="3">
        <v>65.466399999999993</v>
      </c>
      <c r="K496" s="2">
        <v>0</v>
      </c>
      <c r="L496" s="3">
        <v>0</v>
      </c>
      <c r="M496" s="3">
        <v>0</v>
      </c>
      <c r="N496" s="2">
        <v>6</v>
      </c>
      <c r="O496" s="3">
        <v>1.0321</v>
      </c>
      <c r="P496" s="3">
        <v>32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1006</v>
      </c>
      <c r="B497" s="1" t="s">
        <v>1007</v>
      </c>
      <c r="C497" s="1" t="s">
        <v>20</v>
      </c>
      <c r="D497" s="2">
        <v>7</v>
      </c>
      <c r="E497" s="2">
        <v>1</v>
      </c>
      <c r="F497" s="2">
        <v>0</v>
      </c>
      <c r="G497" s="2">
        <v>6</v>
      </c>
      <c r="H497" s="2">
        <v>3.5</v>
      </c>
      <c r="I497" s="3">
        <v>2</v>
      </c>
      <c r="J497" s="3">
        <v>60.034300000000002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1008</v>
      </c>
      <c r="B498" s="1" t="s">
        <v>1009</v>
      </c>
      <c r="C498" s="1" t="s">
        <v>20</v>
      </c>
      <c r="D498" s="2">
        <v>12</v>
      </c>
      <c r="E498" s="2">
        <v>6</v>
      </c>
      <c r="F498" s="2">
        <v>2</v>
      </c>
      <c r="G498" s="2">
        <v>4</v>
      </c>
      <c r="H498" s="2">
        <v>4</v>
      </c>
      <c r="I498" s="3">
        <v>3</v>
      </c>
      <c r="J498" s="3">
        <v>90.022499999999994</v>
      </c>
      <c r="K498" s="2">
        <v>5</v>
      </c>
      <c r="L498" s="3">
        <v>2.4</v>
      </c>
      <c r="M498" s="3">
        <v>74.441599999999994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1010</v>
      </c>
      <c r="B499" s="1" t="s">
        <v>1011</v>
      </c>
      <c r="C499" s="1" t="s">
        <v>20</v>
      </c>
      <c r="D499" s="2">
        <v>14</v>
      </c>
      <c r="E499" s="2">
        <v>2</v>
      </c>
      <c r="F499" s="2">
        <v>2</v>
      </c>
      <c r="G499" s="2">
        <v>0</v>
      </c>
      <c r="H499" s="2">
        <v>2</v>
      </c>
      <c r="I499" s="3">
        <v>7</v>
      </c>
      <c r="J499" s="3">
        <v>210.21019999999999</v>
      </c>
      <c r="K499" s="2">
        <v>0</v>
      </c>
      <c r="L499" s="3">
        <v>0</v>
      </c>
      <c r="M499" s="3">
        <v>0</v>
      </c>
      <c r="N499" s="2">
        <v>1</v>
      </c>
      <c r="O499" s="3">
        <v>10.8375</v>
      </c>
      <c r="P499" s="3">
        <v>336.53840000000002</v>
      </c>
      <c r="Q499" s="11">
        <v>46211</v>
      </c>
      <c r="R499" s="2">
        <v>12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1012</v>
      </c>
      <c r="B500" s="1" t="s">
        <v>1013</v>
      </c>
      <c r="C500" s="1" t="s">
        <v>20</v>
      </c>
      <c r="D500" s="2">
        <v>5</v>
      </c>
      <c r="E500" s="2">
        <v>0</v>
      </c>
      <c r="F500" s="2">
        <v>4</v>
      </c>
      <c r="G500" s="2">
        <v>5</v>
      </c>
      <c r="H500" s="2">
        <v>4.5</v>
      </c>
      <c r="I500" s="3">
        <v>1.1111</v>
      </c>
      <c r="J500" s="3">
        <v>33.333300000000001</v>
      </c>
      <c r="K500" s="2">
        <v>0</v>
      </c>
      <c r="L500" s="3">
        <v>0</v>
      </c>
      <c r="M500" s="3">
        <v>0</v>
      </c>
      <c r="N500" s="2">
        <v>4</v>
      </c>
      <c r="O500" s="3">
        <v>0.96760000000000002</v>
      </c>
      <c r="P500" s="3">
        <v>30.012</v>
      </c>
      <c r="Q500" s="11">
        <v>46242</v>
      </c>
      <c r="R500" s="2">
        <v>6</v>
      </c>
      <c r="S500" s="1" t="s">
        <v>17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1014</v>
      </c>
      <c r="B501" s="1" t="s">
        <v>1015</v>
      </c>
      <c r="C501" s="1" t="s">
        <v>20</v>
      </c>
      <c r="D501" s="2">
        <v>36</v>
      </c>
      <c r="E501" s="2">
        <v>7</v>
      </c>
      <c r="F501" s="2">
        <v>9</v>
      </c>
      <c r="G501" s="2">
        <v>23</v>
      </c>
      <c r="H501" s="2">
        <v>13</v>
      </c>
      <c r="I501" s="3">
        <v>2.7692000000000001</v>
      </c>
      <c r="J501" s="3">
        <v>83.083299999999994</v>
      </c>
      <c r="K501" s="2">
        <v>14</v>
      </c>
      <c r="L501" s="3">
        <v>2.5714000000000001</v>
      </c>
      <c r="M501" s="3">
        <v>79.716499999999996</v>
      </c>
      <c r="N501" s="2">
        <v>16</v>
      </c>
      <c r="O501" s="3">
        <v>1.7417</v>
      </c>
      <c r="P501" s="3">
        <v>54.005400000000002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1016</v>
      </c>
      <c r="B502" s="1" t="s">
        <v>1017</v>
      </c>
      <c r="C502" s="1" t="s">
        <v>20</v>
      </c>
      <c r="D502" s="2">
        <v>3</v>
      </c>
      <c r="E502" s="2">
        <v>1</v>
      </c>
      <c r="F502" s="2">
        <v>0</v>
      </c>
      <c r="G502" s="2">
        <v>2</v>
      </c>
      <c r="H502" s="2">
        <v>1.5</v>
      </c>
      <c r="I502" s="3">
        <v>2</v>
      </c>
      <c r="J502" s="3">
        <v>60</v>
      </c>
      <c r="K502" s="2">
        <v>0</v>
      </c>
      <c r="L502" s="3">
        <v>0</v>
      </c>
      <c r="M502" s="3">
        <v>0</v>
      </c>
      <c r="N502" s="2">
        <v>2</v>
      </c>
      <c r="O502" s="3">
        <v>1.1611</v>
      </c>
      <c r="P502" s="3">
        <v>36.014400000000002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1018</v>
      </c>
      <c r="B503" s="1" t="s">
        <v>1019</v>
      </c>
      <c r="C503" s="1" t="s">
        <v>20</v>
      </c>
      <c r="D503" s="2">
        <v>93</v>
      </c>
      <c r="E503" s="2">
        <v>184</v>
      </c>
      <c r="F503" s="2">
        <v>85</v>
      </c>
      <c r="G503" s="2">
        <v>62</v>
      </c>
      <c r="H503" s="2">
        <v>110.33329999999999</v>
      </c>
      <c r="I503" s="3">
        <v>0.84289999999999998</v>
      </c>
      <c r="J503" s="3">
        <v>25.287500000000001</v>
      </c>
      <c r="K503" s="2">
        <v>49</v>
      </c>
      <c r="L503" s="3">
        <v>1.8978999999999999</v>
      </c>
      <c r="M503" s="3">
        <v>58.8384</v>
      </c>
      <c r="N503" s="2">
        <v>38</v>
      </c>
      <c r="O503" s="3">
        <v>1.8945000000000001</v>
      </c>
      <c r="P503" s="3">
        <v>58.738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1020</v>
      </c>
      <c r="B504" s="1" t="s">
        <v>1021</v>
      </c>
      <c r="C504" s="1" t="s">
        <v>20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17</v>
      </c>
      <c r="R504" s="2" t="s">
        <v>17</v>
      </c>
      <c r="S504" s="1" t="s">
        <v>17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</row>
    <row r="505" spans="1:29" x14ac:dyDescent="0.25">
      <c r="A505" s="1" t="s">
        <v>1022</v>
      </c>
      <c r="B505" s="1" t="s">
        <v>1023</v>
      </c>
      <c r="C505" s="1" t="s">
        <v>20</v>
      </c>
      <c r="D505" s="2">
        <v>70</v>
      </c>
      <c r="E505" s="2">
        <v>0</v>
      </c>
      <c r="F505" s="2">
        <v>38</v>
      </c>
      <c r="G505" s="2">
        <v>1</v>
      </c>
      <c r="H505" s="2">
        <v>19.5</v>
      </c>
      <c r="I505" s="3">
        <v>3.5897000000000001</v>
      </c>
      <c r="J505" s="3">
        <v>107.6923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1024</v>
      </c>
      <c r="B506" s="1" t="s">
        <v>1025</v>
      </c>
      <c r="C506" s="1" t="s">
        <v>20</v>
      </c>
      <c r="D506" s="2">
        <v>86</v>
      </c>
      <c r="E506" s="2">
        <v>85</v>
      </c>
      <c r="F506" s="2">
        <v>67</v>
      </c>
      <c r="G506" s="2">
        <v>86</v>
      </c>
      <c r="H506" s="2">
        <v>79.333299999999994</v>
      </c>
      <c r="I506" s="3">
        <v>1.0840000000000001</v>
      </c>
      <c r="J506" s="3">
        <v>32.521500000000003</v>
      </c>
      <c r="K506" s="2">
        <v>60</v>
      </c>
      <c r="L506" s="3">
        <v>1.4333</v>
      </c>
      <c r="M506" s="3">
        <v>44.435200000000002</v>
      </c>
      <c r="N506" s="2">
        <v>52</v>
      </c>
      <c r="O506" s="3">
        <v>1.2802</v>
      </c>
      <c r="P506" s="3">
        <v>39.6935</v>
      </c>
      <c r="Q506" s="11">
        <v>46255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1026</v>
      </c>
      <c r="B507" s="1" t="s">
        <v>1027</v>
      </c>
      <c r="C507" s="1" t="s">
        <v>20</v>
      </c>
      <c r="D507" s="2">
        <v>103</v>
      </c>
      <c r="E507" s="2">
        <v>86</v>
      </c>
      <c r="F507" s="2">
        <v>64</v>
      </c>
      <c r="G507" s="2">
        <v>110</v>
      </c>
      <c r="H507" s="2">
        <v>86.666600000000003</v>
      </c>
      <c r="I507" s="3">
        <v>1.1883999999999999</v>
      </c>
      <c r="J507" s="3">
        <v>35.654899999999998</v>
      </c>
      <c r="K507" s="2">
        <v>38</v>
      </c>
      <c r="L507" s="3">
        <v>2.7105000000000001</v>
      </c>
      <c r="M507" s="3">
        <v>84.026700000000005</v>
      </c>
      <c r="N507" s="2">
        <v>28</v>
      </c>
      <c r="O507" s="3">
        <v>2.8475000000000001</v>
      </c>
      <c r="P507" s="3">
        <v>88.290700000000001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1028</v>
      </c>
      <c r="B508" s="1" t="s">
        <v>1029</v>
      </c>
      <c r="C508" s="1" t="s">
        <v>20</v>
      </c>
      <c r="D508" s="2">
        <v>137</v>
      </c>
      <c r="E508" s="2">
        <v>125</v>
      </c>
      <c r="F508" s="2">
        <v>129</v>
      </c>
      <c r="G508" s="2">
        <v>113</v>
      </c>
      <c r="H508" s="2">
        <v>122.33329999999999</v>
      </c>
      <c r="I508" s="3">
        <v>1.1197999999999999</v>
      </c>
      <c r="J508" s="3">
        <v>33.597299999999997</v>
      </c>
      <c r="K508" s="2">
        <v>65</v>
      </c>
      <c r="L508" s="3">
        <v>2.1076000000000001</v>
      </c>
      <c r="M508" s="3">
        <v>65.340699999999998</v>
      </c>
      <c r="N508" s="2">
        <v>66</v>
      </c>
      <c r="O508" s="3">
        <v>1.6068</v>
      </c>
      <c r="P508" s="3">
        <v>49.818100000000001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1030</v>
      </c>
      <c r="B509" s="1" t="s">
        <v>1031</v>
      </c>
      <c r="C509" s="1" t="s">
        <v>20</v>
      </c>
      <c r="D509" s="2">
        <v>50</v>
      </c>
      <c r="E509" s="2">
        <v>53</v>
      </c>
      <c r="F509" s="2">
        <v>18</v>
      </c>
      <c r="G509" s="2">
        <v>44</v>
      </c>
      <c r="H509" s="2">
        <v>38.333300000000001</v>
      </c>
      <c r="I509" s="3">
        <v>1.3043</v>
      </c>
      <c r="J509" s="3">
        <v>39.132800000000003</v>
      </c>
      <c r="K509" s="2">
        <v>12</v>
      </c>
      <c r="L509" s="3">
        <v>4.1665999999999999</v>
      </c>
      <c r="M509" s="3">
        <v>129.19890000000001</v>
      </c>
      <c r="N509" s="2">
        <v>3</v>
      </c>
      <c r="O509" s="3">
        <v>12.9018</v>
      </c>
      <c r="P509" s="3">
        <v>400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1032</v>
      </c>
      <c r="B510" s="1" t="s">
        <v>1033</v>
      </c>
      <c r="C510" s="1" t="s">
        <v>20</v>
      </c>
      <c r="D510" s="2">
        <v>6</v>
      </c>
      <c r="E510" s="2">
        <v>18</v>
      </c>
      <c r="F510" s="2">
        <v>12</v>
      </c>
      <c r="G510" s="2">
        <v>28</v>
      </c>
      <c r="H510" s="2">
        <v>19.333300000000001</v>
      </c>
      <c r="I510" s="3">
        <v>0.31030000000000002</v>
      </c>
      <c r="J510" s="3">
        <v>9.3109000000000002</v>
      </c>
      <c r="K510" s="2">
        <v>17</v>
      </c>
      <c r="L510" s="3">
        <v>0.35289999999999999</v>
      </c>
      <c r="M510" s="3">
        <v>10.9429</v>
      </c>
      <c r="N510" s="2">
        <v>36</v>
      </c>
      <c r="O510" s="3">
        <v>0.129</v>
      </c>
      <c r="P510" s="3">
        <v>4</v>
      </c>
      <c r="Q510" s="11">
        <v>46255</v>
      </c>
      <c r="R510" s="2">
        <v>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1034</v>
      </c>
      <c r="B511" s="1" t="s">
        <v>1035</v>
      </c>
      <c r="C511" s="1" t="s">
        <v>20</v>
      </c>
      <c r="D511" s="2">
        <v>11</v>
      </c>
      <c r="E511" s="2">
        <v>17</v>
      </c>
      <c r="F511" s="2">
        <v>6</v>
      </c>
      <c r="G511" s="2">
        <v>10</v>
      </c>
      <c r="H511" s="2">
        <v>11</v>
      </c>
      <c r="I511" s="3">
        <v>1</v>
      </c>
      <c r="J511" s="3">
        <v>30.005400000000002</v>
      </c>
      <c r="K511" s="2">
        <v>1</v>
      </c>
      <c r="L511" s="3">
        <v>11</v>
      </c>
      <c r="M511" s="3">
        <v>341.61489999999998</v>
      </c>
      <c r="N511" s="2">
        <v>1</v>
      </c>
      <c r="O511" s="3">
        <v>8.5152000000000001</v>
      </c>
      <c r="P511" s="3">
        <v>264.423</v>
      </c>
      <c r="Q511" s="11">
        <v>46242</v>
      </c>
      <c r="R511" s="2">
        <v>12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1036</v>
      </c>
      <c r="B512" s="1" t="s">
        <v>1037</v>
      </c>
      <c r="C512" s="1" t="s">
        <v>54</v>
      </c>
      <c r="D512" s="2">
        <v>6</v>
      </c>
      <c r="E512" s="2">
        <v>0</v>
      </c>
      <c r="F512" s="2">
        <v>3</v>
      </c>
      <c r="G512" s="2">
        <v>6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17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1038</v>
      </c>
      <c r="B513" s="1" t="s">
        <v>1039</v>
      </c>
      <c r="C513" s="1" t="s">
        <v>54</v>
      </c>
      <c r="D513" s="2">
        <v>34</v>
      </c>
      <c r="E513" s="2">
        <v>36</v>
      </c>
      <c r="F513" s="2">
        <v>59</v>
      </c>
      <c r="G513" s="2">
        <v>48</v>
      </c>
      <c r="H513" s="2">
        <v>47.666600000000003</v>
      </c>
      <c r="I513" s="3">
        <v>0.71319999999999995</v>
      </c>
      <c r="J513" s="3">
        <v>21.399699999999999</v>
      </c>
      <c r="K513" s="2">
        <v>12</v>
      </c>
      <c r="L513" s="3">
        <v>2.8332999999999999</v>
      </c>
      <c r="M513" s="3">
        <v>87.855199999999996</v>
      </c>
      <c r="N513" s="2">
        <v>63</v>
      </c>
      <c r="O513" s="3">
        <v>0.41770000000000002</v>
      </c>
      <c r="P513" s="3">
        <v>12.952299999999999</v>
      </c>
      <c r="Q513" s="11">
        <v>46255</v>
      </c>
      <c r="R513" s="2">
        <v>12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1040</v>
      </c>
      <c r="B514" s="1" t="s">
        <v>1041</v>
      </c>
      <c r="C514" s="1" t="s">
        <v>20</v>
      </c>
      <c r="D514" s="2">
        <v>40</v>
      </c>
      <c r="E514" s="2">
        <v>26</v>
      </c>
      <c r="F514" s="2">
        <v>9</v>
      </c>
      <c r="G514" s="2">
        <v>21</v>
      </c>
      <c r="H514" s="2">
        <v>18.666599999999999</v>
      </c>
      <c r="I514" s="3">
        <v>2.1427999999999998</v>
      </c>
      <c r="J514" s="3">
        <v>64.287999999999997</v>
      </c>
      <c r="K514" s="2">
        <v>5</v>
      </c>
      <c r="L514" s="3">
        <v>8</v>
      </c>
      <c r="M514" s="3">
        <v>248.13890000000001</v>
      </c>
      <c r="N514" s="2">
        <v>6</v>
      </c>
      <c r="O514" s="3">
        <v>5.1605999999999996</v>
      </c>
      <c r="P514" s="3">
        <v>160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1042</v>
      </c>
      <c r="B515" s="1" t="s">
        <v>1043</v>
      </c>
      <c r="C515" s="1" t="s">
        <v>20</v>
      </c>
      <c r="D515" s="2">
        <v>31</v>
      </c>
      <c r="E515" s="2">
        <v>24</v>
      </c>
      <c r="F515" s="2">
        <v>25</v>
      </c>
      <c r="G515" s="2">
        <v>34</v>
      </c>
      <c r="H515" s="2">
        <v>27.666599999999999</v>
      </c>
      <c r="I515" s="3">
        <v>1.1204000000000001</v>
      </c>
      <c r="J515" s="3">
        <v>33.615200000000002</v>
      </c>
      <c r="K515" s="2">
        <v>2</v>
      </c>
      <c r="L515" s="3">
        <v>15.5</v>
      </c>
      <c r="M515" s="3">
        <v>480.62009999999998</v>
      </c>
      <c r="N515" s="2">
        <v>10</v>
      </c>
      <c r="O515" s="3">
        <v>2.3997000000000002</v>
      </c>
      <c r="P515" s="3">
        <v>74.411900000000003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1044</v>
      </c>
      <c r="B516" s="1" t="s">
        <v>1045</v>
      </c>
      <c r="C516" s="1" t="s">
        <v>20</v>
      </c>
      <c r="D516" s="2">
        <v>41</v>
      </c>
      <c r="E516" s="2">
        <v>44</v>
      </c>
      <c r="F516" s="2">
        <v>40</v>
      </c>
      <c r="G516" s="2">
        <v>35</v>
      </c>
      <c r="H516" s="2">
        <v>39.666600000000003</v>
      </c>
      <c r="I516" s="3">
        <v>1.0336000000000001</v>
      </c>
      <c r="J516" s="3">
        <v>31.008900000000001</v>
      </c>
      <c r="K516" s="2">
        <v>13</v>
      </c>
      <c r="L516" s="3">
        <v>3.1537999999999999</v>
      </c>
      <c r="M516" s="3">
        <v>97.781999999999996</v>
      </c>
      <c r="N516" s="2">
        <v>18</v>
      </c>
      <c r="O516" s="3">
        <v>1.7632000000000001</v>
      </c>
      <c r="P516" s="3">
        <v>54.666600000000003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1046</v>
      </c>
      <c r="B517" s="1" t="s">
        <v>1047</v>
      </c>
      <c r="C517" s="1" t="s">
        <v>20</v>
      </c>
      <c r="D517" s="2">
        <v>36</v>
      </c>
      <c r="E517" s="2">
        <v>13</v>
      </c>
      <c r="F517" s="2">
        <v>25</v>
      </c>
      <c r="G517" s="2">
        <v>30</v>
      </c>
      <c r="H517" s="2">
        <v>22.666599999999999</v>
      </c>
      <c r="I517" s="3">
        <v>1.5882000000000001</v>
      </c>
      <c r="J517" s="3">
        <v>47.650500000000001</v>
      </c>
      <c r="K517" s="2">
        <v>12</v>
      </c>
      <c r="L517" s="3">
        <v>3</v>
      </c>
      <c r="M517" s="3">
        <v>93.023200000000003</v>
      </c>
      <c r="N517" s="2">
        <v>8</v>
      </c>
      <c r="O517" s="3">
        <v>3.4834000000000001</v>
      </c>
      <c r="P517" s="3">
        <v>108.0108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1048</v>
      </c>
      <c r="B518" s="1" t="s">
        <v>1049</v>
      </c>
      <c r="C518" s="1" t="s">
        <v>20</v>
      </c>
      <c r="D518" s="2">
        <v>12</v>
      </c>
      <c r="E518" s="2">
        <v>3</v>
      </c>
      <c r="F518" s="2">
        <v>1</v>
      </c>
      <c r="G518" s="2">
        <v>17</v>
      </c>
      <c r="H518" s="2">
        <v>7</v>
      </c>
      <c r="I518" s="3">
        <v>1.7141999999999999</v>
      </c>
      <c r="J518" s="3">
        <v>51.435899999999997</v>
      </c>
      <c r="K518" s="2">
        <v>0</v>
      </c>
      <c r="L518" s="3">
        <v>0</v>
      </c>
      <c r="M518" s="3">
        <v>0</v>
      </c>
      <c r="N518" s="2">
        <v>1</v>
      </c>
      <c r="O518" s="3">
        <v>9.2893000000000008</v>
      </c>
      <c r="P518" s="3">
        <v>288.4615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1050</v>
      </c>
      <c r="B519" s="1" t="s">
        <v>1051</v>
      </c>
      <c r="C519" s="1" t="s">
        <v>20</v>
      </c>
      <c r="D519" s="2">
        <v>5</v>
      </c>
      <c r="E519" s="2">
        <v>3</v>
      </c>
      <c r="F519" s="2">
        <v>0</v>
      </c>
      <c r="G519" s="2">
        <v>0</v>
      </c>
      <c r="H519" s="2">
        <v>3</v>
      </c>
      <c r="I519" s="3">
        <v>1.6666000000000001</v>
      </c>
      <c r="J519" s="3">
        <v>50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1052</v>
      </c>
      <c r="B520" s="1" t="s">
        <v>1053</v>
      </c>
      <c r="C520" s="1" t="s">
        <v>20</v>
      </c>
      <c r="D520" s="2">
        <v>35</v>
      </c>
      <c r="E520" s="2">
        <v>9</v>
      </c>
      <c r="F520" s="2">
        <v>4</v>
      </c>
      <c r="G520" s="2">
        <v>52</v>
      </c>
      <c r="H520" s="2">
        <v>21.666599999999999</v>
      </c>
      <c r="I520" s="3">
        <v>1.6153</v>
      </c>
      <c r="J520" s="3">
        <v>48.463000000000001</v>
      </c>
      <c r="K520" s="2">
        <v>2</v>
      </c>
      <c r="L520" s="3">
        <v>17.5</v>
      </c>
      <c r="M520" s="3">
        <v>542.63559999999995</v>
      </c>
      <c r="N520" s="2">
        <v>37</v>
      </c>
      <c r="O520" s="3">
        <v>0.73219999999999996</v>
      </c>
      <c r="P520" s="3">
        <v>22.703600000000002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1054</v>
      </c>
      <c r="B521" s="1" t="s">
        <v>1055</v>
      </c>
      <c r="C521" s="1" t="s">
        <v>20</v>
      </c>
      <c r="D521" s="2">
        <v>3</v>
      </c>
      <c r="E521" s="2">
        <v>0</v>
      </c>
      <c r="F521" s="2">
        <v>0</v>
      </c>
      <c r="G521" s="2">
        <v>3</v>
      </c>
      <c r="H521" s="2">
        <v>3</v>
      </c>
      <c r="I521" s="3">
        <v>1</v>
      </c>
      <c r="J521" s="3">
        <v>30</v>
      </c>
      <c r="K521" s="2">
        <v>1</v>
      </c>
      <c r="L521" s="3">
        <v>3</v>
      </c>
      <c r="M521" s="3">
        <v>93.167699999999996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17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1056</v>
      </c>
      <c r="B522" s="1" t="s">
        <v>1057</v>
      </c>
      <c r="C522" s="1" t="s">
        <v>20</v>
      </c>
      <c r="D522" s="2">
        <v>10</v>
      </c>
      <c r="E522" s="2">
        <v>13</v>
      </c>
      <c r="F522" s="2">
        <v>20</v>
      </c>
      <c r="G522" s="2">
        <v>13</v>
      </c>
      <c r="H522" s="2">
        <v>15.333299999999999</v>
      </c>
      <c r="I522" s="3">
        <v>0.65210000000000001</v>
      </c>
      <c r="J522" s="3">
        <v>19.5656</v>
      </c>
      <c r="K522" s="2">
        <v>13</v>
      </c>
      <c r="L522" s="3">
        <v>0.76919999999999999</v>
      </c>
      <c r="M522" s="3">
        <v>23.8492</v>
      </c>
      <c r="N522" s="2">
        <v>19</v>
      </c>
      <c r="O522" s="3">
        <v>0.40739999999999998</v>
      </c>
      <c r="P522" s="3">
        <v>12.6326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1058</v>
      </c>
      <c r="B523" s="1" t="s">
        <v>1059</v>
      </c>
      <c r="C523" s="1" t="s">
        <v>20</v>
      </c>
      <c r="D523" s="2">
        <v>14</v>
      </c>
      <c r="E523" s="2">
        <v>6</v>
      </c>
      <c r="F523" s="2">
        <v>6</v>
      </c>
      <c r="G523" s="2">
        <v>6</v>
      </c>
      <c r="H523" s="2">
        <v>6</v>
      </c>
      <c r="I523" s="3">
        <v>2.3332999999999999</v>
      </c>
      <c r="J523" s="3">
        <v>70</v>
      </c>
      <c r="K523" s="2">
        <v>2</v>
      </c>
      <c r="L523" s="3">
        <v>7</v>
      </c>
      <c r="M523" s="3">
        <v>217.05420000000001</v>
      </c>
      <c r="N523" s="2">
        <v>4</v>
      </c>
      <c r="O523" s="3">
        <v>2.7092999999999998</v>
      </c>
      <c r="P523" s="3">
        <v>84.033600000000007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1060</v>
      </c>
      <c r="B524" s="1" t="s">
        <v>1061</v>
      </c>
      <c r="C524" s="1" t="s">
        <v>20</v>
      </c>
      <c r="D524" s="2">
        <v>28</v>
      </c>
      <c r="E524" s="2">
        <v>25</v>
      </c>
      <c r="F524" s="2">
        <v>18</v>
      </c>
      <c r="G524" s="2">
        <v>35</v>
      </c>
      <c r="H524" s="2">
        <v>26</v>
      </c>
      <c r="I524" s="3">
        <v>1.0769</v>
      </c>
      <c r="J524" s="3">
        <v>32.310099999999998</v>
      </c>
      <c r="K524" s="2">
        <v>18</v>
      </c>
      <c r="L524" s="3">
        <v>1.5555000000000001</v>
      </c>
      <c r="M524" s="3">
        <v>48.225900000000003</v>
      </c>
      <c r="N524" s="2">
        <v>19</v>
      </c>
      <c r="O524" s="3">
        <v>1.1407</v>
      </c>
      <c r="P524" s="3">
        <v>35.371299999999998</v>
      </c>
      <c r="Q524" s="11">
        <v>46227</v>
      </c>
      <c r="R524" s="2">
        <v>48</v>
      </c>
      <c r="S524" s="1">
        <v>78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1062</v>
      </c>
      <c r="B525" s="1" t="s">
        <v>1063</v>
      </c>
      <c r="C525" s="1" t="s">
        <v>20</v>
      </c>
      <c r="D525" s="2">
        <v>17</v>
      </c>
      <c r="E525" s="2">
        <v>2</v>
      </c>
      <c r="F525" s="2">
        <v>2</v>
      </c>
      <c r="G525" s="2">
        <v>0</v>
      </c>
      <c r="H525" s="2">
        <v>2</v>
      </c>
      <c r="I525" s="3">
        <v>8.5</v>
      </c>
      <c r="J525" s="3">
        <v>255.2552</v>
      </c>
      <c r="K525" s="2">
        <v>0</v>
      </c>
      <c r="L525" s="3">
        <v>0</v>
      </c>
      <c r="M525" s="3">
        <v>0</v>
      </c>
      <c r="N525" s="2">
        <v>1</v>
      </c>
      <c r="O525" s="3">
        <v>13.1599</v>
      </c>
      <c r="P525" s="3">
        <v>408.65379999999999</v>
      </c>
      <c r="Q525" s="11">
        <v>45873</v>
      </c>
      <c r="R525" s="2">
        <v>6</v>
      </c>
      <c r="S525" s="1" t="s">
        <v>17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1064</v>
      </c>
      <c r="B526" s="1" t="s">
        <v>1065</v>
      </c>
      <c r="C526" s="1" t="s">
        <v>20</v>
      </c>
      <c r="D526" s="2">
        <v>39</v>
      </c>
      <c r="E526" s="2">
        <v>25</v>
      </c>
      <c r="F526" s="2">
        <v>26</v>
      </c>
      <c r="G526" s="2">
        <v>24</v>
      </c>
      <c r="H526" s="2">
        <v>25</v>
      </c>
      <c r="I526" s="3">
        <v>1.56</v>
      </c>
      <c r="J526" s="3">
        <v>46.8018</v>
      </c>
      <c r="K526" s="2">
        <v>1</v>
      </c>
      <c r="L526" s="3">
        <v>39</v>
      </c>
      <c r="M526" s="3">
        <v>1211.1801</v>
      </c>
      <c r="N526" s="2">
        <v>0</v>
      </c>
      <c r="O526" s="3">
        <v>0</v>
      </c>
      <c r="P526" s="3">
        <v>0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1066</v>
      </c>
      <c r="B527" s="1" t="s">
        <v>1067</v>
      </c>
      <c r="C527" s="1" t="s">
        <v>20</v>
      </c>
      <c r="D527" s="2">
        <v>11</v>
      </c>
      <c r="E527" s="2">
        <v>2</v>
      </c>
      <c r="F527" s="2">
        <v>1</v>
      </c>
      <c r="G527" s="2">
        <v>4</v>
      </c>
      <c r="H527" s="2">
        <v>2.3332999999999999</v>
      </c>
      <c r="I527" s="3">
        <v>4.7142999999999997</v>
      </c>
      <c r="J527" s="3">
        <v>141.5701</v>
      </c>
      <c r="K527" s="2">
        <v>5</v>
      </c>
      <c r="L527" s="3">
        <v>2.2000000000000002</v>
      </c>
      <c r="M527" s="3">
        <v>68.238200000000006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1068</v>
      </c>
      <c r="B528" s="1" t="s">
        <v>1069</v>
      </c>
      <c r="C528" s="1" t="s">
        <v>20</v>
      </c>
      <c r="D528" s="2">
        <v>0</v>
      </c>
      <c r="E528" s="2">
        <v>31</v>
      </c>
      <c r="F528" s="2">
        <v>25</v>
      </c>
      <c r="G528" s="2">
        <v>47</v>
      </c>
      <c r="H528" s="2">
        <v>34.333300000000001</v>
      </c>
      <c r="I528" s="3">
        <v>0</v>
      </c>
      <c r="J528" s="3">
        <v>0</v>
      </c>
      <c r="K528" s="2">
        <v>11</v>
      </c>
      <c r="L528" s="3">
        <v>0</v>
      </c>
      <c r="M528" s="3">
        <v>0</v>
      </c>
      <c r="N528" s="2">
        <v>30</v>
      </c>
      <c r="O528" s="3">
        <v>0</v>
      </c>
      <c r="P528" s="3">
        <v>0</v>
      </c>
      <c r="Q528" s="11">
        <v>46231</v>
      </c>
      <c r="R528" s="2">
        <v>36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1070</v>
      </c>
      <c r="B529" s="1" t="s">
        <v>1071</v>
      </c>
      <c r="C529" s="1" t="s">
        <v>20</v>
      </c>
      <c r="D529" s="2">
        <v>6</v>
      </c>
      <c r="E529" s="2">
        <v>2</v>
      </c>
      <c r="F529" s="2">
        <v>0</v>
      </c>
      <c r="G529" s="2">
        <v>6</v>
      </c>
      <c r="H529" s="2">
        <v>4</v>
      </c>
      <c r="I529" s="3">
        <v>1.5</v>
      </c>
      <c r="J529" s="3">
        <v>45.011200000000002</v>
      </c>
      <c r="K529" s="2">
        <v>10</v>
      </c>
      <c r="L529" s="3">
        <v>0.6</v>
      </c>
      <c r="M529" s="3">
        <v>18.604600000000001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1072</v>
      </c>
      <c r="B530" s="1" t="s">
        <v>1073</v>
      </c>
      <c r="C530" s="1" t="s">
        <v>54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1074</v>
      </c>
      <c r="B531" s="1" t="s">
        <v>1075</v>
      </c>
      <c r="C531" s="1" t="s">
        <v>20</v>
      </c>
      <c r="D531" s="2">
        <v>12</v>
      </c>
      <c r="E531" s="2">
        <v>12</v>
      </c>
      <c r="F531" s="2">
        <v>5</v>
      </c>
      <c r="G531" s="2">
        <v>5</v>
      </c>
      <c r="H531" s="2">
        <v>7.3333000000000004</v>
      </c>
      <c r="I531" s="3">
        <v>1.6363000000000001</v>
      </c>
      <c r="J531" s="3">
        <v>49.099800000000002</v>
      </c>
      <c r="K531" s="2">
        <v>1</v>
      </c>
      <c r="L531" s="3">
        <v>12</v>
      </c>
      <c r="M531" s="3">
        <v>372.67079999999999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1076</v>
      </c>
      <c r="B532" s="1" t="s">
        <v>1077</v>
      </c>
      <c r="C532" s="1" t="s">
        <v>54</v>
      </c>
      <c r="D532" s="2">
        <v>44</v>
      </c>
      <c r="E532" s="2">
        <v>6</v>
      </c>
      <c r="F532" s="2">
        <v>10</v>
      </c>
      <c r="G532" s="2">
        <v>10</v>
      </c>
      <c r="H532" s="2">
        <v>8.6666000000000007</v>
      </c>
      <c r="I532" s="3">
        <v>5.0769000000000002</v>
      </c>
      <c r="J532" s="3">
        <v>152.3545</v>
      </c>
      <c r="K532" s="2">
        <v>0</v>
      </c>
      <c r="L532" s="3">
        <v>0</v>
      </c>
      <c r="M532" s="3">
        <v>0</v>
      </c>
      <c r="N532" s="2">
        <v>6</v>
      </c>
      <c r="O532" s="3">
        <v>5.6767000000000003</v>
      </c>
      <c r="P532" s="3">
        <v>176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1078</v>
      </c>
      <c r="B533" s="1" t="s">
        <v>1079</v>
      </c>
      <c r="C533" s="1" t="s">
        <v>54</v>
      </c>
      <c r="D533" s="2">
        <v>119</v>
      </c>
      <c r="E533" s="2">
        <v>165</v>
      </c>
      <c r="F533" s="2">
        <v>169</v>
      </c>
      <c r="G533" s="2">
        <v>110</v>
      </c>
      <c r="H533" s="2">
        <v>148</v>
      </c>
      <c r="I533" s="3">
        <v>0.80400000000000005</v>
      </c>
      <c r="J533" s="3">
        <v>24.121700000000001</v>
      </c>
      <c r="K533" s="2">
        <v>171</v>
      </c>
      <c r="L533" s="3">
        <v>0.69589999999999996</v>
      </c>
      <c r="M533" s="3">
        <v>21.5732</v>
      </c>
      <c r="N533" s="2">
        <v>127</v>
      </c>
      <c r="O533" s="3">
        <v>0.72529999999999994</v>
      </c>
      <c r="P533" s="3">
        <v>22.488399999999999</v>
      </c>
      <c r="Q533" s="11">
        <v>46255</v>
      </c>
      <c r="R533" s="2">
        <v>60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1080</v>
      </c>
      <c r="B534" s="1" t="s">
        <v>1081</v>
      </c>
      <c r="C534" s="1" t="s">
        <v>54</v>
      </c>
      <c r="D534" s="2">
        <v>84</v>
      </c>
      <c r="E534" s="2">
        <v>143</v>
      </c>
      <c r="F534" s="2">
        <v>154</v>
      </c>
      <c r="G534" s="2">
        <v>77</v>
      </c>
      <c r="H534" s="2">
        <v>124.6666</v>
      </c>
      <c r="I534" s="3">
        <v>0.67369999999999997</v>
      </c>
      <c r="J534" s="3">
        <v>20.214099999999998</v>
      </c>
      <c r="K534" s="2">
        <v>154</v>
      </c>
      <c r="L534" s="3">
        <v>0.5454</v>
      </c>
      <c r="M534" s="3">
        <v>16.909199999999998</v>
      </c>
      <c r="N534" s="2">
        <v>121</v>
      </c>
      <c r="O534" s="3">
        <v>0.5373</v>
      </c>
      <c r="P534" s="3">
        <v>16.661300000000001</v>
      </c>
      <c r="Q534" s="11">
        <v>46255</v>
      </c>
      <c r="R534" s="2">
        <v>30</v>
      </c>
      <c r="S534" s="1">
        <v>862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1082</v>
      </c>
      <c r="B535" s="1" t="s">
        <v>1083</v>
      </c>
      <c r="C535" s="1" t="s">
        <v>20</v>
      </c>
      <c r="D535" s="2">
        <v>16</v>
      </c>
      <c r="E535" s="2">
        <v>19</v>
      </c>
      <c r="F535" s="2">
        <v>18</v>
      </c>
      <c r="G535" s="2">
        <v>13</v>
      </c>
      <c r="H535" s="2">
        <v>16.666599999999999</v>
      </c>
      <c r="I535" s="3">
        <v>0.96</v>
      </c>
      <c r="J535" s="3">
        <v>28.802800000000001</v>
      </c>
      <c r="K535" s="2">
        <v>9</v>
      </c>
      <c r="L535" s="3">
        <v>1.7777000000000001</v>
      </c>
      <c r="M535" s="3">
        <v>55.115299999999998</v>
      </c>
      <c r="N535" s="2">
        <v>20</v>
      </c>
      <c r="O535" s="3">
        <v>0.61919999999999997</v>
      </c>
      <c r="P535" s="3">
        <v>19.200700000000001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1084</v>
      </c>
      <c r="B536" s="1" t="s">
        <v>1085</v>
      </c>
      <c r="C536" s="1" t="s">
        <v>20</v>
      </c>
      <c r="D536" s="2">
        <v>21</v>
      </c>
      <c r="E536" s="2">
        <v>68</v>
      </c>
      <c r="F536" s="2">
        <v>57</v>
      </c>
      <c r="G536" s="2">
        <v>53</v>
      </c>
      <c r="H536" s="2">
        <v>59.333300000000001</v>
      </c>
      <c r="I536" s="3">
        <v>0.35389999999999999</v>
      </c>
      <c r="J536" s="3">
        <v>10.6183</v>
      </c>
      <c r="K536" s="2">
        <v>30</v>
      </c>
      <c r="L536" s="3">
        <v>0.7</v>
      </c>
      <c r="M536" s="3">
        <v>21.700900000000001</v>
      </c>
      <c r="N536" s="2">
        <v>56</v>
      </c>
      <c r="O536" s="3">
        <v>0.29020000000000001</v>
      </c>
      <c r="P536" s="3">
        <v>9.0000999999999998</v>
      </c>
      <c r="Q536" s="11">
        <v>46249</v>
      </c>
      <c r="R536" s="2">
        <v>36</v>
      </c>
      <c r="S536" s="1">
        <v>188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1086</v>
      </c>
      <c r="B537" s="1" t="s">
        <v>1087</v>
      </c>
      <c r="C537" s="1" t="s">
        <v>20</v>
      </c>
      <c r="D537" s="2">
        <v>36</v>
      </c>
      <c r="E537" s="2">
        <v>15</v>
      </c>
      <c r="F537" s="2">
        <v>23</v>
      </c>
      <c r="G537" s="2">
        <v>0</v>
      </c>
      <c r="H537" s="2">
        <v>19</v>
      </c>
      <c r="I537" s="3">
        <v>1.8947000000000001</v>
      </c>
      <c r="J537" s="3">
        <v>56.844999999999999</v>
      </c>
      <c r="K537" s="2">
        <v>0</v>
      </c>
      <c r="L537" s="3">
        <v>0</v>
      </c>
      <c r="M537" s="3">
        <v>0</v>
      </c>
      <c r="N537" s="2">
        <v>12</v>
      </c>
      <c r="O537" s="3">
        <v>2.3222999999999998</v>
      </c>
      <c r="P537" s="3">
        <v>72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1088</v>
      </c>
      <c r="B538" s="1" t="s">
        <v>1089</v>
      </c>
      <c r="C538" s="1" t="s">
        <v>54</v>
      </c>
      <c r="D538" s="2">
        <v>0</v>
      </c>
      <c r="E538" s="2">
        <v>5</v>
      </c>
      <c r="F538" s="2">
        <v>0</v>
      </c>
      <c r="G538" s="2">
        <v>1</v>
      </c>
      <c r="H538" s="2">
        <v>3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3</v>
      </c>
      <c r="O538" s="3">
        <v>0</v>
      </c>
      <c r="P538" s="3">
        <v>0</v>
      </c>
      <c r="Q538" s="11">
        <v>45999</v>
      </c>
      <c r="R538" s="2">
        <v>12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</row>
    <row r="539" spans="1:29" x14ac:dyDescent="0.25">
      <c r="A539" s="1" t="s">
        <v>1090</v>
      </c>
      <c r="B539" s="1" t="s">
        <v>1091</v>
      </c>
      <c r="C539" s="1" t="s">
        <v>20</v>
      </c>
      <c r="D539" s="2">
        <v>3</v>
      </c>
      <c r="E539" s="2">
        <v>0</v>
      </c>
      <c r="F539" s="2">
        <v>0</v>
      </c>
      <c r="G539" s="2">
        <v>13</v>
      </c>
      <c r="H539" s="2">
        <v>13</v>
      </c>
      <c r="I539" s="3">
        <v>0.23069999999999999</v>
      </c>
      <c r="J539" s="3">
        <v>6.9236000000000004</v>
      </c>
      <c r="K539" s="2">
        <v>0</v>
      </c>
      <c r="L539" s="3">
        <v>0</v>
      </c>
      <c r="M539" s="3">
        <v>0</v>
      </c>
      <c r="N539" s="2">
        <v>2</v>
      </c>
      <c r="O539" s="3">
        <v>1.1611</v>
      </c>
      <c r="P539" s="3">
        <v>36.014400000000002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1092</v>
      </c>
      <c r="B540" s="1" t="s">
        <v>1093</v>
      </c>
      <c r="C540" s="1" t="s">
        <v>54</v>
      </c>
      <c r="D540" s="2">
        <v>6</v>
      </c>
      <c r="E540" s="2">
        <v>3</v>
      </c>
      <c r="F540" s="2">
        <v>2</v>
      </c>
      <c r="G540" s="2">
        <v>2</v>
      </c>
      <c r="H540" s="2">
        <v>2.3332999999999999</v>
      </c>
      <c r="I540" s="3">
        <v>2.5714000000000001</v>
      </c>
      <c r="J540" s="3">
        <v>77.22</v>
      </c>
      <c r="K540" s="2">
        <v>1</v>
      </c>
      <c r="L540" s="3">
        <v>6</v>
      </c>
      <c r="M540" s="3">
        <v>186.33539999999999</v>
      </c>
      <c r="N540" s="2">
        <v>2</v>
      </c>
      <c r="O540" s="3">
        <v>2.3222999999999998</v>
      </c>
      <c r="P540" s="3">
        <v>72.028800000000004</v>
      </c>
      <c r="Q540" s="11">
        <v>46255</v>
      </c>
      <c r="R540" s="2">
        <v>6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1094</v>
      </c>
      <c r="B541" s="1" t="s">
        <v>1095</v>
      </c>
      <c r="C541" s="1" t="s">
        <v>20</v>
      </c>
      <c r="D541" s="2">
        <v>21</v>
      </c>
      <c r="E541" s="2">
        <v>3</v>
      </c>
      <c r="F541" s="2">
        <v>4</v>
      </c>
      <c r="G541" s="2">
        <v>11</v>
      </c>
      <c r="H541" s="2">
        <v>6</v>
      </c>
      <c r="I541" s="3">
        <v>3.5</v>
      </c>
      <c r="J541" s="3">
        <v>105</v>
      </c>
      <c r="K541" s="2">
        <v>1</v>
      </c>
      <c r="L541" s="3">
        <v>21</v>
      </c>
      <c r="M541" s="3">
        <v>652.1739</v>
      </c>
      <c r="N541" s="2">
        <v>4</v>
      </c>
      <c r="O541" s="3">
        <v>4.0640000000000001</v>
      </c>
      <c r="P541" s="3">
        <v>126.0504</v>
      </c>
      <c r="Q541" s="11">
        <v>46242</v>
      </c>
      <c r="R541" s="2">
        <v>12</v>
      </c>
      <c r="S541" s="1" t="s">
        <v>17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1096</v>
      </c>
      <c r="B542" s="1" t="s">
        <v>1097</v>
      </c>
      <c r="C542" s="1" t="s">
        <v>20</v>
      </c>
      <c r="D542" s="2">
        <v>28</v>
      </c>
      <c r="E542" s="2">
        <v>36</v>
      </c>
      <c r="F542" s="2">
        <v>25</v>
      </c>
      <c r="G542" s="2">
        <v>63</v>
      </c>
      <c r="H542" s="2">
        <v>41.333300000000001</v>
      </c>
      <c r="I542" s="3">
        <v>0.6774</v>
      </c>
      <c r="J542" s="3">
        <v>20.323699999999999</v>
      </c>
      <c r="K542" s="2">
        <v>9</v>
      </c>
      <c r="L542" s="3">
        <v>3.1111</v>
      </c>
      <c r="M542" s="3">
        <v>96.451899999999995</v>
      </c>
      <c r="N542" s="2">
        <v>34</v>
      </c>
      <c r="O542" s="3">
        <v>0.63739999999999997</v>
      </c>
      <c r="P542" s="3">
        <v>19.765599999999999</v>
      </c>
      <c r="Q542" s="11">
        <v>46249</v>
      </c>
      <c r="R542" s="2">
        <v>30</v>
      </c>
      <c r="S542" s="1">
        <v>118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1098</v>
      </c>
      <c r="B543" s="1" t="s">
        <v>1099</v>
      </c>
      <c r="C543" s="1" t="s">
        <v>20</v>
      </c>
      <c r="D543" s="2">
        <v>60</v>
      </c>
      <c r="E543" s="2">
        <v>48</v>
      </c>
      <c r="F543" s="2">
        <v>36</v>
      </c>
      <c r="G543" s="2">
        <v>36</v>
      </c>
      <c r="H543" s="2">
        <v>40</v>
      </c>
      <c r="I543" s="3">
        <v>1.5</v>
      </c>
      <c r="J543" s="3">
        <v>45.001100000000001</v>
      </c>
      <c r="K543" s="2">
        <v>0</v>
      </c>
      <c r="L543" s="3">
        <v>0</v>
      </c>
      <c r="M543" s="3">
        <v>0</v>
      </c>
      <c r="N543" s="2">
        <v>24</v>
      </c>
      <c r="O543" s="3">
        <v>1.9352</v>
      </c>
      <c r="P543" s="3">
        <v>60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1100</v>
      </c>
      <c r="B544" s="1" t="s">
        <v>1101</v>
      </c>
      <c r="C544" s="1" t="s">
        <v>20</v>
      </c>
      <c r="D544" s="2">
        <v>4</v>
      </c>
      <c r="E544" s="2">
        <v>3</v>
      </c>
      <c r="F544" s="2">
        <v>1</v>
      </c>
      <c r="G544" s="2">
        <v>0</v>
      </c>
      <c r="H544" s="2">
        <v>2</v>
      </c>
      <c r="I544" s="3">
        <v>2</v>
      </c>
      <c r="J544" s="3">
        <v>60.06</v>
      </c>
      <c r="K544" s="2">
        <v>2</v>
      </c>
      <c r="L544" s="3">
        <v>2</v>
      </c>
      <c r="M544" s="3">
        <v>62.015500000000003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1102</v>
      </c>
      <c r="B545" s="1" t="s">
        <v>1103</v>
      </c>
      <c r="C545" s="1" t="s">
        <v>20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4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1104</v>
      </c>
      <c r="B546" s="1" t="s">
        <v>1105</v>
      </c>
      <c r="C546" s="1" t="s">
        <v>20</v>
      </c>
      <c r="D546" s="2">
        <v>6</v>
      </c>
      <c r="E546" s="2">
        <v>0</v>
      </c>
      <c r="F546" s="2">
        <v>5</v>
      </c>
      <c r="G546" s="2">
        <v>2</v>
      </c>
      <c r="H546" s="2">
        <v>3.5</v>
      </c>
      <c r="I546" s="3">
        <v>1.7141999999999999</v>
      </c>
      <c r="J546" s="3">
        <v>51.457900000000002</v>
      </c>
      <c r="K546" s="2">
        <v>12</v>
      </c>
      <c r="L546" s="3">
        <v>0.5</v>
      </c>
      <c r="M546" s="3">
        <v>15.5038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1106</v>
      </c>
      <c r="B547" s="1" t="s">
        <v>1107</v>
      </c>
      <c r="C547" s="1" t="s">
        <v>20</v>
      </c>
      <c r="D547" s="2">
        <v>28</v>
      </c>
      <c r="E547" s="2">
        <v>24</v>
      </c>
      <c r="F547" s="2">
        <v>27</v>
      </c>
      <c r="G547" s="2">
        <v>25</v>
      </c>
      <c r="H547" s="2">
        <v>25.333300000000001</v>
      </c>
      <c r="I547" s="3">
        <v>1.1052</v>
      </c>
      <c r="J547" s="3">
        <v>33.159599999999998</v>
      </c>
      <c r="K547" s="2">
        <v>5</v>
      </c>
      <c r="L547" s="3">
        <v>5.6</v>
      </c>
      <c r="M547" s="3">
        <v>173.69720000000001</v>
      </c>
      <c r="N547" s="2">
        <v>26</v>
      </c>
      <c r="O547" s="3">
        <v>0.83360000000000001</v>
      </c>
      <c r="P547" s="3">
        <v>25.846900000000002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1108</v>
      </c>
      <c r="B548" s="1" t="s">
        <v>1109</v>
      </c>
      <c r="C548" s="1" t="s">
        <v>20</v>
      </c>
      <c r="D548" s="2">
        <v>3</v>
      </c>
      <c r="E548" s="2">
        <v>0</v>
      </c>
      <c r="F548" s="2">
        <v>2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17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1110</v>
      </c>
      <c r="B549" s="1" t="s">
        <v>1111</v>
      </c>
      <c r="C549" s="1" t="s">
        <v>54</v>
      </c>
      <c r="D549" s="2">
        <v>27</v>
      </c>
      <c r="E549" s="2">
        <v>25</v>
      </c>
      <c r="F549" s="2">
        <v>44</v>
      </c>
      <c r="G549" s="2">
        <v>39</v>
      </c>
      <c r="H549" s="2">
        <v>36</v>
      </c>
      <c r="I549" s="3">
        <v>0.75</v>
      </c>
      <c r="J549" s="3">
        <v>22.5</v>
      </c>
      <c r="K549" s="2">
        <v>0</v>
      </c>
      <c r="L549" s="3">
        <v>0</v>
      </c>
      <c r="M549" s="3">
        <v>0</v>
      </c>
      <c r="N549" s="2">
        <v>28</v>
      </c>
      <c r="O549" s="3">
        <v>0.74639999999999995</v>
      </c>
      <c r="P549" s="3">
        <v>23.144100000000002</v>
      </c>
      <c r="Q549" s="11">
        <v>46255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1112</v>
      </c>
      <c r="B550" s="1" t="s">
        <v>1113</v>
      </c>
      <c r="C550" s="1" t="s">
        <v>20</v>
      </c>
      <c r="D550" s="2">
        <v>13</v>
      </c>
      <c r="E550" s="2">
        <v>1</v>
      </c>
      <c r="F550" s="2">
        <v>6</v>
      </c>
      <c r="G550" s="2">
        <v>23</v>
      </c>
      <c r="H550" s="2">
        <v>10</v>
      </c>
      <c r="I550" s="3">
        <v>1.3</v>
      </c>
      <c r="J550" s="3">
        <v>39.003900000000002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1114</v>
      </c>
      <c r="B551" s="1" t="s">
        <v>1115</v>
      </c>
      <c r="C551" s="1" t="s">
        <v>54</v>
      </c>
      <c r="D551" s="2">
        <v>2</v>
      </c>
      <c r="E551" s="2">
        <v>3</v>
      </c>
      <c r="F551" s="2">
        <v>0</v>
      </c>
      <c r="G551" s="2">
        <v>0</v>
      </c>
      <c r="H551" s="2">
        <v>3</v>
      </c>
      <c r="I551" s="3">
        <v>0.66659999999999997</v>
      </c>
      <c r="J551" s="3">
        <v>20</v>
      </c>
      <c r="K551" s="2">
        <v>0</v>
      </c>
      <c r="L551" s="3">
        <v>0</v>
      </c>
      <c r="M551" s="3">
        <v>0</v>
      </c>
      <c r="N551" s="2">
        <v>1</v>
      </c>
      <c r="O551" s="3">
        <v>1.5482</v>
      </c>
      <c r="P551" s="3">
        <v>48.076900000000002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1116</v>
      </c>
      <c r="B552" s="1" t="s">
        <v>1117</v>
      </c>
      <c r="C552" s="1" t="s">
        <v>54</v>
      </c>
      <c r="D552" s="2">
        <v>84</v>
      </c>
      <c r="E552" s="2">
        <v>2</v>
      </c>
      <c r="F552" s="2">
        <v>0</v>
      </c>
      <c r="G552" s="2">
        <v>166</v>
      </c>
      <c r="H552" s="2">
        <v>84</v>
      </c>
      <c r="I552" s="3">
        <v>1</v>
      </c>
      <c r="J552" s="3">
        <v>30</v>
      </c>
      <c r="K552" s="2">
        <v>0</v>
      </c>
      <c r="L552" s="3">
        <v>0</v>
      </c>
      <c r="M552" s="3">
        <v>0</v>
      </c>
      <c r="N552" s="2">
        <v>18</v>
      </c>
      <c r="O552" s="3">
        <v>3.6124000000000001</v>
      </c>
      <c r="P552" s="3">
        <v>112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1118</v>
      </c>
      <c r="B553" s="1" t="s">
        <v>1119</v>
      </c>
      <c r="C553" s="1" t="s">
        <v>20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17</v>
      </c>
      <c r="R553" s="2" t="s">
        <v>17</v>
      </c>
      <c r="S553" s="1" t="s">
        <v>17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1120</v>
      </c>
      <c r="B554" s="1" t="s">
        <v>1121</v>
      </c>
      <c r="C554" s="1" t="s">
        <v>54</v>
      </c>
      <c r="D554" s="2">
        <v>31</v>
      </c>
      <c r="E554" s="2">
        <v>15</v>
      </c>
      <c r="F554" s="2">
        <v>20</v>
      </c>
      <c r="G554" s="2">
        <v>21</v>
      </c>
      <c r="H554" s="2">
        <v>18.666599999999999</v>
      </c>
      <c r="I554" s="3">
        <v>1.6607000000000001</v>
      </c>
      <c r="J554" s="3">
        <v>49.8232</v>
      </c>
      <c r="K554" s="2">
        <v>0</v>
      </c>
      <c r="L554" s="3">
        <v>0</v>
      </c>
      <c r="M554" s="3">
        <v>0</v>
      </c>
      <c r="N554" s="2">
        <v>25</v>
      </c>
      <c r="O554" s="3">
        <v>0.95979999999999999</v>
      </c>
      <c r="P554" s="3">
        <v>29.761900000000001</v>
      </c>
      <c r="Q554" s="11">
        <v>46255</v>
      </c>
      <c r="R554" s="2">
        <v>36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1122</v>
      </c>
      <c r="B555" s="1" t="s">
        <v>1123</v>
      </c>
      <c r="C555" s="1" t="s">
        <v>54</v>
      </c>
      <c r="D555" s="2">
        <v>30</v>
      </c>
      <c r="E555" s="2">
        <v>5</v>
      </c>
      <c r="F555" s="2">
        <v>0</v>
      </c>
      <c r="G555" s="2">
        <v>0</v>
      </c>
      <c r="H555" s="2">
        <v>5</v>
      </c>
      <c r="I555" s="3">
        <v>6</v>
      </c>
      <c r="J555" s="3">
        <v>180.072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1124</v>
      </c>
      <c r="B556" s="1" t="s">
        <v>1125</v>
      </c>
      <c r="C556" s="1" t="s">
        <v>20</v>
      </c>
      <c r="D556" s="2">
        <v>22</v>
      </c>
      <c r="E556" s="2">
        <v>4</v>
      </c>
      <c r="F556" s="2">
        <v>3</v>
      </c>
      <c r="G556" s="2">
        <v>5</v>
      </c>
      <c r="H556" s="2">
        <v>4</v>
      </c>
      <c r="I556" s="3">
        <v>5.5</v>
      </c>
      <c r="J556" s="3">
        <v>165.0412</v>
      </c>
      <c r="K556" s="2">
        <v>0</v>
      </c>
      <c r="L556" s="3">
        <v>0</v>
      </c>
      <c r="M556" s="3">
        <v>0</v>
      </c>
      <c r="N556" s="2">
        <v>3</v>
      </c>
      <c r="O556" s="3">
        <v>5.6768000000000001</v>
      </c>
      <c r="P556" s="3">
        <v>176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1126</v>
      </c>
      <c r="B557" s="1" t="s">
        <v>1127</v>
      </c>
      <c r="C557" s="1" t="s">
        <v>28</v>
      </c>
      <c r="D557" s="2">
        <v>29</v>
      </c>
      <c r="E557" s="2">
        <v>17</v>
      </c>
      <c r="F557" s="2">
        <v>1</v>
      </c>
      <c r="G557" s="2">
        <v>0</v>
      </c>
      <c r="H557" s="2">
        <v>9</v>
      </c>
      <c r="I557" s="3">
        <v>3.2222</v>
      </c>
      <c r="J557" s="3">
        <v>96.666600000000003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1128</v>
      </c>
      <c r="B558" s="1" t="s">
        <v>1129</v>
      </c>
      <c r="C558" s="1" t="s">
        <v>20</v>
      </c>
      <c r="D558" s="2">
        <v>5</v>
      </c>
      <c r="E558" s="2">
        <v>4</v>
      </c>
      <c r="F558" s="2">
        <v>0</v>
      </c>
      <c r="G558" s="2">
        <v>0</v>
      </c>
      <c r="H558" s="2">
        <v>4</v>
      </c>
      <c r="I558" s="3">
        <v>1.25</v>
      </c>
      <c r="J558" s="3">
        <v>37.509300000000003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1130</v>
      </c>
      <c r="B559" s="1" t="s">
        <v>1131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1132</v>
      </c>
      <c r="B560" s="1" t="s">
        <v>1133</v>
      </c>
      <c r="C560" s="1" t="s">
        <v>20</v>
      </c>
      <c r="D560" s="2">
        <v>62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17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</row>
    <row r="561" spans="1:29" x14ac:dyDescent="0.25">
      <c r="A561" s="1" t="s">
        <v>1134</v>
      </c>
      <c r="B561" s="1" t="s">
        <v>1135</v>
      </c>
      <c r="C561" s="1" t="s">
        <v>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1136</v>
      </c>
      <c r="B562" s="1" t="s">
        <v>1137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6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1138</v>
      </c>
      <c r="B563" s="1" t="s">
        <v>1139</v>
      </c>
      <c r="C563" s="1" t="s">
        <v>20</v>
      </c>
      <c r="D563" s="2">
        <v>0</v>
      </c>
      <c r="E563" s="2">
        <v>1</v>
      </c>
      <c r="F563" s="2">
        <v>0</v>
      </c>
      <c r="G563" s="2">
        <v>0</v>
      </c>
      <c r="H563" s="2">
        <v>1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1140</v>
      </c>
      <c r="B564" s="1" t="s">
        <v>1141</v>
      </c>
      <c r="C564" s="1" t="s">
        <v>20</v>
      </c>
      <c r="D564" s="2">
        <v>145</v>
      </c>
      <c r="E564" s="2">
        <v>6</v>
      </c>
      <c r="F564" s="2">
        <v>6</v>
      </c>
      <c r="G564" s="2">
        <v>6</v>
      </c>
      <c r="H564" s="2">
        <v>6</v>
      </c>
      <c r="I564" s="3">
        <v>24.166599999999999</v>
      </c>
      <c r="J564" s="3">
        <v>725</v>
      </c>
      <c r="K564" s="2">
        <v>37</v>
      </c>
      <c r="L564" s="3">
        <v>3.9188999999999998</v>
      </c>
      <c r="M564" s="3">
        <v>121.4914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</row>
    <row r="565" spans="1:29" x14ac:dyDescent="0.25">
      <c r="A565" s="1" t="s">
        <v>1142</v>
      </c>
      <c r="B565" s="1" t="s">
        <v>1143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1144</v>
      </c>
      <c r="B566" s="1" t="s">
        <v>1145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1146</v>
      </c>
      <c r="B567" s="1" t="s">
        <v>1147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1148</v>
      </c>
      <c r="B568" s="1" t="s">
        <v>1149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1150</v>
      </c>
      <c r="B569" s="1" t="s">
        <v>1151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1152</v>
      </c>
      <c r="B570" s="1" t="s">
        <v>1153</v>
      </c>
      <c r="C570" s="1" t="s">
        <v>31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</row>
    <row r="571" spans="1:29" x14ac:dyDescent="0.25">
      <c r="A571" s="1" t="s">
        <v>1154</v>
      </c>
      <c r="B571" s="1" t="s">
        <v>1155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1156</v>
      </c>
      <c r="B572" s="1" t="s">
        <v>1157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1158</v>
      </c>
      <c r="B573" s="1" t="s">
        <v>1159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1160</v>
      </c>
      <c r="B574" s="1" t="s">
        <v>1161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1162</v>
      </c>
      <c r="B575" s="1" t="s">
        <v>1163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1164</v>
      </c>
      <c r="B576" s="1" t="s">
        <v>1165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1166</v>
      </c>
      <c r="B577" s="1" t="s">
        <v>1167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1168</v>
      </c>
      <c r="B578" s="1" t="s">
        <v>1169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1170</v>
      </c>
      <c r="B579" s="1" t="s">
        <v>1171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1172</v>
      </c>
      <c r="B580" s="1" t="s">
        <v>1173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1174</v>
      </c>
      <c r="B581" s="1" t="s">
        <v>1175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1176</v>
      </c>
      <c r="B582" s="1" t="s">
        <v>1177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1178</v>
      </c>
      <c r="B583" s="1" t="s">
        <v>1179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17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</row>
    <row r="584" spans="1:29" x14ac:dyDescent="0.25">
      <c r="A584" s="1" t="s">
        <v>1180</v>
      </c>
      <c r="B584" s="1" t="s">
        <v>1181</v>
      </c>
      <c r="C584" s="1" t="s">
        <v>539</v>
      </c>
      <c r="D584" s="2">
        <v>5281</v>
      </c>
      <c r="E584" s="2">
        <v>3710</v>
      </c>
      <c r="F584" s="2">
        <v>2566</v>
      </c>
      <c r="G584" s="2">
        <v>7169</v>
      </c>
      <c r="H584" s="2">
        <v>4481.6665999999996</v>
      </c>
      <c r="I584" s="3">
        <v>1.1782999999999999</v>
      </c>
      <c r="J584" s="3">
        <v>35.350700000000003</v>
      </c>
      <c r="K584" s="2">
        <v>3757</v>
      </c>
      <c r="L584" s="3">
        <v>1.4056</v>
      </c>
      <c r="M584" s="3">
        <v>43.5749</v>
      </c>
      <c r="N584" s="2">
        <v>3624</v>
      </c>
      <c r="O584" s="3">
        <v>1.1279999999999999</v>
      </c>
      <c r="P584" s="3">
        <v>34.973500000000001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1182</v>
      </c>
      <c r="B585" s="1" t="s">
        <v>1183</v>
      </c>
      <c r="C585" s="1" t="s">
        <v>539</v>
      </c>
      <c r="D585" s="2">
        <v>1084</v>
      </c>
      <c r="E585" s="2">
        <v>1</v>
      </c>
      <c r="F585" s="2">
        <v>38</v>
      </c>
      <c r="G585" s="2">
        <v>22</v>
      </c>
      <c r="H585" s="2">
        <v>20.333300000000001</v>
      </c>
      <c r="I585" s="3">
        <v>53.311500000000002</v>
      </c>
      <c r="J585" s="3">
        <v>1599.5278000000001</v>
      </c>
      <c r="K585" s="2">
        <v>0</v>
      </c>
      <c r="L585" s="3">
        <v>0</v>
      </c>
      <c r="M585" s="3">
        <v>0</v>
      </c>
      <c r="N585" s="2">
        <v>8</v>
      </c>
      <c r="O585" s="3">
        <v>104.8913</v>
      </c>
      <c r="P585" s="3">
        <v>3252.3252000000002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1184</v>
      </c>
      <c r="B586" s="1" t="s">
        <v>1185</v>
      </c>
      <c r="C586" s="1" t="s">
        <v>539</v>
      </c>
      <c r="D586" s="2">
        <v>312</v>
      </c>
      <c r="E586" s="2">
        <v>16</v>
      </c>
      <c r="F586" s="2">
        <v>24</v>
      </c>
      <c r="G586" s="2">
        <v>35</v>
      </c>
      <c r="H586" s="2">
        <v>25</v>
      </c>
      <c r="I586" s="3">
        <v>12.48</v>
      </c>
      <c r="J586" s="3">
        <v>374.41489999999999</v>
      </c>
      <c r="K586" s="2">
        <v>0</v>
      </c>
      <c r="L586" s="3">
        <v>0</v>
      </c>
      <c r="M586" s="3">
        <v>0</v>
      </c>
      <c r="N586" s="2">
        <v>27</v>
      </c>
      <c r="O586" s="3">
        <v>8.9451000000000001</v>
      </c>
      <c r="P586" s="3">
        <v>277.33330000000001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1186</v>
      </c>
      <c r="B587" s="1" t="s">
        <v>1187</v>
      </c>
      <c r="C587" s="1" t="s">
        <v>539</v>
      </c>
      <c r="D587" s="2">
        <v>350</v>
      </c>
      <c r="E587" s="2">
        <v>5</v>
      </c>
      <c r="F587" s="2">
        <v>7</v>
      </c>
      <c r="G587" s="2">
        <v>18</v>
      </c>
      <c r="H587" s="2">
        <v>10</v>
      </c>
      <c r="I587" s="3">
        <v>35</v>
      </c>
      <c r="J587" s="3">
        <v>1050.105</v>
      </c>
      <c r="K587" s="2">
        <v>0</v>
      </c>
      <c r="L587" s="3">
        <v>0</v>
      </c>
      <c r="M587" s="3">
        <v>0</v>
      </c>
      <c r="N587" s="2">
        <v>14</v>
      </c>
      <c r="O587" s="3">
        <v>19.352499999999999</v>
      </c>
      <c r="P587" s="3">
        <v>600.03420000000006</v>
      </c>
      <c r="Q587" s="11">
        <v>46065</v>
      </c>
      <c r="R587" s="2">
        <v>462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1188</v>
      </c>
      <c r="B588" s="1" t="s">
        <v>1189</v>
      </c>
      <c r="C588" s="1" t="s">
        <v>668</v>
      </c>
      <c r="D588" s="2">
        <v>443</v>
      </c>
      <c r="E588" s="2">
        <v>15</v>
      </c>
      <c r="F588" s="2">
        <v>7</v>
      </c>
      <c r="G588" s="2">
        <v>23</v>
      </c>
      <c r="H588" s="2">
        <v>15</v>
      </c>
      <c r="I588" s="3">
        <v>29.533300000000001</v>
      </c>
      <c r="J588" s="3">
        <v>886</v>
      </c>
      <c r="K588" s="2">
        <v>0</v>
      </c>
      <c r="L588" s="3">
        <v>0</v>
      </c>
      <c r="M588" s="3">
        <v>0</v>
      </c>
      <c r="N588" s="2">
        <v>18</v>
      </c>
      <c r="O588" s="3">
        <v>19.051400000000001</v>
      </c>
      <c r="P588" s="3">
        <v>590.66660000000002</v>
      </c>
      <c r="Q588" s="11">
        <v>46065</v>
      </c>
      <c r="R588" s="2">
        <v>576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1190</v>
      </c>
      <c r="B589" s="1" t="s">
        <v>1191</v>
      </c>
      <c r="C589" s="1" t="s">
        <v>668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1192</v>
      </c>
      <c r="B590" s="1" t="s">
        <v>1193</v>
      </c>
      <c r="C590" s="1" t="s">
        <v>539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1194</v>
      </c>
      <c r="B591" s="1" t="s">
        <v>1195</v>
      </c>
      <c r="C591" s="1" t="s">
        <v>668</v>
      </c>
      <c r="D591" s="2">
        <v>1133</v>
      </c>
      <c r="E591" s="2">
        <v>3</v>
      </c>
      <c r="F591" s="2">
        <v>0</v>
      </c>
      <c r="G591" s="2">
        <v>1</v>
      </c>
      <c r="H591" s="2">
        <v>2</v>
      </c>
      <c r="I591" s="3">
        <v>566.5</v>
      </c>
      <c r="J591" s="3">
        <v>17012.011999999999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</row>
    <row r="592" spans="1:29" x14ac:dyDescent="0.25">
      <c r="A592" s="1" t="s">
        <v>1196</v>
      </c>
      <c r="B592" s="1" t="s">
        <v>1197</v>
      </c>
      <c r="C592" s="1" t="s">
        <v>668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1198</v>
      </c>
      <c r="B593" s="1" t="s">
        <v>1199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1200</v>
      </c>
      <c r="B594" s="1" t="s">
        <v>1201</v>
      </c>
      <c r="C594" s="1" t="s">
        <v>539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1202</v>
      </c>
      <c r="B595" s="1" t="s">
        <v>1203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1204</v>
      </c>
      <c r="B596" s="1" t="s">
        <v>1205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1206</v>
      </c>
      <c r="B597" s="1" t="s">
        <v>1207</v>
      </c>
      <c r="C597" s="1" t="s">
        <v>539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1208</v>
      </c>
      <c r="B598" s="1" t="s">
        <v>1209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1210</v>
      </c>
      <c r="B599" s="1" t="s">
        <v>1211</v>
      </c>
      <c r="C599" s="1" t="s">
        <v>668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17</v>
      </c>
      <c r="R599" s="2" t="s">
        <v>17</v>
      </c>
      <c r="S599" s="1" t="s">
        <v>17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1212</v>
      </c>
      <c r="B600" s="1" t="s">
        <v>1213</v>
      </c>
      <c r="C600" s="1" t="s">
        <v>20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17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1214</v>
      </c>
      <c r="B601" s="1" t="s">
        <v>1215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1216</v>
      </c>
      <c r="B602" s="1" t="s">
        <v>1217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17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1218</v>
      </c>
      <c r="B603" s="1" t="s">
        <v>1219</v>
      </c>
      <c r="C603" s="1" t="s">
        <v>20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1220</v>
      </c>
      <c r="B604" s="1" t="s">
        <v>1221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s="1" t="s">
        <v>17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1222</v>
      </c>
      <c r="B605" s="1" t="s">
        <v>1223</v>
      </c>
      <c r="C605" s="1" t="s">
        <v>28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1224</v>
      </c>
      <c r="B606" s="1" t="s">
        <v>1225</v>
      </c>
      <c r="C606" s="1" t="s">
        <v>54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17</v>
      </c>
      <c r="R606" s="2" t="s">
        <v>17</v>
      </c>
      <c r="S606" s="1" t="s">
        <v>17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1226</v>
      </c>
      <c r="B607" s="1" t="s">
        <v>1227</v>
      </c>
      <c r="C607" s="1" t="s">
        <v>539</v>
      </c>
      <c r="D607" s="2">
        <v>212</v>
      </c>
      <c r="E607" s="2">
        <v>420</v>
      </c>
      <c r="F607" s="2">
        <v>0</v>
      </c>
      <c r="G607" s="2">
        <v>88</v>
      </c>
      <c r="H607" s="2">
        <v>254</v>
      </c>
      <c r="I607" s="3">
        <v>0.83460000000000001</v>
      </c>
      <c r="J607" s="3">
        <v>25.0395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</row>
    <row r="608" spans="1:29" x14ac:dyDescent="0.25">
      <c r="A608" s="1" t="s">
        <v>1228</v>
      </c>
      <c r="B608" s="1" t="s">
        <v>1229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1230</v>
      </c>
      <c r="B609" s="1" t="s">
        <v>1231</v>
      </c>
      <c r="C609" s="1" t="s">
        <v>54</v>
      </c>
      <c r="D609" s="2">
        <v>0</v>
      </c>
      <c r="E609" s="2">
        <v>1</v>
      </c>
      <c r="F609" s="2">
        <v>0</v>
      </c>
      <c r="G609" s="2">
        <v>0</v>
      </c>
      <c r="H609" s="2">
        <v>1</v>
      </c>
      <c r="I609" s="3">
        <v>0</v>
      </c>
      <c r="J609" s="3">
        <v>0</v>
      </c>
      <c r="K609" s="2">
        <v>2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1232</v>
      </c>
      <c r="B610" s="1" t="s">
        <v>1233</v>
      </c>
      <c r="C610" s="1" t="s">
        <v>25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1234</v>
      </c>
      <c r="B611" s="1" t="s">
        <v>1235</v>
      </c>
      <c r="C611" s="1" t="s">
        <v>54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17</v>
      </c>
      <c r="R611" s="2" t="s">
        <v>17</v>
      </c>
      <c r="S611" s="1" t="s">
        <v>17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1236</v>
      </c>
      <c r="B612" s="1" t="s">
        <v>1237</v>
      </c>
      <c r="C612" s="1" t="s">
        <v>25</v>
      </c>
      <c r="D612" s="2">
        <v>14</v>
      </c>
      <c r="E612" s="2">
        <v>22</v>
      </c>
      <c r="F612" s="2">
        <v>40</v>
      </c>
      <c r="G612" s="2">
        <v>74</v>
      </c>
      <c r="H612" s="2">
        <v>45.333300000000001</v>
      </c>
      <c r="I612" s="3">
        <v>0.30880000000000002</v>
      </c>
      <c r="J612" s="3">
        <v>9.2646999999999995</v>
      </c>
      <c r="K612" s="2">
        <v>14</v>
      </c>
      <c r="L612" s="3">
        <v>1</v>
      </c>
      <c r="M612" s="3">
        <v>31.000800000000002</v>
      </c>
      <c r="N612" s="2">
        <v>32</v>
      </c>
      <c r="O612" s="3">
        <v>0.33860000000000001</v>
      </c>
      <c r="P612" s="3">
        <v>10.5002</v>
      </c>
      <c r="Q612" s="11">
        <v>46237</v>
      </c>
      <c r="R612" s="2">
        <v>100</v>
      </c>
      <c r="S612" s="1">
        <v>181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</row>
    <row r="613" spans="1:29" x14ac:dyDescent="0.25">
      <c r="A613" s="1" t="s">
        <v>1238</v>
      </c>
      <c r="B613" s="1" t="s">
        <v>1239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19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17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1240</v>
      </c>
      <c r="B614" s="1" t="s">
        <v>1241</v>
      </c>
      <c r="C614" s="1" t="s">
        <v>25</v>
      </c>
      <c r="D614" s="2">
        <v>11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9</v>
      </c>
      <c r="O614" s="3">
        <v>0.94610000000000005</v>
      </c>
      <c r="P614" s="3">
        <v>29.333300000000001</v>
      </c>
      <c r="Q614" s="11">
        <v>46248</v>
      </c>
      <c r="R614" s="2">
        <v>30</v>
      </c>
      <c r="S614" s="1">
        <v>110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1242</v>
      </c>
      <c r="B615" s="1" t="s">
        <v>1243</v>
      </c>
      <c r="C615" s="1" t="s">
        <v>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1244</v>
      </c>
      <c r="B616" s="1" t="s">
        <v>1245</v>
      </c>
      <c r="C616" s="1" t="s">
        <v>54</v>
      </c>
      <c r="D616" s="2">
        <v>4</v>
      </c>
      <c r="E616" s="2">
        <v>139</v>
      </c>
      <c r="F616" s="2">
        <v>214</v>
      </c>
      <c r="G616" s="2">
        <v>331</v>
      </c>
      <c r="H616" s="2">
        <v>228</v>
      </c>
      <c r="I616" s="3">
        <v>1.7500000000000002E-2</v>
      </c>
      <c r="J616" s="3">
        <v>0.52629999999999999</v>
      </c>
      <c r="K616" s="2">
        <v>10</v>
      </c>
      <c r="L616" s="3">
        <v>0.4</v>
      </c>
      <c r="M616" s="3">
        <v>12.4031</v>
      </c>
      <c r="N616" s="2">
        <v>649</v>
      </c>
      <c r="O616" s="3">
        <v>4.7000000000000002E-3</v>
      </c>
      <c r="P616" s="3">
        <v>0.1479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1246</v>
      </c>
      <c r="B617" s="1" t="s">
        <v>1247</v>
      </c>
      <c r="C617" s="1" t="s">
        <v>54</v>
      </c>
      <c r="D617" s="2">
        <v>6</v>
      </c>
      <c r="E617" s="2">
        <v>0</v>
      </c>
      <c r="F617" s="2">
        <v>4</v>
      </c>
      <c r="G617" s="2">
        <v>0</v>
      </c>
      <c r="H617" s="2">
        <v>4</v>
      </c>
      <c r="I617" s="3">
        <v>1.5</v>
      </c>
      <c r="J617" s="3">
        <v>45.011200000000002</v>
      </c>
      <c r="K617" s="2">
        <v>4</v>
      </c>
      <c r="L617" s="3">
        <v>1.5</v>
      </c>
      <c r="M617" s="3">
        <v>46.511600000000001</v>
      </c>
      <c r="N617" s="2">
        <v>34</v>
      </c>
      <c r="O617" s="3">
        <v>0.1366</v>
      </c>
      <c r="P617" s="3">
        <v>4.2354000000000003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1248</v>
      </c>
      <c r="B618" s="1" t="s">
        <v>1249</v>
      </c>
      <c r="C618" s="1" t="s">
        <v>54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0.25</v>
      </c>
      <c r="M618" s="3">
        <v>7.7519</v>
      </c>
      <c r="N618" s="2">
        <v>2</v>
      </c>
      <c r="O618" s="3">
        <v>0.38700000000000001</v>
      </c>
      <c r="P618" s="3">
        <v>12.004799999999999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1250</v>
      </c>
      <c r="B619" s="1" t="s">
        <v>1251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1252</v>
      </c>
      <c r="B620" s="1" t="s">
        <v>1253</v>
      </c>
      <c r="C620" s="1" t="s">
        <v>54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1254</v>
      </c>
      <c r="B621" s="1" t="s">
        <v>1255</v>
      </c>
      <c r="C621" s="1" t="s">
        <v>54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17</v>
      </c>
      <c r="R621" s="2" t="s">
        <v>17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1256</v>
      </c>
      <c r="B622" s="1" t="s">
        <v>1257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17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1258</v>
      </c>
      <c r="B623" s="1" t="s">
        <v>1259</v>
      </c>
      <c r="C623" s="1" t="s">
        <v>20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</row>
    <row r="624" spans="1:29" x14ac:dyDescent="0.25">
      <c r="A624" s="1" t="s">
        <v>1260</v>
      </c>
      <c r="B624" s="1" t="s">
        <v>1261</v>
      </c>
      <c r="C624" s="1" t="s">
        <v>28</v>
      </c>
      <c r="D624" s="2">
        <v>1000</v>
      </c>
      <c r="E624" s="2">
        <v>1400</v>
      </c>
      <c r="F624" s="2">
        <v>1325</v>
      </c>
      <c r="G624" s="2">
        <v>1700</v>
      </c>
      <c r="H624" s="2">
        <v>1475</v>
      </c>
      <c r="I624" s="3">
        <v>0.67789999999999995</v>
      </c>
      <c r="J624" s="3">
        <v>20.338999999999999</v>
      </c>
      <c r="K624" s="2">
        <v>1250</v>
      </c>
      <c r="L624" s="3">
        <v>0.8</v>
      </c>
      <c r="M624" s="3">
        <v>24.8</v>
      </c>
      <c r="N624" s="2">
        <v>900</v>
      </c>
      <c r="O624" s="3">
        <v>0.86009999999999998</v>
      </c>
      <c r="P624" s="3">
        <v>26.666599999999999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1262</v>
      </c>
      <c r="B625" s="1" t="s">
        <v>1263</v>
      </c>
      <c r="C625" s="1" t="s">
        <v>518</v>
      </c>
      <c r="D625" s="2">
        <v>10</v>
      </c>
      <c r="E625" s="2">
        <v>0</v>
      </c>
      <c r="F625" s="2">
        <v>0</v>
      </c>
      <c r="G625" s="2">
        <v>2</v>
      </c>
      <c r="H625" s="2">
        <v>2</v>
      </c>
      <c r="I625" s="3">
        <v>5</v>
      </c>
      <c r="J625" s="3">
        <v>150.15010000000001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1264</v>
      </c>
      <c r="B626" s="1" t="s">
        <v>1265</v>
      </c>
      <c r="C626" s="1" t="s">
        <v>518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5</v>
      </c>
      <c r="L626" s="3">
        <v>3.2</v>
      </c>
      <c r="M626" s="3">
        <v>99.255499999999998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1266</v>
      </c>
      <c r="B627" s="1" t="s">
        <v>1267</v>
      </c>
      <c r="C627" s="1" t="s">
        <v>54</v>
      </c>
      <c r="D627" s="2">
        <v>13</v>
      </c>
      <c r="E627" s="2">
        <v>4</v>
      </c>
      <c r="F627" s="2">
        <v>0</v>
      </c>
      <c r="G627" s="2">
        <v>2</v>
      </c>
      <c r="H627" s="2">
        <v>3</v>
      </c>
      <c r="I627" s="3">
        <v>4.3333000000000004</v>
      </c>
      <c r="J627" s="3">
        <v>130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1268</v>
      </c>
      <c r="B628" s="1" t="s">
        <v>1269</v>
      </c>
      <c r="C628" s="1" t="s">
        <v>518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1270</v>
      </c>
      <c r="B629" s="1" t="s">
        <v>1271</v>
      </c>
      <c r="C629" s="1" t="s">
        <v>518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17</v>
      </c>
      <c r="R629" s="2" t="s">
        <v>17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</row>
    <row r="630" spans="1:29" x14ac:dyDescent="0.25">
      <c r="A630" s="1" t="s">
        <v>1272</v>
      </c>
      <c r="B630" s="1" t="s">
        <v>1273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1274</v>
      </c>
      <c r="B631" s="1" t="s">
        <v>1275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1276</v>
      </c>
      <c r="B632" s="1" t="s">
        <v>1277</v>
      </c>
      <c r="C632" s="1" t="s">
        <v>40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1278</v>
      </c>
      <c r="B633" s="1" t="s">
        <v>1279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12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1280</v>
      </c>
      <c r="B634" s="1" t="s">
        <v>1281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1282</v>
      </c>
      <c r="B635" s="1" t="s">
        <v>1283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1284</v>
      </c>
      <c r="B636" s="1" t="s">
        <v>1285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1286</v>
      </c>
      <c r="B637" s="1" t="s">
        <v>1287</v>
      </c>
      <c r="C637" s="1" t="s">
        <v>20</v>
      </c>
      <c r="D637" s="2">
        <v>36</v>
      </c>
      <c r="E637" s="2">
        <v>24</v>
      </c>
      <c r="F637" s="2">
        <v>24</v>
      </c>
      <c r="G637" s="2">
        <v>36</v>
      </c>
      <c r="H637" s="2">
        <v>28</v>
      </c>
      <c r="I637" s="3">
        <v>1.2857000000000001</v>
      </c>
      <c r="J637" s="3">
        <v>38.572800000000001</v>
      </c>
      <c r="K637" s="2">
        <v>0</v>
      </c>
      <c r="L637" s="3">
        <v>0</v>
      </c>
      <c r="M637" s="3">
        <v>0</v>
      </c>
      <c r="N637" s="2">
        <v>24</v>
      </c>
      <c r="O637" s="3">
        <v>1.1611</v>
      </c>
      <c r="P637" s="3">
        <v>36</v>
      </c>
      <c r="Q637" s="11">
        <v>46230</v>
      </c>
      <c r="R637" s="2">
        <v>96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1288</v>
      </c>
      <c r="B638" s="1" t="s">
        <v>1289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17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1290</v>
      </c>
      <c r="B639" s="1" t="s">
        <v>1291</v>
      </c>
      <c r="C639" s="1" t="s">
        <v>20</v>
      </c>
      <c r="D639" s="2">
        <v>36</v>
      </c>
      <c r="E639" s="2">
        <v>0</v>
      </c>
      <c r="F639" s="2">
        <v>0</v>
      </c>
      <c r="G639" s="2">
        <v>36</v>
      </c>
      <c r="H639" s="2">
        <v>36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24</v>
      </c>
      <c r="O639" s="3">
        <v>1.1611</v>
      </c>
      <c r="P639" s="3">
        <v>36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1292</v>
      </c>
      <c r="B640" s="1" t="s">
        <v>1293</v>
      </c>
      <c r="C640" s="1" t="s">
        <v>20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1294</v>
      </c>
      <c r="B641" s="1" t="s">
        <v>1295</v>
      </c>
      <c r="C641" s="1" t="s">
        <v>539</v>
      </c>
      <c r="D641" s="2">
        <v>0</v>
      </c>
      <c r="E641" s="2">
        <v>0</v>
      </c>
      <c r="F641" s="2">
        <v>0</v>
      </c>
      <c r="G641" s="2">
        <v>48</v>
      </c>
      <c r="H641" s="2">
        <v>48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48</v>
      </c>
      <c r="O641" s="3">
        <v>0</v>
      </c>
      <c r="P641" s="3">
        <v>0</v>
      </c>
      <c r="Q641" s="11">
        <v>46230</v>
      </c>
      <c r="R641" s="2">
        <v>96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1296</v>
      </c>
      <c r="B642" s="1" t="s">
        <v>1297</v>
      </c>
      <c r="C642" s="1" t="s">
        <v>40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1298</v>
      </c>
      <c r="B643" s="1" t="s">
        <v>1299</v>
      </c>
      <c r="C643" s="1" t="s">
        <v>40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17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1300</v>
      </c>
      <c r="B644" s="1" t="s">
        <v>1301</v>
      </c>
      <c r="C644" s="1" t="s">
        <v>28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1302</v>
      </c>
      <c r="B645" s="1" t="s">
        <v>1303</v>
      </c>
      <c r="C645" s="1" t="s">
        <v>28</v>
      </c>
      <c r="D645" s="2">
        <v>1289</v>
      </c>
      <c r="E645" s="2">
        <v>961.5</v>
      </c>
      <c r="F645" s="2">
        <v>1404</v>
      </c>
      <c r="G645" s="2">
        <v>1986</v>
      </c>
      <c r="H645" s="2">
        <v>1450.5</v>
      </c>
      <c r="I645" s="3">
        <v>0.88859999999999995</v>
      </c>
      <c r="J645" s="3">
        <v>26.659700000000001</v>
      </c>
      <c r="K645" s="2">
        <v>0</v>
      </c>
      <c r="L645" s="3">
        <v>0</v>
      </c>
      <c r="M645" s="3">
        <v>0</v>
      </c>
      <c r="N645" s="2">
        <v>926.5</v>
      </c>
      <c r="O645" s="3">
        <v>1.0769</v>
      </c>
      <c r="P645" s="3">
        <v>33.3902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</row>
    <row r="646" spans="1:29" x14ac:dyDescent="0.25">
      <c r="A646" s="1" t="s">
        <v>1304</v>
      </c>
      <c r="B646" s="1" t="s">
        <v>1305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1306</v>
      </c>
      <c r="B647" s="1" t="s">
        <v>1307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1308</v>
      </c>
      <c r="B648" s="1" t="s">
        <v>1309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1310</v>
      </c>
      <c r="B649" s="1" t="s">
        <v>1311</v>
      </c>
      <c r="C649" s="1" t="s">
        <v>20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1312</v>
      </c>
      <c r="B650" s="1" t="s">
        <v>1313</v>
      </c>
      <c r="C650" s="1" t="s">
        <v>28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17</v>
      </c>
      <c r="R650" s="2" t="s">
        <v>17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</row>
    <row r="651" spans="1:29" x14ac:dyDescent="0.25">
      <c r="A651" s="1" t="s">
        <v>1314</v>
      </c>
      <c r="B651" s="1" t="s">
        <v>1315</v>
      </c>
      <c r="C651" s="1" t="s">
        <v>1316</v>
      </c>
      <c r="D651" s="2">
        <v>569</v>
      </c>
      <c r="E651" s="2">
        <v>14</v>
      </c>
      <c r="F651" s="2">
        <v>15</v>
      </c>
      <c r="G651" s="2">
        <v>18</v>
      </c>
      <c r="H651" s="2">
        <v>15.666600000000001</v>
      </c>
      <c r="I651" s="3">
        <v>36.319299999999998</v>
      </c>
      <c r="J651" s="3">
        <v>1089.6207999999999</v>
      </c>
      <c r="K651" s="2">
        <v>0</v>
      </c>
      <c r="L651" s="3">
        <v>0</v>
      </c>
      <c r="M651" s="3">
        <v>0</v>
      </c>
      <c r="N651" s="2">
        <v>85</v>
      </c>
      <c r="O651" s="3">
        <v>5.1818999999999997</v>
      </c>
      <c r="P651" s="3">
        <v>160.6618</v>
      </c>
      <c r="Q651" s="11">
        <v>46065</v>
      </c>
      <c r="R651" s="2">
        <v>734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1317</v>
      </c>
      <c r="B652" s="1" t="s">
        <v>1318</v>
      </c>
      <c r="C652" s="1" t="s">
        <v>1316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</v>
      </c>
      <c r="O652" s="3">
        <v>0</v>
      </c>
      <c r="P652" s="3">
        <v>0</v>
      </c>
      <c r="Q652" s="11">
        <v>46065</v>
      </c>
      <c r="R652" s="2">
        <v>10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1319</v>
      </c>
      <c r="B653" s="1" t="s">
        <v>1320</v>
      </c>
      <c r="C653" s="1" t="s">
        <v>25</v>
      </c>
      <c r="D653" s="2">
        <v>0</v>
      </c>
      <c r="E653" s="2">
        <v>0</v>
      </c>
      <c r="F653" s="2">
        <v>48</v>
      </c>
      <c r="G653" s="2">
        <v>27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1321</v>
      </c>
      <c r="B654" s="1" t="s">
        <v>1322</v>
      </c>
      <c r="C654" s="1" t="s">
        <v>54</v>
      </c>
      <c r="D654" s="2">
        <v>0</v>
      </c>
      <c r="E654" s="2">
        <v>0</v>
      </c>
      <c r="F654" s="2">
        <v>45</v>
      </c>
      <c r="G654" s="2">
        <v>110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1323</v>
      </c>
      <c r="B655" s="1" t="s">
        <v>1324</v>
      </c>
      <c r="C655" s="1" t="s">
        <v>28</v>
      </c>
      <c r="D655" s="2">
        <v>18.68</v>
      </c>
      <c r="E655" s="2">
        <v>0</v>
      </c>
      <c r="F655" s="2">
        <v>0</v>
      </c>
      <c r="G655" s="2">
        <v>11.76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1325</v>
      </c>
      <c r="B656" s="1" t="s">
        <v>1326</v>
      </c>
      <c r="C656" s="1" t="s">
        <v>28</v>
      </c>
      <c r="D656" s="2">
        <v>49.469900000000003</v>
      </c>
      <c r="E656" s="2">
        <v>0</v>
      </c>
      <c r="F656" s="2">
        <v>0</v>
      </c>
      <c r="G656" s="2">
        <v>31.87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1327</v>
      </c>
      <c r="B657" s="1" t="s">
        <v>1328</v>
      </c>
      <c r="C657" s="1" t="s">
        <v>28</v>
      </c>
      <c r="D657" s="2">
        <v>21.239899999999999</v>
      </c>
      <c r="E657" s="2">
        <v>0</v>
      </c>
      <c r="F657" s="2">
        <v>0</v>
      </c>
      <c r="G657" s="2">
        <v>23.92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1329</v>
      </c>
      <c r="B658" s="1" t="s">
        <v>1330</v>
      </c>
      <c r="C658" s="1" t="s">
        <v>28</v>
      </c>
      <c r="D658" s="2">
        <v>79.840100000000007</v>
      </c>
      <c r="E658" s="2">
        <v>0</v>
      </c>
      <c r="F658" s="2">
        <v>0</v>
      </c>
      <c r="G658" s="2">
        <v>51.439900000000002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1331</v>
      </c>
      <c r="B659" s="1" t="s">
        <v>1332</v>
      </c>
      <c r="C659" s="1" t="s">
        <v>28</v>
      </c>
      <c r="D659" s="2">
        <v>58.369900000000001</v>
      </c>
      <c r="E659" s="2">
        <v>0</v>
      </c>
      <c r="F659" s="2">
        <v>0</v>
      </c>
      <c r="G659" s="2">
        <v>39.770000000000003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1333</v>
      </c>
      <c r="B660" s="1" t="s">
        <v>1334</v>
      </c>
      <c r="C660" s="1" t="s">
        <v>28</v>
      </c>
      <c r="D660" s="2">
        <v>67.23</v>
      </c>
      <c r="E660" s="2">
        <v>0</v>
      </c>
      <c r="F660" s="2">
        <v>0</v>
      </c>
      <c r="G660" s="2">
        <v>73.12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1335</v>
      </c>
      <c r="B661" s="1" t="s">
        <v>1336</v>
      </c>
      <c r="C661" s="1" t="s">
        <v>28</v>
      </c>
      <c r="D661" s="2">
        <v>33.5</v>
      </c>
      <c r="E661" s="2">
        <v>0</v>
      </c>
      <c r="F661" s="2">
        <v>0</v>
      </c>
      <c r="G661" s="2">
        <v>35.56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1337</v>
      </c>
      <c r="B662" s="1" t="s">
        <v>1338</v>
      </c>
      <c r="C662" s="1" t="s">
        <v>28</v>
      </c>
      <c r="D662" s="2">
        <v>20.670200000000001</v>
      </c>
      <c r="E662" s="2">
        <v>0</v>
      </c>
      <c r="F662" s="2">
        <v>0</v>
      </c>
      <c r="G662" s="2">
        <v>21.489799999999999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1339</v>
      </c>
      <c r="B663" s="1" t="s">
        <v>1340</v>
      </c>
      <c r="C663" s="1" t="s">
        <v>28</v>
      </c>
      <c r="D663" s="2">
        <v>15.72</v>
      </c>
      <c r="E663" s="2">
        <v>0</v>
      </c>
      <c r="F663" s="2">
        <v>0</v>
      </c>
      <c r="G663" s="2">
        <v>25.8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1341</v>
      </c>
      <c r="B664" s="1" t="s">
        <v>1342</v>
      </c>
      <c r="C664" s="1" t="s">
        <v>28</v>
      </c>
      <c r="D664" s="2">
        <v>550</v>
      </c>
      <c r="E664" s="2">
        <v>0</v>
      </c>
      <c r="F664" s="2">
        <v>0</v>
      </c>
      <c r="G664" s="2">
        <v>290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1343</v>
      </c>
      <c r="B665" s="1" t="s">
        <v>1344</v>
      </c>
      <c r="C665" s="1" t="s">
        <v>28</v>
      </c>
      <c r="D665" s="2">
        <v>5.04</v>
      </c>
      <c r="E665" s="2">
        <v>0</v>
      </c>
      <c r="F665" s="2">
        <v>0</v>
      </c>
      <c r="G665" s="2">
        <v>11.4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1345</v>
      </c>
      <c r="B666" s="1" t="s">
        <v>1346</v>
      </c>
      <c r="C666" s="1" t="s">
        <v>28</v>
      </c>
      <c r="D666" s="2">
        <v>11</v>
      </c>
      <c r="E666" s="2">
        <v>0</v>
      </c>
      <c r="F666" s="2">
        <v>0</v>
      </c>
      <c r="G666" s="2">
        <v>16.23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1347</v>
      </c>
      <c r="B667" s="1" t="s">
        <v>1348</v>
      </c>
      <c r="C667" s="1" t="s">
        <v>28</v>
      </c>
      <c r="D667" s="2">
        <v>23.8902</v>
      </c>
      <c r="E667" s="2">
        <v>0</v>
      </c>
      <c r="F667" s="2">
        <v>0</v>
      </c>
      <c r="G667" s="2">
        <v>19.149799999999999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1883</v>
      </c>
      <c r="B668" s="1" t="s">
        <v>1884</v>
      </c>
      <c r="C668" s="1" t="s">
        <v>28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1885</v>
      </c>
      <c r="B669" s="1" t="s">
        <v>1886</v>
      </c>
      <c r="C669" s="1" t="s">
        <v>28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1887</v>
      </c>
      <c r="B670" s="1" t="s">
        <v>1888</v>
      </c>
      <c r="C670" s="1" t="s">
        <v>28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1889</v>
      </c>
      <c r="B671" s="1" t="s">
        <v>1890</v>
      </c>
      <c r="C671" s="1" t="s">
        <v>28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1891</v>
      </c>
      <c r="B672" s="1" t="s">
        <v>1892</v>
      </c>
      <c r="C672" s="1" t="s">
        <v>28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1893</v>
      </c>
      <c r="B673" s="1" t="s">
        <v>1894</v>
      </c>
      <c r="C673" s="1" t="s">
        <v>28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1895</v>
      </c>
      <c r="B674" s="1" t="s">
        <v>1896</v>
      </c>
      <c r="C674" s="1" t="s">
        <v>28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1897</v>
      </c>
      <c r="B675" s="1" t="s">
        <v>1898</v>
      </c>
      <c r="C675" s="1" t="s">
        <v>28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1899</v>
      </c>
      <c r="B676" s="1" t="s">
        <v>1900</v>
      </c>
      <c r="C676" s="1" t="s">
        <v>28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1901</v>
      </c>
      <c r="B677" s="1" t="s">
        <v>1902</v>
      </c>
      <c r="C677" s="1" t="s">
        <v>28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1903</v>
      </c>
      <c r="B678" s="1" t="s">
        <v>1904</v>
      </c>
      <c r="C678" s="1" t="s">
        <v>28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17</v>
      </c>
      <c r="R678" s="2" t="s">
        <v>17</v>
      </c>
      <c r="S678" s="1" t="s">
        <v>17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</row>
    <row r="679" spans="1:29" x14ac:dyDescent="0.25">
      <c r="A679" s="1" t="s">
        <v>1909</v>
      </c>
      <c r="B679" s="1" t="s">
        <v>1910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1916</v>
      </c>
      <c r="B680" s="1" t="s">
        <v>1917</v>
      </c>
      <c r="C680" s="1" t="s">
        <v>54</v>
      </c>
      <c r="D680" s="2">
        <v>5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47</v>
      </c>
      <c r="O680" s="3">
        <v>8.2299999999999998E-2</v>
      </c>
      <c r="P680" s="3">
        <v>2.5531999999999999</v>
      </c>
      <c r="Q680" s="11" t="s">
        <v>17</v>
      </c>
      <c r="R680" s="2" t="s">
        <v>17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</row>
    <row r="681" spans="1:29" x14ac:dyDescent="0.25">
      <c r="A681" s="1" t="s">
        <v>1349</v>
      </c>
      <c r="B681" s="1" t="s">
        <v>1350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1351</v>
      </c>
      <c r="B682" s="1" t="s">
        <v>1352</v>
      </c>
      <c r="C682" s="1" t="s">
        <v>28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1353</v>
      </c>
      <c r="B683" s="1" t="s">
        <v>1354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1355</v>
      </c>
      <c r="B684" s="1" t="s">
        <v>1356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1357</v>
      </c>
      <c r="B685" s="1" t="s">
        <v>1358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1359</v>
      </c>
      <c r="B686" s="1" t="s">
        <v>1360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17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1361</v>
      </c>
      <c r="B687" s="1" t="s">
        <v>1362</v>
      </c>
      <c r="C687" s="1" t="s">
        <v>31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17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</row>
    <row r="688" spans="1:29" x14ac:dyDescent="0.25">
      <c r="A688" s="1" t="s">
        <v>1363</v>
      </c>
      <c r="B688" s="1" t="s">
        <v>1364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1365</v>
      </c>
      <c r="B689" s="1" t="s">
        <v>1366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1367</v>
      </c>
      <c r="B690" s="1" t="s">
        <v>1368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1369</v>
      </c>
      <c r="B691" s="1" t="s">
        <v>1370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1371</v>
      </c>
      <c r="B692" s="1" t="s">
        <v>1372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1373</v>
      </c>
      <c r="B693" s="1" t="s">
        <v>1374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1375</v>
      </c>
      <c r="B694" s="1" t="s">
        <v>1376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1377</v>
      </c>
      <c r="B695" s="1" t="s">
        <v>1378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17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1379</v>
      </c>
      <c r="B696" s="1" t="s">
        <v>1380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1381</v>
      </c>
      <c r="B697" s="1" t="s">
        <v>1382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1383</v>
      </c>
      <c r="B698" s="1" t="s">
        <v>1384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1385</v>
      </c>
      <c r="B699" s="1" t="s">
        <v>1386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1387</v>
      </c>
      <c r="B700" s="1" t="s">
        <v>1388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1389</v>
      </c>
      <c r="B701" s="1" t="s">
        <v>1390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1391</v>
      </c>
      <c r="B702" s="1" t="s">
        <v>1392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1393</v>
      </c>
      <c r="B703" s="1" t="s">
        <v>1394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1395</v>
      </c>
      <c r="B704" s="1" t="s">
        <v>1396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17</v>
      </c>
      <c r="R704" s="2" t="s">
        <v>17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1397</v>
      </c>
      <c r="B705" s="1" t="s">
        <v>1398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17</v>
      </c>
      <c r="R705" s="2" t="s">
        <v>17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1399</v>
      </c>
      <c r="B706" s="1" t="s">
        <v>1400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1401</v>
      </c>
      <c r="B707" s="1" t="s">
        <v>1402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1403</v>
      </c>
      <c r="B708" s="1" t="s">
        <v>1404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1405</v>
      </c>
      <c r="B709" s="1" t="s">
        <v>1406</v>
      </c>
      <c r="C709" s="1" t="s">
        <v>54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1407</v>
      </c>
      <c r="B710" s="1" t="s">
        <v>1408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1409</v>
      </c>
      <c r="B711" s="1" t="s">
        <v>1410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1411</v>
      </c>
      <c r="B712" s="1" t="s">
        <v>1412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1413</v>
      </c>
      <c r="B713" s="1" t="s">
        <v>1414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1415</v>
      </c>
      <c r="B714" s="1" t="s">
        <v>1416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1417</v>
      </c>
      <c r="B715" s="1" t="s">
        <v>1418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1419</v>
      </c>
      <c r="B716" s="1" t="s">
        <v>1420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1421</v>
      </c>
      <c r="B717" s="1" t="s">
        <v>1422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17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1423</v>
      </c>
      <c r="B718" s="1" t="s">
        <v>1424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1425</v>
      </c>
      <c r="B719" s="1" t="s">
        <v>1426</v>
      </c>
      <c r="C719" s="1" t="s">
        <v>20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1427</v>
      </c>
      <c r="B720" s="1" t="s">
        <v>1428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1429</v>
      </c>
      <c r="B721" s="1" t="s">
        <v>1430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1431</v>
      </c>
      <c r="B722" s="1" t="s">
        <v>1432</v>
      </c>
      <c r="C722" s="1" t="s">
        <v>54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17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1433</v>
      </c>
      <c r="B723" s="1" t="s">
        <v>1434</v>
      </c>
      <c r="C723" s="1" t="s">
        <v>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1435</v>
      </c>
      <c r="B724" s="1" t="s">
        <v>1436</v>
      </c>
      <c r="C724" s="1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1437</v>
      </c>
      <c r="B725" s="1" t="s">
        <v>1438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1439</v>
      </c>
      <c r="B726" s="1" t="s">
        <v>1440</v>
      </c>
      <c r="C726" s="1" t="s">
        <v>25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1441</v>
      </c>
      <c r="B727" s="1" t="s">
        <v>1442</v>
      </c>
      <c r="C727" s="1" t="s">
        <v>25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1443</v>
      </c>
      <c r="B728" s="1" t="s">
        <v>1444</v>
      </c>
      <c r="C728" s="1" t="s">
        <v>25</v>
      </c>
      <c r="D728" s="2">
        <v>1855</v>
      </c>
      <c r="E728" s="2">
        <v>410</v>
      </c>
      <c r="F728" s="2">
        <v>370</v>
      </c>
      <c r="G728" s="2">
        <v>360</v>
      </c>
      <c r="H728" s="2">
        <v>380</v>
      </c>
      <c r="I728" s="3">
        <v>4.8815</v>
      </c>
      <c r="J728" s="3">
        <v>146.44810000000001</v>
      </c>
      <c r="K728" s="2">
        <v>250</v>
      </c>
      <c r="L728" s="3">
        <v>7.42</v>
      </c>
      <c r="M728" s="3">
        <v>230.0204</v>
      </c>
      <c r="N728" s="2">
        <v>270</v>
      </c>
      <c r="O728" s="3">
        <v>5.3182999999999998</v>
      </c>
      <c r="P728" s="3">
        <v>164.8888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</row>
    <row r="729" spans="1:29" x14ac:dyDescent="0.25">
      <c r="A729" s="1" t="s">
        <v>1445</v>
      </c>
      <c r="B729" s="1" t="s">
        <v>1446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1447</v>
      </c>
      <c r="B730" s="1" t="s">
        <v>1448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 t="s">
        <v>17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1449</v>
      </c>
      <c r="B731" s="1" t="s">
        <v>1450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s="1" t="s">
        <v>17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1451</v>
      </c>
      <c r="B732" s="1" t="s">
        <v>1452</v>
      </c>
      <c r="C732" s="1" t="s">
        <v>28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1453</v>
      </c>
      <c r="B733" s="1" t="s">
        <v>1454</v>
      </c>
      <c r="C733" s="1" t="s">
        <v>25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1455</v>
      </c>
      <c r="B734" s="1" t="s">
        <v>1456</v>
      </c>
      <c r="C734" s="1" t="s">
        <v>25</v>
      </c>
      <c r="D734" s="2">
        <v>498</v>
      </c>
      <c r="E734" s="2">
        <v>41</v>
      </c>
      <c r="F734" s="2">
        <v>52</v>
      </c>
      <c r="G734" s="2">
        <v>143</v>
      </c>
      <c r="H734" s="2">
        <v>78.666600000000003</v>
      </c>
      <c r="I734" s="3">
        <v>6.3304999999999998</v>
      </c>
      <c r="J734" s="3">
        <v>189.91679999999999</v>
      </c>
      <c r="K734" s="2">
        <v>165</v>
      </c>
      <c r="L734" s="3">
        <v>3.0181</v>
      </c>
      <c r="M734" s="3">
        <v>93.564999999999998</v>
      </c>
      <c r="N734" s="2">
        <v>105</v>
      </c>
      <c r="O734" s="3">
        <v>3.6714000000000002</v>
      </c>
      <c r="P734" s="3">
        <v>113.82850000000001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</row>
    <row r="735" spans="1:29" x14ac:dyDescent="0.25">
      <c r="A735" s="1" t="s">
        <v>1457</v>
      </c>
      <c r="B735" s="1" t="s">
        <v>1458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66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1459</v>
      </c>
      <c r="B736" s="1" t="s">
        <v>1460</v>
      </c>
      <c r="C736" s="1" t="s">
        <v>54</v>
      </c>
      <c r="D736" s="2">
        <v>5</v>
      </c>
      <c r="E736" s="2">
        <v>111</v>
      </c>
      <c r="F736" s="2">
        <v>155</v>
      </c>
      <c r="G736" s="2">
        <v>224</v>
      </c>
      <c r="H736" s="2">
        <v>163.33330000000001</v>
      </c>
      <c r="I736" s="3">
        <v>3.0599999999999999E-2</v>
      </c>
      <c r="J736" s="3">
        <v>0.91830000000000001</v>
      </c>
      <c r="K736" s="2">
        <v>204</v>
      </c>
      <c r="L736" s="3">
        <v>2.4500000000000001E-2</v>
      </c>
      <c r="M736" s="3">
        <v>0.75980000000000003</v>
      </c>
      <c r="N736" s="2">
        <v>183</v>
      </c>
      <c r="O736" s="3">
        <v>2.1100000000000001E-2</v>
      </c>
      <c r="P736" s="3">
        <v>0.65569999999999995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</row>
    <row r="737" spans="1:29" x14ac:dyDescent="0.25">
      <c r="A737" s="1" t="s">
        <v>1461</v>
      </c>
      <c r="B737" s="1" t="s">
        <v>1462</v>
      </c>
      <c r="C737" s="1" t="s">
        <v>54</v>
      </c>
      <c r="D737" s="2">
        <v>0</v>
      </c>
      <c r="E737" s="2">
        <v>1</v>
      </c>
      <c r="F737" s="2">
        <v>0</v>
      </c>
      <c r="G737" s="2">
        <v>1</v>
      </c>
      <c r="H737" s="2">
        <v>1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1463</v>
      </c>
      <c r="B738" s="1" t="s">
        <v>1464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1465</v>
      </c>
      <c r="B739" s="1" t="s">
        <v>1466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1467</v>
      </c>
      <c r="B740" s="1" t="s">
        <v>1468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1469</v>
      </c>
      <c r="B741" s="1" t="s">
        <v>1470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1471</v>
      </c>
      <c r="B742" s="1" t="s">
        <v>1472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1473</v>
      </c>
      <c r="B743" s="1" t="s">
        <v>1474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1475</v>
      </c>
      <c r="B744" s="1" t="s">
        <v>1476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1477</v>
      </c>
      <c r="B745" s="1" t="s">
        <v>1478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1479</v>
      </c>
      <c r="B746" s="1" t="s">
        <v>1480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1481</v>
      </c>
      <c r="B747" s="1" t="s">
        <v>1482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1483</v>
      </c>
      <c r="B748" s="1" t="s">
        <v>1484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1485</v>
      </c>
      <c r="B749" s="1" t="s">
        <v>1486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17</v>
      </c>
      <c r="R749" s="2" t="s">
        <v>17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1487</v>
      </c>
      <c r="B750" s="1" t="s">
        <v>1488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17</v>
      </c>
      <c r="R750" s="2" t="s">
        <v>17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1489</v>
      </c>
      <c r="B751" s="1" t="s">
        <v>1490</v>
      </c>
      <c r="C751" s="1" t="s">
        <v>54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1491</v>
      </c>
      <c r="B752" s="1" t="s">
        <v>1492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1493</v>
      </c>
      <c r="B753" s="1" t="s">
        <v>1494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1495</v>
      </c>
      <c r="B754" s="1" t="s">
        <v>1496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1497</v>
      </c>
      <c r="B755" s="1" t="s">
        <v>1498</v>
      </c>
      <c r="C755" s="1" t="s">
        <v>28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1499</v>
      </c>
      <c r="B756" s="1" t="s">
        <v>1500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1501</v>
      </c>
      <c r="B757" s="1" t="s">
        <v>1502</v>
      </c>
      <c r="C757" s="1" t="s">
        <v>54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17</v>
      </c>
      <c r="R757" s="2" t="s">
        <v>17</v>
      </c>
      <c r="S757" s="1" t="s">
        <v>17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1503</v>
      </c>
      <c r="B758" s="1" t="s">
        <v>1504</v>
      </c>
      <c r="C758" s="1" t="s">
        <v>54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s="1" t="s">
        <v>17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1505</v>
      </c>
      <c r="B759" s="1" t="s">
        <v>1506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1507</v>
      </c>
      <c r="B760" s="1" t="s">
        <v>1508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1509</v>
      </c>
      <c r="B761" s="1" t="s">
        <v>1510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1511</v>
      </c>
      <c r="B762" s="1" t="s">
        <v>1512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1513</v>
      </c>
      <c r="B763" s="1" t="s">
        <v>1514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1515</v>
      </c>
      <c r="B764" s="1" t="s">
        <v>1516</v>
      </c>
      <c r="C764" s="1" t="s">
        <v>54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1517</v>
      </c>
      <c r="B765" s="1" t="s">
        <v>1518</v>
      </c>
      <c r="C765" s="1" t="s">
        <v>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4518.5195999999996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</row>
    <row r="766" spans="1:29" x14ac:dyDescent="0.25">
      <c r="A766" s="1" t="s">
        <v>1519</v>
      </c>
      <c r="B766" s="1" t="s">
        <v>1520</v>
      </c>
      <c r="C766" s="1" t="s">
        <v>28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</row>
    <row r="767" spans="1:29" x14ac:dyDescent="0.25">
      <c r="A767" s="1" t="s">
        <v>1521</v>
      </c>
      <c r="B767" s="1" t="s">
        <v>1522</v>
      </c>
      <c r="C767" s="1" t="s">
        <v>28</v>
      </c>
      <c r="D767" s="2">
        <v>825</v>
      </c>
      <c r="E767" s="2">
        <v>832</v>
      </c>
      <c r="F767" s="2">
        <v>694</v>
      </c>
      <c r="G767" s="2">
        <v>615</v>
      </c>
      <c r="H767" s="2">
        <v>713.66660000000002</v>
      </c>
      <c r="I767" s="3">
        <v>1.1559999999999999</v>
      </c>
      <c r="J767" s="3">
        <v>34.680100000000003</v>
      </c>
      <c r="K767" s="2">
        <v>925</v>
      </c>
      <c r="L767" s="3">
        <v>0.89180000000000004</v>
      </c>
      <c r="M767" s="3">
        <v>27.648599999999998</v>
      </c>
      <c r="N767" s="2">
        <v>640</v>
      </c>
      <c r="O767" s="3">
        <v>0.99780000000000002</v>
      </c>
      <c r="P767" s="3">
        <v>30.9375</v>
      </c>
      <c r="Q767" s="11">
        <v>46256</v>
      </c>
      <c r="R767" s="2">
        <v>314</v>
      </c>
      <c r="S767" s="1">
        <v>1390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1523</v>
      </c>
      <c r="B768" s="1" t="s">
        <v>1524</v>
      </c>
      <c r="C768" s="1" t="s">
        <v>54</v>
      </c>
      <c r="D768" s="2">
        <v>213</v>
      </c>
      <c r="E768" s="2">
        <v>177</v>
      </c>
      <c r="F768" s="2">
        <v>166</v>
      </c>
      <c r="G768" s="2">
        <v>269</v>
      </c>
      <c r="H768" s="2">
        <v>204</v>
      </c>
      <c r="I768" s="3">
        <v>1.0441</v>
      </c>
      <c r="J768" s="3">
        <v>31.323499999999999</v>
      </c>
      <c r="K768" s="2">
        <v>193</v>
      </c>
      <c r="L768" s="3">
        <v>1.1035999999999999</v>
      </c>
      <c r="M768" s="3">
        <v>34.212400000000002</v>
      </c>
      <c r="N768" s="2">
        <v>89</v>
      </c>
      <c r="O768" s="3">
        <v>1.8526</v>
      </c>
      <c r="P768" s="3">
        <v>57.438699999999997</v>
      </c>
      <c r="Q768" s="11">
        <v>46231</v>
      </c>
      <c r="R768" s="2">
        <v>34</v>
      </c>
      <c r="S768" s="1">
        <v>412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1525</v>
      </c>
      <c r="B769" s="1" t="s">
        <v>1526</v>
      </c>
      <c r="C769" s="1" t="s">
        <v>28</v>
      </c>
      <c r="D769" s="2">
        <v>43.450200000000002</v>
      </c>
      <c r="E769" s="2">
        <v>8.2100000000000009</v>
      </c>
      <c r="F769" s="2">
        <v>10.199999999999999</v>
      </c>
      <c r="G769" s="2">
        <v>13.24</v>
      </c>
      <c r="H769" s="2">
        <v>10.55</v>
      </c>
      <c r="I769" s="3">
        <v>4.1185</v>
      </c>
      <c r="J769" s="3">
        <v>123.5784</v>
      </c>
      <c r="K769" s="2">
        <v>81.479600000000005</v>
      </c>
      <c r="L769" s="3">
        <v>0.53320000000000001</v>
      </c>
      <c r="M769" s="3">
        <v>16.531600000000001</v>
      </c>
      <c r="N769" s="2">
        <v>39.079799999999999</v>
      </c>
      <c r="O769" s="3">
        <v>0.86060000000000003</v>
      </c>
      <c r="P769" s="3">
        <v>26.6843</v>
      </c>
      <c r="Q769" s="11">
        <v>46090</v>
      </c>
      <c r="R769" s="2">
        <v>19.3</v>
      </c>
      <c r="S769" s="1">
        <v>4074.51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1527</v>
      </c>
      <c r="B770" s="1" t="s">
        <v>1528</v>
      </c>
      <c r="C770" s="1" t="s">
        <v>54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1529</v>
      </c>
      <c r="B771" s="1" t="s">
        <v>1530</v>
      </c>
      <c r="C771" s="1" t="s">
        <v>54</v>
      </c>
      <c r="D771" s="2">
        <v>25</v>
      </c>
      <c r="E771" s="2">
        <v>0</v>
      </c>
      <c r="F771" s="2">
        <v>6</v>
      </c>
      <c r="G771" s="2">
        <v>0</v>
      </c>
      <c r="H771" s="2">
        <v>6</v>
      </c>
      <c r="I771" s="3">
        <v>4.1665999999999999</v>
      </c>
      <c r="J771" s="3">
        <v>125</v>
      </c>
      <c r="K771" s="2">
        <v>7</v>
      </c>
      <c r="L771" s="3">
        <v>3.5714000000000001</v>
      </c>
      <c r="M771" s="3">
        <v>110.7174</v>
      </c>
      <c r="N771" s="2">
        <v>1</v>
      </c>
      <c r="O771" s="3">
        <v>19.352799999999998</v>
      </c>
      <c r="P771" s="3">
        <v>600.9615</v>
      </c>
      <c r="Q771" s="11">
        <v>45975</v>
      </c>
      <c r="R771" s="2">
        <v>20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1531</v>
      </c>
      <c r="B772" s="1" t="s">
        <v>1532</v>
      </c>
      <c r="C772" s="1" t="s">
        <v>28</v>
      </c>
      <c r="D772" s="2">
        <v>187.65020000000001</v>
      </c>
      <c r="E772" s="2">
        <v>51.009900000000002</v>
      </c>
      <c r="F772" s="2">
        <v>50.75</v>
      </c>
      <c r="G772" s="2">
        <v>64.290000000000006</v>
      </c>
      <c r="H772" s="2">
        <v>55.349899999999998</v>
      </c>
      <c r="I772" s="3">
        <v>3.3902000000000001</v>
      </c>
      <c r="J772" s="3">
        <v>101.7129</v>
      </c>
      <c r="K772" s="2">
        <v>53.09</v>
      </c>
      <c r="L772" s="3">
        <v>3.5345</v>
      </c>
      <c r="M772" s="3">
        <v>109.5767</v>
      </c>
      <c r="N772" s="2">
        <v>93.909800000000004</v>
      </c>
      <c r="O772" s="3">
        <v>1.5468</v>
      </c>
      <c r="P772" s="3">
        <v>47.956800000000001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1533</v>
      </c>
      <c r="B773" s="1" t="s">
        <v>1534</v>
      </c>
      <c r="C773" s="1" t="s">
        <v>54</v>
      </c>
      <c r="D773" s="2">
        <v>21</v>
      </c>
      <c r="E773" s="2">
        <v>1</v>
      </c>
      <c r="F773" s="2">
        <v>0</v>
      </c>
      <c r="G773" s="2">
        <v>0</v>
      </c>
      <c r="H773" s="2">
        <v>1</v>
      </c>
      <c r="I773" s="3">
        <v>21</v>
      </c>
      <c r="J773" s="3">
        <v>630.63059999999996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17</v>
      </c>
      <c r="R773" s="2" t="s">
        <v>17</v>
      </c>
      <c r="S773" s="1" t="s">
        <v>17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1535</v>
      </c>
      <c r="B774" s="1" t="s">
        <v>1536</v>
      </c>
      <c r="C774" s="1" t="s">
        <v>28</v>
      </c>
      <c r="D774" s="2">
        <v>4.5103</v>
      </c>
      <c r="E774" s="2">
        <v>553.59950000000003</v>
      </c>
      <c r="F774" s="2">
        <v>683.43970000000002</v>
      </c>
      <c r="G774" s="2">
        <v>499.86950000000002</v>
      </c>
      <c r="H774" s="2">
        <v>578.96950000000004</v>
      </c>
      <c r="I774" s="3">
        <v>7.7000000000000002E-3</v>
      </c>
      <c r="J774" s="3">
        <v>0.23369999999999999</v>
      </c>
      <c r="K774" s="2">
        <v>0</v>
      </c>
      <c r="L774" s="3">
        <v>0</v>
      </c>
      <c r="M774" s="3">
        <v>0</v>
      </c>
      <c r="N774" s="2">
        <v>298.86959999999999</v>
      </c>
      <c r="O774" s="3">
        <v>1.1599999999999999E-2</v>
      </c>
      <c r="P774" s="3">
        <v>0.36209999999999998</v>
      </c>
      <c r="Q774" s="11" t="s">
        <v>17</v>
      </c>
      <c r="R774" s="2" t="s">
        <v>17</v>
      </c>
      <c r="S774" s="1" t="s">
        <v>17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1537</v>
      </c>
      <c r="B775" s="1" t="s">
        <v>1538</v>
      </c>
      <c r="C775" s="1" t="s">
        <v>28</v>
      </c>
      <c r="D775" s="2">
        <v>925.01030000000003</v>
      </c>
      <c r="E775" s="2">
        <v>1527.7699</v>
      </c>
      <c r="F775" s="2">
        <v>1041.0695000000001</v>
      </c>
      <c r="G775" s="2">
        <v>1411.7393</v>
      </c>
      <c r="H775" s="2">
        <v>1326.8595</v>
      </c>
      <c r="I775" s="3">
        <v>0.69710000000000005</v>
      </c>
      <c r="J775" s="3">
        <v>20.914300000000001</v>
      </c>
      <c r="K775" s="2">
        <v>0</v>
      </c>
      <c r="L775" s="3">
        <v>0</v>
      </c>
      <c r="M775" s="3">
        <v>0</v>
      </c>
      <c r="N775" s="2">
        <v>3052.8996000000002</v>
      </c>
      <c r="O775" s="3">
        <v>0.23449999999999999</v>
      </c>
      <c r="P775" s="3">
        <v>7.2717999999999998</v>
      </c>
      <c r="Q775" s="11">
        <v>46245</v>
      </c>
      <c r="R775" s="2">
        <v>2291.34</v>
      </c>
      <c r="S775" s="1">
        <v>5208.66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1539</v>
      </c>
      <c r="B776" s="1" t="s">
        <v>1540</v>
      </c>
      <c r="C776" s="1" t="s">
        <v>28</v>
      </c>
      <c r="D776" s="2">
        <v>27.380500000000001</v>
      </c>
      <c r="E776" s="2">
        <v>2604.3098</v>
      </c>
      <c r="F776" s="2">
        <v>3582.1493</v>
      </c>
      <c r="G776" s="2">
        <v>2736.5841999999998</v>
      </c>
      <c r="H776" s="2">
        <v>2974.3476999999998</v>
      </c>
      <c r="I776" s="3">
        <v>9.1999999999999998E-3</v>
      </c>
      <c r="J776" s="3">
        <v>0.27610000000000001</v>
      </c>
      <c r="K776" s="2">
        <v>0</v>
      </c>
      <c r="L776" s="3">
        <v>0</v>
      </c>
      <c r="M776" s="3">
        <v>0</v>
      </c>
      <c r="N776" s="2">
        <v>2033.1095</v>
      </c>
      <c r="O776" s="3">
        <v>1.04E-2</v>
      </c>
      <c r="P776" s="3">
        <v>0.32319999999999999</v>
      </c>
      <c r="Q776" s="11">
        <v>46238</v>
      </c>
      <c r="R776" s="2">
        <v>1502.74</v>
      </c>
      <c r="S776" s="1">
        <v>5000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1906</v>
      </c>
      <c r="B777" s="1" t="s">
        <v>1907</v>
      </c>
      <c r="C777" s="1" t="s">
        <v>28</v>
      </c>
      <c r="D777" s="2">
        <v>1E-4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249.8699</v>
      </c>
      <c r="O777" s="3">
        <v>0</v>
      </c>
      <c r="P777" s="3">
        <v>0</v>
      </c>
      <c r="Q777" s="11">
        <v>46256</v>
      </c>
      <c r="R777" s="2">
        <v>19.3</v>
      </c>
      <c r="S777" s="1">
        <v>184.2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1541</v>
      </c>
      <c r="B778" s="1" t="s">
        <v>1542</v>
      </c>
      <c r="C778" s="1" t="s">
        <v>1316</v>
      </c>
      <c r="D778" s="2">
        <v>625</v>
      </c>
      <c r="E778" s="2">
        <v>41</v>
      </c>
      <c r="F778" s="2">
        <v>2</v>
      </c>
      <c r="G778" s="2">
        <v>0</v>
      </c>
      <c r="H778" s="2">
        <v>21.5</v>
      </c>
      <c r="I778" s="3">
        <v>29.069700000000001</v>
      </c>
      <c r="J778" s="3">
        <v>872.17409999999995</v>
      </c>
      <c r="K778" s="2">
        <v>0</v>
      </c>
      <c r="L778" s="3">
        <v>0</v>
      </c>
      <c r="M778" s="3">
        <v>0</v>
      </c>
      <c r="N778" s="2">
        <v>1</v>
      </c>
      <c r="O778" s="3">
        <v>483.82100000000003</v>
      </c>
      <c r="P778" s="3">
        <v>15024.038399999999</v>
      </c>
      <c r="Q778" s="11">
        <v>46041</v>
      </c>
      <c r="R778" s="2">
        <v>800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1543</v>
      </c>
      <c r="B779" s="1" t="s">
        <v>1544</v>
      </c>
      <c r="C779" s="1" t="s">
        <v>1316</v>
      </c>
      <c r="D779" s="2">
        <v>592</v>
      </c>
      <c r="E779" s="2">
        <v>1</v>
      </c>
      <c r="F779" s="2">
        <v>2</v>
      </c>
      <c r="G779" s="2">
        <v>0</v>
      </c>
      <c r="H779" s="2">
        <v>1.5</v>
      </c>
      <c r="I779" s="3">
        <v>394.66660000000002</v>
      </c>
      <c r="J779" s="3">
        <v>11840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1545</v>
      </c>
      <c r="B780" s="1" t="s">
        <v>1546</v>
      </c>
      <c r="C780" s="1" t="s">
        <v>1316</v>
      </c>
      <c r="D780" s="2">
        <v>712</v>
      </c>
      <c r="E780" s="2">
        <v>1</v>
      </c>
      <c r="F780" s="2">
        <v>2</v>
      </c>
      <c r="G780" s="2">
        <v>0</v>
      </c>
      <c r="H780" s="2">
        <v>1.5</v>
      </c>
      <c r="I780" s="3">
        <v>474.66660000000002</v>
      </c>
      <c r="J780" s="3">
        <v>14240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1547</v>
      </c>
      <c r="B781" s="1" t="s">
        <v>1548</v>
      </c>
      <c r="C781" s="1" t="s">
        <v>20</v>
      </c>
      <c r="D781" s="2">
        <v>817</v>
      </c>
      <c r="E781" s="2">
        <v>11</v>
      </c>
      <c r="F781" s="2">
        <v>8</v>
      </c>
      <c r="G781" s="2">
        <v>18</v>
      </c>
      <c r="H781" s="2">
        <v>12.333299999999999</v>
      </c>
      <c r="I781" s="3">
        <v>66.243399999999994</v>
      </c>
      <c r="J781" s="3">
        <v>1987.3510000000001</v>
      </c>
      <c r="K781" s="2">
        <v>0</v>
      </c>
      <c r="L781" s="3">
        <v>0</v>
      </c>
      <c r="M781" s="3">
        <v>0</v>
      </c>
      <c r="N781" s="2">
        <v>18</v>
      </c>
      <c r="O781" s="3">
        <v>35.1355</v>
      </c>
      <c r="P781" s="3">
        <v>1089.3333</v>
      </c>
      <c r="Q781" s="11">
        <v>46041</v>
      </c>
      <c r="R781" s="2">
        <v>900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</row>
    <row r="782" spans="1:29" x14ac:dyDescent="0.25">
      <c r="A782" s="1" t="s">
        <v>1549</v>
      </c>
      <c r="B782" s="1" t="s">
        <v>1550</v>
      </c>
      <c r="C782" s="1" t="s">
        <v>20</v>
      </c>
      <c r="D782" s="2">
        <v>884</v>
      </c>
      <c r="E782" s="2">
        <v>2</v>
      </c>
      <c r="F782" s="2">
        <v>4</v>
      </c>
      <c r="G782" s="2">
        <v>0</v>
      </c>
      <c r="H782" s="2">
        <v>3</v>
      </c>
      <c r="I782" s="3">
        <v>294.66660000000002</v>
      </c>
      <c r="J782" s="3">
        <v>8840</v>
      </c>
      <c r="K782" s="2">
        <v>0</v>
      </c>
      <c r="L782" s="3">
        <v>0</v>
      </c>
      <c r="M782" s="3">
        <v>0</v>
      </c>
      <c r="N782" s="2">
        <v>1</v>
      </c>
      <c r="O782" s="3">
        <v>684.31640000000004</v>
      </c>
      <c r="P782" s="3">
        <v>21250</v>
      </c>
      <c r="Q782" s="11">
        <v>46041</v>
      </c>
      <c r="R782" s="2">
        <v>900</v>
      </c>
      <c r="S782" s="1" t="s">
        <v>17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1551</v>
      </c>
      <c r="B783" s="1" t="s">
        <v>1552</v>
      </c>
      <c r="C783" s="1" t="s">
        <v>31</v>
      </c>
      <c r="D783" s="2">
        <v>9878</v>
      </c>
      <c r="E783" s="2">
        <v>2</v>
      </c>
      <c r="F783" s="2">
        <v>35</v>
      </c>
      <c r="G783" s="2">
        <v>20</v>
      </c>
      <c r="H783" s="2">
        <v>19</v>
      </c>
      <c r="I783" s="3">
        <v>519.89469999999994</v>
      </c>
      <c r="J783" s="3">
        <v>15597.663</v>
      </c>
      <c r="K783" s="2">
        <v>0</v>
      </c>
      <c r="L783" s="3">
        <v>0</v>
      </c>
      <c r="M783" s="3">
        <v>0</v>
      </c>
      <c r="N783" s="2">
        <v>12</v>
      </c>
      <c r="O783" s="3">
        <v>637.21630000000005</v>
      </c>
      <c r="P783" s="3">
        <v>19756</v>
      </c>
      <c r="Q783" s="11">
        <v>46041</v>
      </c>
      <c r="R783" s="2">
        <v>10000</v>
      </c>
      <c r="S783" s="1" t="s">
        <v>17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1553</v>
      </c>
      <c r="B784" s="1" t="s">
        <v>1554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1555</v>
      </c>
      <c r="B785" s="1" t="s">
        <v>1556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1557</v>
      </c>
      <c r="B786" s="1" t="s">
        <v>1558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1559</v>
      </c>
      <c r="B787" s="1" t="s">
        <v>1560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1561</v>
      </c>
      <c r="B788" s="1" t="s">
        <v>1562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1563</v>
      </c>
      <c r="B789" s="1" t="s">
        <v>1564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1565</v>
      </c>
      <c r="B790" s="1" t="s">
        <v>1566</v>
      </c>
      <c r="C790" s="1" t="s">
        <v>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1087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1567</v>
      </c>
      <c r="B791" s="1" t="s">
        <v>1568</v>
      </c>
      <c r="C791" s="1" t="s">
        <v>16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1569</v>
      </c>
      <c r="B792" s="1" t="s">
        <v>1570</v>
      </c>
      <c r="C792" s="1" t="s">
        <v>518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1571</v>
      </c>
      <c r="B793" s="1" t="s">
        <v>1572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1573</v>
      </c>
      <c r="B794" s="1" t="s">
        <v>1574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</row>
    <row r="795" spans="1:29" x14ac:dyDescent="0.25">
      <c r="A795" s="1" t="s">
        <v>1575</v>
      </c>
      <c r="B795" s="1" t="s">
        <v>1576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1577</v>
      </c>
      <c r="B796" s="1" t="s">
        <v>1578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1579</v>
      </c>
      <c r="B797" s="1" t="s">
        <v>1580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1581</v>
      </c>
      <c r="B798" s="1" t="s">
        <v>1582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1583</v>
      </c>
      <c r="B799" s="1" t="s">
        <v>1584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1585</v>
      </c>
      <c r="B800" s="1" t="s">
        <v>1586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1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1587</v>
      </c>
      <c r="B801" s="1" t="s">
        <v>1588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17</v>
      </c>
      <c r="R801" s="2" t="s">
        <v>17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1589</v>
      </c>
      <c r="B802" s="1" t="s">
        <v>1590</v>
      </c>
      <c r="C802" s="1" t="s">
        <v>31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1591</v>
      </c>
      <c r="B803" s="1" t="s">
        <v>1592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1593</v>
      </c>
      <c r="B804" s="1" t="s">
        <v>1594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1595</v>
      </c>
      <c r="B805" s="1" t="s">
        <v>1596</v>
      </c>
      <c r="C805" s="1" t="s">
        <v>518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</row>
    <row r="806" spans="1:29" x14ac:dyDescent="0.25">
      <c r="A806" s="1" t="s">
        <v>1597</v>
      </c>
      <c r="B806" s="1" t="s">
        <v>1598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17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1599</v>
      </c>
      <c r="B807" s="1" t="s">
        <v>1600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17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1601</v>
      </c>
      <c r="B808" s="1" t="s">
        <v>1602</v>
      </c>
      <c r="C808" s="1" t="s">
        <v>518</v>
      </c>
      <c r="D808" s="2">
        <v>0</v>
      </c>
      <c r="E808" s="2">
        <v>0</v>
      </c>
      <c r="F808" s="2">
        <v>1</v>
      </c>
      <c r="G808" s="2">
        <v>0</v>
      </c>
      <c r="H808" s="2">
        <v>1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1603</v>
      </c>
      <c r="B809" s="1" t="s">
        <v>1604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1605</v>
      </c>
      <c r="B810" s="1" t="s">
        <v>1606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1607</v>
      </c>
      <c r="B811" s="1" t="s">
        <v>1608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1609</v>
      </c>
      <c r="B812" s="1" t="s">
        <v>1610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1611</v>
      </c>
      <c r="B813" s="1" t="s">
        <v>1612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1613</v>
      </c>
      <c r="B814" s="1" t="s">
        <v>1614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1</v>
      </c>
      <c r="O814" s="3">
        <v>0</v>
      </c>
      <c r="P814" s="3">
        <v>0</v>
      </c>
      <c r="Q814" s="11">
        <v>45720</v>
      </c>
      <c r="R814" s="2">
        <v>2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1615</v>
      </c>
      <c r="B815" s="1" t="s">
        <v>1616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1</v>
      </c>
      <c r="O815" s="3">
        <v>0</v>
      </c>
      <c r="P815" s="3">
        <v>0</v>
      </c>
      <c r="Q815" s="11">
        <v>45720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1617</v>
      </c>
      <c r="B816" s="1" t="s">
        <v>1618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17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1619</v>
      </c>
      <c r="B817" s="1" t="s">
        <v>1620</v>
      </c>
      <c r="C817" s="1" t="s">
        <v>25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17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1621</v>
      </c>
      <c r="B818" s="1" t="s">
        <v>1622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1623</v>
      </c>
      <c r="B819" s="1" t="s">
        <v>1624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1625</v>
      </c>
      <c r="B820" s="1" t="s">
        <v>1626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1627</v>
      </c>
      <c r="B821" s="1" t="s">
        <v>1628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1629</v>
      </c>
      <c r="B822" s="1" t="s">
        <v>1630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1631</v>
      </c>
      <c r="B823" s="1" t="s">
        <v>1632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1633</v>
      </c>
      <c r="B824" s="1" t="s">
        <v>1634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1635</v>
      </c>
      <c r="B825" s="1" t="s">
        <v>1636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1637</v>
      </c>
      <c r="B826" s="1" t="s">
        <v>1638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1639</v>
      </c>
      <c r="B827" s="1" t="s">
        <v>1640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1641</v>
      </c>
      <c r="B828" s="1" t="s">
        <v>1642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1643</v>
      </c>
      <c r="B829" s="1" t="s">
        <v>1644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1645</v>
      </c>
      <c r="B830" s="1" t="s">
        <v>1646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1647</v>
      </c>
      <c r="B831" s="1" t="s">
        <v>1648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1649</v>
      </c>
      <c r="B832" s="1" t="s">
        <v>1650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1651</v>
      </c>
      <c r="B833" s="1" t="s">
        <v>1652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1653</v>
      </c>
      <c r="B834" s="1" t="s">
        <v>1654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1655</v>
      </c>
      <c r="B835" s="1" t="s">
        <v>1656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1657</v>
      </c>
      <c r="B836" s="1" t="s">
        <v>1658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1659</v>
      </c>
      <c r="B837" s="1" t="s">
        <v>1660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1661</v>
      </c>
      <c r="B838" s="1" t="s">
        <v>1662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1663</v>
      </c>
      <c r="B839" s="1" t="s">
        <v>1664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1665</v>
      </c>
      <c r="B840" s="1" t="s">
        <v>1666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1667</v>
      </c>
      <c r="B841" s="1" t="s">
        <v>1668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s="1" t="s">
        <v>17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1669</v>
      </c>
      <c r="B842" s="1" t="s">
        <v>1670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</row>
    <row r="843" spans="1:29" x14ac:dyDescent="0.25">
      <c r="A843" s="1" t="s">
        <v>1671</v>
      </c>
      <c r="B843" s="1" t="s">
        <v>1672</v>
      </c>
      <c r="C843" s="1" t="s">
        <v>518</v>
      </c>
      <c r="D843" s="2">
        <v>2</v>
      </c>
      <c r="E843" s="2">
        <v>0</v>
      </c>
      <c r="F843" s="2">
        <v>0</v>
      </c>
      <c r="G843" s="2">
        <v>1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1673</v>
      </c>
      <c r="B844" s="1" t="s">
        <v>1674</v>
      </c>
      <c r="C844" s="1" t="s">
        <v>518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1675</v>
      </c>
      <c r="B845" s="1" t="s">
        <v>1676</v>
      </c>
      <c r="C845" s="1" t="s">
        <v>518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17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1677</v>
      </c>
      <c r="B846" s="1" t="s">
        <v>1678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17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1679</v>
      </c>
      <c r="B847" s="1" t="s">
        <v>1680</v>
      </c>
      <c r="C847" s="1" t="s">
        <v>518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</row>
    <row r="848" spans="1:29" x14ac:dyDescent="0.25">
      <c r="A848" s="1" t="s">
        <v>1681</v>
      </c>
      <c r="B848" s="1" t="s">
        <v>1682</v>
      </c>
      <c r="C848" s="1" t="s">
        <v>518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</row>
    <row r="849" spans="1:29" x14ac:dyDescent="0.25">
      <c r="A849" s="1" t="s">
        <v>1683</v>
      </c>
      <c r="B849" s="1" t="s">
        <v>1905</v>
      </c>
      <c r="C849" s="1" t="s">
        <v>518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1684</v>
      </c>
      <c r="B850" s="1" t="s">
        <v>1685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1686</v>
      </c>
      <c r="B851" s="1" t="s">
        <v>1687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1688</v>
      </c>
      <c r="B852" s="1" t="s">
        <v>1689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1690</v>
      </c>
      <c r="B853" s="1" t="s">
        <v>1691</v>
      </c>
      <c r="C853" s="1" t="s">
        <v>518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1692</v>
      </c>
      <c r="B854" s="1" t="s">
        <v>1693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1694</v>
      </c>
      <c r="B855" s="1" t="s">
        <v>1695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</row>
    <row r="856" spans="1:29" x14ac:dyDescent="0.25">
      <c r="A856" s="1" t="s">
        <v>1877</v>
      </c>
      <c r="B856" s="1" t="s">
        <v>1878</v>
      </c>
      <c r="C856" s="1" t="s">
        <v>518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</row>
    <row r="857" spans="1:29" x14ac:dyDescent="0.25">
      <c r="A857" s="1" t="s">
        <v>1879</v>
      </c>
      <c r="B857" s="1" t="s">
        <v>1880</v>
      </c>
      <c r="C857" s="1" t="s">
        <v>518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17</v>
      </c>
      <c r="R857" s="2" t="s">
        <v>17</v>
      </c>
      <c r="S857" s="1" t="s">
        <v>17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</row>
    <row r="858" spans="1:29" x14ac:dyDescent="0.25">
      <c r="A858" s="1" t="s">
        <v>1696</v>
      </c>
      <c r="B858" s="1" t="s">
        <v>1697</v>
      </c>
      <c r="C858" s="1" t="s">
        <v>518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s="1" t="s">
        <v>17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1698</v>
      </c>
      <c r="B859" s="1" t="s">
        <v>1699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1701</v>
      </c>
      <c r="B860" s="1" t="s">
        <v>1702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1703</v>
      </c>
      <c r="B861" s="1" t="s">
        <v>1704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1705</v>
      </c>
      <c r="B862" s="1" t="s">
        <v>1706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1707</v>
      </c>
      <c r="B863" s="1" t="s">
        <v>1708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1709</v>
      </c>
      <c r="B864" s="1" t="s">
        <v>1710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1711</v>
      </c>
      <c r="B865" s="1" t="s">
        <v>1712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1713</v>
      </c>
      <c r="B866" s="1" t="s">
        <v>1714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1715</v>
      </c>
      <c r="B867" s="1" t="s">
        <v>1716</v>
      </c>
      <c r="C867" s="1" t="s">
        <v>1700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s="1" t="s">
        <v>17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1717</v>
      </c>
      <c r="B868" s="1" t="s">
        <v>1718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s="1" t="s">
        <v>17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1719</v>
      </c>
      <c r="B869" s="1" t="s">
        <v>1720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1721</v>
      </c>
      <c r="B870" s="1" t="s">
        <v>1722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1723</v>
      </c>
      <c r="B871" s="1" t="s">
        <v>1724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1725</v>
      </c>
      <c r="B872" s="1" t="s">
        <v>1726</v>
      </c>
      <c r="C872" s="1" t="s">
        <v>1700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17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1727</v>
      </c>
      <c r="B873" s="1" t="s">
        <v>1728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1729</v>
      </c>
      <c r="B874" s="1" t="s">
        <v>1730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1731</v>
      </c>
      <c r="B875" s="1" t="s">
        <v>1732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1733</v>
      </c>
      <c r="B876" s="1" t="s">
        <v>1734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1735</v>
      </c>
      <c r="B877" s="1" t="s">
        <v>1736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1737</v>
      </c>
      <c r="B878" s="1" t="s">
        <v>1738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1739</v>
      </c>
      <c r="B879" s="1" t="s">
        <v>1740</v>
      </c>
      <c r="C879" s="1" t="s">
        <v>28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1741</v>
      </c>
      <c r="B880" s="1" t="s">
        <v>1742</v>
      </c>
      <c r="C880" s="1" t="s">
        <v>1700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1743</v>
      </c>
      <c r="B881" s="1" t="s">
        <v>1744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1745</v>
      </c>
      <c r="B882" s="1" t="s">
        <v>1746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1747</v>
      </c>
      <c r="B883" s="1" t="s">
        <v>1748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 t="s">
        <v>17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1749</v>
      </c>
      <c r="B884" s="1" t="s">
        <v>1750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1751</v>
      </c>
      <c r="B885" s="1" t="s">
        <v>1752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1753</v>
      </c>
      <c r="B886" s="1" t="s">
        <v>1754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1755</v>
      </c>
      <c r="B887" s="1" t="s">
        <v>1756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 t="s">
        <v>17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1757</v>
      </c>
      <c r="B888" s="1" t="s">
        <v>1758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 t="s">
        <v>17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1759</v>
      </c>
      <c r="B889" s="1" t="s">
        <v>1760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1761</v>
      </c>
      <c r="B890" s="1" t="s">
        <v>1762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1763</v>
      </c>
      <c r="B891" s="1" t="s">
        <v>1764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1765</v>
      </c>
      <c r="B892" s="1" t="s">
        <v>1766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1767</v>
      </c>
      <c r="B893" s="1" t="s">
        <v>1768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 t="s">
        <v>17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1769</v>
      </c>
      <c r="B894" s="1" t="s">
        <v>1770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1771</v>
      </c>
      <c r="B895" s="1" t="s">
        <v>1772</v>
      </c>
      <c r="C895" s="1" t="s">
        <v>25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1773</v>
      </c>
      <c r="B896" s="1" t="s">
        <v>1774</v>
      </c>
      <c r="C896" s="1" t="s">
        <v>25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1775</v>
      </c>
      <c r="B897" s="1" t="s">
        <v>1776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1777</v>
      </c>
      <c r="B898" s="1" t="s">
        <v>1778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1779</v>
      </c>
      <c r="B899" s="1" t="s">
        <v>1780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1781</v>
      </c>
      <c r="B900" s="1" t="s">
        <v>1782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1783</v>
      </c>
      <c r="B901" s="1" t="s">
        <v>1784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1785</v>
      </c>
      <c r="B902" s="1" t="s">
        <v>1786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1787</v>
      </c>
      <c r="B903" s="1" t="s">
        <v>1788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1789</v>
      </c>
      <c r="B904" s="1" t="s">
        <v>1790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1791</v>
      </c>
      <c r="B905" s="1" t="s">
        <v>1792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1793</v>
      </c>
      <c r="B906" s="1" t="s">
        <v>1794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1795</v>
      </c>
      <c r="B907" s="1" t="s">
        <v>1796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1797</v>
      </c>
      <c r="B908" s="1" t="s">
        <v>1798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1799</v>
      </c>
      <c r="B909" s="1" t="s">
        <v>1800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1801</v>
      </c>
      <c r="B910" s="1" t="s">
        <v>1802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1803</v>
      </c>
      <c r="B911" s="1" t="s">
        <v>1804</v>
      </c>
      <c r="C911" s="1" t="s">
        <v>28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1805</v>
      </c>
      <c r="B912" s="1" t="s">
        <v>1806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1807</v>
      </c>
      <c r="B913" s="1" t="s">
        <v>1808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1809</v>
      </c>
      <c r="B914" s="1" t="s">
        <v>1810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1811</v>
      </c>
      <c r="B915" s="1" t="s">
        <v>1812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1813</v>
      </c>
      <c r="B916" s="1" t="s">
        <v>1814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1815</v>
      </c>
      <c r="B917" s="1" t="s">
        <v>1816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1817</v>
      </c>
      <c r="B918" s="1" t="s">
        <v>1818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1819</v>
      </c>
      <c r="B919" s="1" t="s">
        <v>1820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1821</v>
      </c>
      <c r="B920" s="1" t="s">
        <v>1822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1823</v>
      </c>
      <c r="B921" s="1" t="s">
        <v>1824</v>
      </c>
      <c r="C921" s="1" t="s">
        <v>54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1825</v>
      </c>
      <c r="B922" s="1" t="s">
        <v>1826</v>
      </c>
      <c r="C922" s="1" t="s">
        <v>54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A923" s="1" t="s">
        <v>1827</v>
      </c>
      <c r="B923" s="1" t="s">
        <v>1828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</row>
    <row r="924" spans="1:29" x14ac:dyDescent="0.25">
      <c r="A924" s="1" t="s">
        <v>1829</v>
      </c>
      <c r="B924" s="1" t="s">
        <v>1830</v>
      </c>
      <c r="C924" s="1" t="s">
        <v>28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17</v>
      </c>
      <c r="R924" s="2" t="s">
        <v>17</v>
      </c>
      <c r="S924" s="1" t="s">
        <v>17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</row>
    <row r="925" spans="1:29" x14ac:dyDescent="0.25">
      <c r="A925" s="1" t="s">
        <v>1831</v>
      </c>
      <c r="B925" s="1" t="s">
        <v>1832</v>
      </c>
      <c r="C925" s="1" t="s">
        <v>28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17</v>
      </c>
      <c r="R925" s="2" t="s">
        <v>17</v>
      </c>
      <c r="S925" s="1" t="s">
        <v>17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PQW0010</v>
      </c>
      <c r="B2" s="7" t="str" cm="1">
        <f t="array" ref="B2">IFERROR(INDEX(Data!$B$2:$B$5000,$J2),"")</f>
        <v>IQF FF Shoestring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498</v>
      </c>
      <c r="E2" s="8" cm="1">
        <f t="array" ref="E2">IFERROR(INDEX(Data!$H$2:$H$5000,$J2),"")</f>
        <v>78.666600000000003</v>
      </c>
      <c r="F2" s="8" cm="1">
        <f t="array" ref="F2">IFERROR(INDEX(Data!$J$2:$J$5000,$J2),"")</f>
        <v>189.91679999999999</v>
      </c>
      <c r="G2" s="8" cm="1">
        <f t="array" ref="G2">IFERROR(INDEX(Data!$N$2:$N$5000,$J2),"")</f>
        <v>105</v>
      </c>
      <c r="H2" s="8" cm="1">
        <f t="array" ref="H2">IFERROR(INDEX(Data!$P$2:$P$5000,$J2),"")</f>
        <v>113.82850000000001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733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187.65020000000001</v>
      </c>
      <c r="E3" s="8" cm="1">
        <f t="array" ref="E3">IFERROR(INDEX(Data!$H$2:$H$5000,$J3),"")</f>
        <v>55.349899999999998</v>
      </c>
      <c r="F3" s="8" cm="1">
        <f t="array" ref="F3">IFERROR(INDEX(Data!$J$2:$J$5000,$J3),"")</f>
        <v>101.7129</v>
      </c>
      <c r="G3" s="8" cm="1">
        <f t="array" ref="G3">IFERROR(INDEX(Data!$N$2:$N$5000,$J3),"")</f>
        <v>93.909800000000004</v>
      </c>
      <c r="H3" s="8" cm="1">
        <f t="array" ref="H3">IFERROR(INDEX(Data!$P$2:$P$5000,$J3),"")</f>
        <v>47.956800000000001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771</v>
      </c>
    </row>
    <row r="4" spans="1:10" x14ac:dyDescent="0.25">
      <c r="A4" s="7" t="str" cm="1">
        <f t="array" ref="A4">IFERROR(INDEX(Data!$A$2:$A$5000,$J4),IF(ROW()=2,"No data",""))</f>
        <v>CKPS014</v>
      </c>
      <c r="B4" s="7" t="str" cm="1">
        <f t="array" ref="B4">IFERROR(INDEX(Data!$B$2:$B$5000,$J4),"")</f>
        <v>Fashion Vodka Premium Quality</v>
      </c>
      <c r="C4" s="7" t="str" cm="1">
        <f t="array" ref="C4">IFERROR(INDEX(Data!$C$2:$C$5000,$J4),"")</f>
        <v>BTL</v>
      </c>
      <c r="D4" s="8" cm="1">
        <f t="array" ref="D4">IFERROR(INDEX(Data!$D$2:$D$5000,$J4),"")</f>
        <v>20</v>
      </c>
      <c r="E4" s="8" cm="1">
        <f t="array" ref="E4">IFERROR(INDEX(Data!$H$2:$H$5000,$J4),"")</f>
        <v>33.666600000000003</v>
      </c>
      <c r="F4" s="8" cm="1">
        <f t="array" ref="F4">IFERROR(INDEX(Data!$J$2:$J$5000,$J4),"")</f>
        <v>17.822099999999999</v>
      </c>
      <c r="G4" s="8" cm="1">
        <f t="array" ref="G4">IFERROR(INDEX(Data!$N$2:$N$5000,$J4),"")</f>
        <v>30</v>
      </c>
      <c r="H4" s="8" cm="1">
        <f t="array" ref="H4">IFERROR(INDEX(Data!$P$2:$P$5000,$J4),"")</f>
        <v>16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213</v>
      </c>
    </row>
    <row r="5" spans="1:10" x14ac:dyDescent="0.25">
      <c r="A5" s="7" t="str" cm="1">
        <f t="array" ref="A5">IFERROR(INDEX(Data!$A$2:$A$5000,$J5),IF(ROW()=2,"No data",""))</f>
        <v>PJS0007</v>
      </c>
      <c r="B5" s="7" t="str" cm="1">
        <f t="array" ref="B5">IFERROR(INDEX(Data!$B$2:$B$5000,$J5),"")</f>
        <v>Daebak Spark Grape 330 Ml</v>
      </c>
      <c r="C5" s="7" t="str" cm="1">
        <f t="array" ref="C5">IFERROR(INDEX(Data!$C$2:$C$5000,$J5),"")</f>
        <v>BTL</v>
      </c>
      <c r="D5" s="8" cm="1">
        <f t="array" ref="D5">IFERROR(INDEX(Data!$D$2:$D$5000,$J5),"")</f>
        <v>1529</v>
      </c>
      <c r="E5" s="8" cm="1">
        <f t="array" ref="E5">IFERROR(INDEX(Data!$H$2:$H$5000,$J5),"")</f>
        <v>1044</v>
      </c>
      <c r="F5" s="8" cm="1">
        <f t="array" ref="F5">IFERROR(INDEX(Data!$J$2:$J$5000,$J5),"")</f>
        <v>43.936700000000002</v>
      </c>
      <c r="G5" s="8" cm="1">
        <f t="array" ref="G5">IFERROR(INDEX(Data!$N$2:$N$5000,$J5),"")</f>
        <v>214</v>
      </c>
      <c r="H5" s="8" cm="1">
        <f t="array" ref="H5">IFERROR(INDEX(Data!$P$2:$P$5000,$J5),"")</f>
        <v>171.47790000000001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371</v>
      </c>
    </row>
    <row r="6" spans="1:10" x14ac:dyDescent="0.25">
      <c r="A6" s="7" t="str" cm="1">
        <f t="array" ref="A6">IFERROR(INDEX(Data!$A$2:$A$5000,$J6),IF(ROW()=2,"No data",""))</f>
        <v>PKI0001</v>
      </c>
      <c r="B6" s="7" t="str" cm="1">
        <f t="array" ref="B6">IFERROR(INDEX(Data!$B$2:$B$5000,$J6),"")</f>
        <v>Premium Crincle Cut Fries 6x2 Kg</v>
      </c>
      <c r="C6" s="7" t="str" cm="1">
        <f t="array" ref="C6">IFERROR(INDEX(Data!$C$2:$C$5000,$J6),"")</f>
        <v>KTN</v>
      </c>
      <c r="D6" s="8" cm="1">
        <f t="array" ref="D6">IFERROR(INDEX(Data!$D$2:$D$5000,$J6),"")</f>
        <v>53</v>
      </c>
      <c r="E6" s="8" cm="1">
        <f t="array" ref="E6">IFERROR(INDEX(Data!$H$2:$H$5000,$J6),"")</f>
        <v>41.666600000000003</v>
      </c>
      <c r="F6" s="8" cm="1">
        <f t="array" ref="F6">IFERROR(INDEX(Data!$J$2:$J$5000,$J6),"")</f>
        <v>38.162399999999998</v>
      </c>
      <c r="G6" s="8" cm="1">
        <f t="array" ref="G6">IFERROR(INDEX(Data!$N$2:$N$5000,$J6),"")</f>
        <v>43</v>
      </c>
      <c r="H6" s="8" cm="1">
        <f t="array" ref="H6">IFERROR(INDEX(Data!$P$2:$P$5000,$J6),"")</f>
        <v>29.5824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379</v>
      </c>
    </row>
    <row r="7" spans="1:10" x14ac:dyDescent="0.25">
      <c r="A7" s="7" t="str" cm="1">
        <f t="array" ref="A7">IFERROR(INDEX(Data!$A$2:$A$5000,$J7),IF(ROW()=2,"No data",""))</f>
        <v>PMS0142</v>
      </c>
      <c r="B7" s="7" t="str" cm="1">
        <f t="array" ref="B7">IFERROR(INDEX(Data!$B$2:$B$5000,$J7),"")</f>
        <v>Flavourista Syrup Caramel 1.000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31</v>
      </c>
      <c r="E7" s="8" cm="1">
        <f t="array" ref="E7">IFERROR(INDEX(Data!$H$2:$H$5000,$J7),"")</f>
        <v>27.666599999999999</v>
      </c>
      <c r="F7" s="8" cm="1">
        <f t="array" ref="F7">IFERROR(INDEX(Data!$J$2:$J$5000,$J7),"")</f>
        <v>33.615200000000002</v>
      </c>
      <c r="G7" s="8" cm="1">
        <f t="array" ref="G7">IFERROR(INDEX(Data!$N$2:$N$5000,$J7),"")</f>
        <v>10</v>
      </c>
      <c r="H7" s="8" cm="1">
        <f t="array" ref="H7">IFERROR(INDEX(Data!$P$2:$P$5000,$J7),"")</f>
        <v>74.411900000000003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514</v>
      </c>
    </row>
    <row r="8" spans="1:10" x14ac:dyDescent="0.25">
      <c r="A8" s="7" t="str" cm="1">
        <f t="array" ref="A8">IFERROR(INDEX(Data!$A$2:$A$5000,$J8),IF(ROW()=2,"No data",""))</f>
        <v>ASS-ESP</v>
      </c>
      <c r="B8" s="7" t="str" cm="1">
        <f t="array" ref="B8">IFERROR(INDEX(Data!$B$2:$B$5000,$J8),"")</f>
        <v>Exotic Especia@50TB/Box</v>
      </c>
      <c r="C8" s="7" t="str" cm="1">
        <f t="array" ref="C8">IFERROR(INDEX(Data!$C$2:$C$5000,$J8),"")</f>
        <v>BOX</v>
      </c>
      <c r="D8" s="8" cm="1">
        <f t="array" ref="D8">IFERROR(INDEX(Data!$D$2:$D$5000,$J8),"")</f>
        <v>15</v>
      </c>
      <c r="E8" s="8" cm="1">
        <f t="array" ref="E8">IFERROR(INDEX(Data!$H$2:$H$5000,$J8),"")</f>
        <v>9.3332999999999995</v>
      </c>
      <c r="F8" s="8" cm="1">
        <f t="array" ref="F8">IFERROR(INDEX(Data!$J$2:$J$5000,$J8),"")</f>
        <v>48.216000000000001</v>
      </c>
      <c r="G8" s="8" cm="1">
        <f t="array" ref="G8">IFERROR(INDEX(Data!$N$2:$N$5000,$J8),"")</f>
        <v>4</v>
      </c>
      <c r="H8" s="8" cm="1">
        <f t="array" ref="H8">IFERROR(INDEX(Data!$P$2:$P$5000,$J8),"")</f>
        <v>90.036000000000001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45</v>
      </c>
    </row>
    <row r="9" spans="1:10" x14ac:dyDescent="0.25">
      <c r="A9" s="7" t="str" cm="1">
        <f t="array" ref="A9">IFERROR(INDEX(Data!$A$2:$A$5000,$J9),IF(ROW()=2,"No data",""))</f>
        <v>PJS0006</v>
      </c>
      <c r="B9" s="7" t="str" cm="1">
        <f t="array" ref="B9">IFERROR(INDEX(Data!$B$2:$B$5000,$J9),"")</f>
        <v>Daebak Spark Blood Orange 330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3129</v>
      </c>
      <c r="E9" s="8" cm="1">
        <f t="array" ref="E9">IFERROR(INDEX(Data!$H$2:$H$5000,$J9),"")</f>
        <v>512.33330000000001</v>
      </c>
      <c r="F9" s="8" cm="1">
        <f t="array" ref="F9">IFERROR(INDEX(Data!$J$2:$J$5000,$J9),"")</f>
        <v>183.22130000000001</v>
      </c>
      <c r="G9" s="8" cm="1">
        <f t="array" ref="G9">IFERROR(INDEX(Data!$N$2:$N$5000,$J9),"")</f>
        <v>142</v>
      </c>
      <c r="H9" s="8" cm="1">
        <f t="array" ref="H9">IFERROR(INDEX(Data!$P$2:$P$5000,$J9),"")</f>
        <v>528.851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370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504</v>
      </c>
    </row>
    <row r="11" spans="1:10" x14ac:dyDescent="0.25">
      <c r="A11" s="7" t="str" cm="1">
        <f t="array" ref="A11">IFERROR(INDEX(Data!$A$2:$A$5000,$J11),IF(ROW()=2,"No data",""))</f>
        <v>ASS-PD-G</v>
      </c>
      <c r="B11" s="7" t="str" cm="1">
        <f t="array" ref="B11">IFERROR(INDEX(Data!$B$2:$B$5000,$J11),"")</f>
        <v>Pandanus Green Tea @50TB/Box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13</v>
      </c>
      <c r="E11" s="8" cm="1">
        <f t="array" ref="E11">IFERROR(INDEX(Data!$H$2:$H$5000,$J11),"")</f>
        <v>13.666600000000001</v>
      </c>
      <c r="F11" s="8" cm="1">
        <f t="array" ref="F11">IFERROR(INDEX(Data!$J$2:$J$5000,$J11),"")</f>
        <v>28.54</v>
      </c>
      <c r="G11" s="8" cm="1">
        <f t="array" ref="G11">IFERROR(INDEX(Data!$N$2:$N$5000,$J11),"")</f>
        <v>8</v>
      </c>
      <c r="H11" s="8" cm="1">
        <f t="array" ref="H11">IFERROR(INDEX(Data!$P$2:$P$5000,$J11),"")</f>
        <v>39.003900000000002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88</v>
      </c>
    </row>
    <row r="12" spans="1:10" x14ac:dyDescent="0.25">
      <c r="A12" s="7" t="str" cm="1">
        <f t="array" ref="A12">IFERROR(INDEX(Data!$A$2:$A$5000,$J12),IF(ROW()=2,"No data",""))</f>
        <v>ASS-MM-LP250</v>
      </c>
      <c r="B12" s="7" t="str" cm="1">
        <f t="array" ref="B12">IFERROR(INDEX(Data!$B$2:$B$5000,$J12),"")</f>
        <v>Morrocan Mint @250gr/Pouch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16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28.802800000000001</v>
      </c>
      <c r="G12" s="8" cm="1">
        <f t="array" ref="G12">IFERROR(INDEX(Data!$N$2:$N$5000,$J12),"")</f>
        <v>20</v>
      </c>
      <c r="H12" s="8" cm="1">
        <f t="array" ref="H12">IFERROR(INDEX(Data!$P$2:$P$5000,$J12),"")</f>
        <v>19.200700000000001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78</v>
      </c>
    </row>
    <row r="13" spans="1:10" x14ac:dyDescent="0.25">
      <c r="A13" s="7" t="str" cm="1">
        <f t="array" ref="A13">IFERROR(INDEX(Data!$A$2:$A$5000,$J13),IF(ROW()=2,"No data",""))</f>
        <v>PMS0097</v>
      </c>
      <c r="B13" s="7" t="str" cm="1">
        <f t="array" ref="B13">IFERROR(INDEX(Data!$B$2:$B$5000,$J13),"")</f>
        <v>Masterista Ice Shaken Blackcurrant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</v>
      </c>
      <c r="E13" s="8" cm="1">
        <f t="array" ref="E13">IFERROR(INDEX(Data!$H$2:$H$5000,$J13),"")</f>
        <v>3</v>
      </c>
      <c r="F13" s="8" cm="1">
        <f t="array" ref="F13">IFERROR(INDEX(Data!$J$2:$J$5000,$J13),"")</f>
        <v>60</v>
      </c>
      <c r="G13" s="8" cm="1">
        <f t="array" ref="G13">IFERROR(INDEX(Data!$N$2:$N$5000,$J13),"")</f>
        <v>12</v>
      </c>
      <c r="H13" s="8" cm="1">
        <f t="array" ref="H13">IFERROR(INDEX(Data!$P$2:$P$5000,$J13),"")</f>
        <v>12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477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70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32.475000000000001</v>
      </c>
      <c r="G14" s="8" cm="1">
        <f t="array" ref="G14">IFERROR(INDEX(Data!$N$2:$N$5000,$J14),"")</f>
        <v>5</v>
      </c>
      <c r="H14" s="8" cm="1">
        <f t="array" ref="H14">IFERROR(INDEX(Data!$P$2:$P$5000,$J14),"")</f>
        <v>336.05369999999999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425</v>
      </c>
    </row>
    <row r="15" spans="1:10" x14ac:dyDescent="0.25">
      <c r="A15" s="7" t="str" cm="1">
        <f t="array" ref="A15">IFERROR(INDEX(Data!$A$2:$A$5000,$J15),IF(ROW()=2,"No data",""))</f>
        <v>ASS-CBT</v>
      </c>
      <c r="B15" s="7" t="str" cm="1">
        <f t="array" ref="B15">IFERROR(INDEX(Data!$B$2:$B$5000,$J15),"")</f>
        <v>Classic Black Tea @50TB/Box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11</v>
      </c>
      <c r="E15" s="8" cm="1">
        <f t="array" ref="E15">IFERROR(INDEX(Data!$H$2:$H$5000,$J15),"")</f>
        <v>2.6665999999999999</v>
      </c>
      <c r="F15" s="8" cm="1">
        <f t="array" ref="F15">IFERROR(INDEX(Data!$J$2:$J$5000,$J15),"")</f>
        <v>123.8738</v>
      </c>
      <c r="G15" s="8" cm="1">
        <f t="array" ref="G15">IFERROR(INDEX(Data!$N$2:$N$5000,$J15),"")</f>
        <v>3</v>
      </c>
      <c r="H15" s="8" cm="1">
        <f t="array" ref="H15">IFERROR(INDEX(Data!$P$2:$P$5000,$J15),"")</f>
        <v>88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22</v>
      </c>
    </row>
    <row r="16" spans="1:10" x14ac:dyDescent="0.25">
      <c r="A16" s="7" t="str" cm="1">
        <f t="array" ref="A16">IFERROR(INDEX(Data!$A$2:$A$5000,$J16),IF(ROW()=2,"No data",""))</f>
        <v>PAS0047</v>
      </c>
      <c r="B16" s="7" t="str" cm="1">
        <f t="array" ref="B16">IFERROR(INDEX(Data!$B$2:$B$5000,$J16),"")</f>
        <v>Savis Pure Bunga Telang 200 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16</v>
      </c>
      <c r="E16" s="8" cm="1">
        <f t="array" ref="E16">IFERROR(INDEX(Data!$H$2:$H$5000,$J16),"")</f>
        <v>21</v>
      </c>
      <c r="F16" s="8" cm="1">
        <f t="array" ref="F16">IFERROR(INDEX(Data!$J$2:$J$5000,$J16),"")</f>
        <v>22.857099999999999</v>
      </c>
      <c r="G16" s="8" cm="1">
        <f t="array" ref="G16">IFERROR(INDEX(Data!$N$2:$N$5000,$J16),"")</f>
        <v>5</v>
      </c>
      <c r="H16" s="8" cm="1">
        <f t="array" ref="H16">IFERROR(INDEX(Data!$P$2:$P$5000,$J16),"")</f>
        <v>76.812200000000004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299</v>
      </c>
    </row>
    <row r="17" spans="1:10" x14ac:dyDescent="0.25">
      <c r="A17" s="7" t="str" cm="1">
        <f t="array" ref="A17">IFERROR(INDEX(Data!$A$2:$A$5000,$J17),IF(ROW()=2,"No data",""))</f>
        <v>PQW0004</v>
      </c>
      <c r="B17" s="7" t="str" cm="1">
        <f t="array" ref="B17">IFERROR(INDEX(Data!$B$2:$B$5000,$J17),"")</f>
        <v>IQF White Onion Whole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1855</v>
      </c>
      <c r="E17" s="8" cm="1">
        <f t="array" ref="E17">IFERROR(INDEX(Data!$H$2:$H$5000,$J17),"")</f>
        <v>380</v>
      </c>
      <c r="F17" s="8" cm="1">
        <f t="array" ref="F17">IFERROR(INDEX(Data!$J$2:$J$5000,$J17),"")</f>
        <v>146.44810000000001</v>
      </c>
      <c r="G17" s="8" cm="1">
        <f t="array" ref="G17">IFERROR(INDEX(Data!$N$2:$N$5000,$J17),"")</f>
        <v>270</v>
      </c>
      <c r="H17" s="8" cm="1">
        <f t="array" ref="H17">IFERROR(INDEX(Data!$P$2:$P$5000,$J17),"")</f>
        <v>164.8888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727</v>
      </c>
    </row>
    <row r="18" spans="1:10" x14ac:dyDescent="0.25">
      <c r="A18" s="7" t="str" cm="1">
        <f t="array" ref="A18">IFERROR(INDEX(Data!$A$2:$A$5000,$J18),IF(ROW()=2,"No data",""))</f>
        <v>POS0025</v>
      </c>
      <c r="B18" s="7" t="str" cm="1">
        <f t="array" ref="B18">IFERROR(INDEX(Data!$B$2:$B$5000,$J18),"")</f>
        <v>O Sole Doppio Concentrato Paste Tomato 2.2 Kg</v>
      </c>
      <c r="C18" s="7" t="str" cm="1">
        <f t="array" ref="C18">IFERROR(INDEX(Data!$C$2:$C$5000,$J18),"")</f>
        <v>CAN</v>
      </c>
      <c r="D18" s="8" cm="1">
        <f t="array" ref="D18">IFERROR(INDEX(Data!$D$2:$D$5000,$J18),"")</f>
        <v>1084</v>
      </c>
      <c r="E18" s="8" cm="1">
        <f t="array" ref="E18">IFERROR(INDEX(Data!$H$2:$H$5000,$J18),"")</f>
        <v>20.333300000000001</v>
      </c>
      <c r="F18" s="8" cm="1">
        <f t="array" ref="F18">IFERROR(INDEX(Data!$J$2:$J$5000,$J18),"")</f>
        <v>1599.5278000000001</v>
      </c>
      <c r="G18" s="8" cm="1">
        <f t="array" ref="G18">IFERROR(INDEX(Data!$N$2:$N$5000,$J18),"")</f>
        <v>8</v>
      </c>
      <c r="H18" s="8" cm="1">
        <f t="array" ref="H18">IFERROR(INDEX(Data!$P$2:$P$5000,$J18),"")</f>
        <v>3252.3252000000002</v>
      </c>
      <c r="J18" s="18" cm="1">
        <f t="array" ref="J18">IFERROR(MATCH(_xlfn.AGGREGATE(14,6,(Data!$D$2:$D$5000-ROW(Data!$D$2:$D$5000)*0.0000001)/(--(Data!$S$2:$S$5000)),ROW()-1),(Data!$D$2:$D$5000-ROW(Data!$D$2:$D$5000)*0.0000001)/(--(Data!$S$2:$S$5000)),0),"")</f>
        <v>584</v>
      </c>
    </row>
    <row r="19" spans="1:10" x14ac:dyDescent="0.25">
      <c r="A19" s="7" t="str" cm="1">
        <f t="array" ref="A19">IFERROR(INDEX(Data!$A$2:$A$5000,$J19),IF(ROW()=2,"No data",""))</f>
        <v>PAL0002</v>
      </c>
      <c r="B19" s="7" t="str" cm="1">
        <f t="array" ref="B19">IFERROR(INDEX(Data!$B$2:$B$5000,$J19),"")</f>
        <v>Frozen Smoked Salmon Sliced 100 Gr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860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IFERROR(MATCH(_xlfn.AGGREGATE(14,6,(Data!$D$2:$D$5000-ROW(Data!$D$2:$D$5000)*0.0000001)/(--(Data!$S$2:$S$5000)),ROW()-1),(Data!$D$2:$D$5000-ROW(Data!$D$2:$D$5000)*0.0000001)/(--(Data!$S$2:$S$5000)),0),"")</f>
        <v>255</v>
      </c>
    </row>
    <row r="20" spans="1:10" x14ac:dyDescent="0.25">
      <c r="A20" s="7" t="str" cm="1">
        <f t="array" ref="A20">IFERROR(INDEX(Data!$A$2:$A$5000,$J20),IF(ROW()=2,"No data",""))</f>
        <v>ASS-JT-LP250</v>
      </c>
      <c r="B20" s="7" t="str" cm="1">
        <f t="array" ref="B20">IFERROR(INDEX(Data!$B$2:$B$5000,$J20),"")</f>
        <v>Jasmine Tea @250gr/Pouch</v>
      </c>
      <c r="C20" s="7" t="str" cm="1">
        <f t="array" ref="C20">IFERROR(INDEX(Data!$C$2:$C$5000,$J20),"")</f>
        <v>POU</v>
      </c>
      <c r="D20" s="8" cm="1">
        <f t="array" ref="D20">IFERROR(INDEX(Data!$D$2:$D$5000,$J20),"")</f>
        <v>14</v>
      </c>
      <c r="E20" s="8" cm="1">
        <f t="array" ref="E20">IFERROR(INDEX(Data!$H$2:$H$5000,$J20),"")</f>
        <v>16.666599999999999</v>
      </c>
      <c r="F20" s="8" cm="1">
        <f t="array" ref="F20">IFERROR(INDEX(Data!$J$2:$J$5000,$J20),"")</f>
        <v>25.202500000000001</v>
      </c>
      <c r="G20" s="8" cm="1">
        <f t="array" ref="G20">IFERROR(INDEX(Data!$N$2:$N$5000,$J20),"")</f>
        <v>7</v>
      </c>
      <c r="H20" s="8" cm="1">
        <f t="array" ref="H20">IFERROR(INDEX(Data!$P$2:$P$5000,$J20),"")</f>
        <v>48.010899999999999</v>
      </c>
      <c r="J20" s="18" cm="1">
        <f t="array" ref="J20">IFERROR(MATCH(_xlfn.AGGREGATE(14,6,(Data!$D$2:$D$5000-ROW(Data!$D$2:$D$5000)*0.0000001)/(--(Data!$S$2:$S$5000)),ROW()-1),(Data!$D$2:$D$5000-ROW(Data!$D$2:$D$5000)*0.0000001)/(--(Data!$S$2:$S$5000)),0),"")</f>
        <v>58</v>
      </c>
    </row>
    <row r="21" spans="1:10" x14ac:dyDescent="0.25">
      <c r="A21" s="7" t="str" cm="1">
        <f t="array" ref="A21">IFERROR(INDEX(Data!$A$2:$A$5000,$J21),IF(ROW()=2,"No data",""))</f>
        <v>PMS0179</v>
      </c>
      <c r="B21" s="7" t="str" cm="1">
        <f t="array" ref="B21">IFERROR(INDEX(Data!$B$2:$B$5000,$J21),"")</f>
        <v>Masterista Syrup Yuzu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13</v>
      </c>
      <c r="E21" s="8" cm="1">
        <f t="array" ref="E21">IFERROR(INDEX(Data!$H$2:$H$5000,$J21),"")</f>
        <v>10</v>
      </c>
      <c r="F21" s="8" cm="1">
        <f t="array" ref="F21">IFERROR(INDEX(Data!$J$2:$J$5000,$J21),"")</f>
        <v>39.003900000000002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IFERROR(MATCH(_xlfn.AGGREGATE(14,6,(Data!$D$2:$D$5000-ROW(Data!$D$2:$D$5000)*0.0000001)/(--(Data!$S$2:$S$5000)),ROW()-1),(Data!$D$2:$D$5000-ROW(Data!$D$2:$D$5000)*0.0000001)/(--(Data!$S$2:$S$5000)),0),"")</f>
        <v>549</v>
      </c>
    </row>
    <row r="22" spans="1:10" x14ac:dyDescent="0.25">
      <c r="A22" s="7" t="str" cm="1">
        <f t="array" ref="A22">IFERROR(INDEX(Data!$A$2:$A$5000,$J22),IF(ROW()=2,"No data",""))</f>
        <v>CKP1S-186</v>
      </c>
      <c r="B22" s="7" t="str" cm="1">
        <f t="array" ref="B22">IFERROR(INDEX(Data!$B$2:$B$5000,$J22),"")</f>
        <v>Cap Tikus Original 700ml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25</v>
      </c>
      <c r="E22" s="8" cm="1">
        <f t="array" ref="E22">IFERROR(INDEX(Data!$H$2:$H$5000,$J22),"")</f>
        <v>10.5</v>
      </c>
      <c r="F22" s="8" cm="1">
        <f t="array" ref="F22">IFERROR(INDEX(Data!$J$2:$J$5000,$J22),"")</f>
        <v>71.4285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IFERROR(MATCH(_xlfn.AGGREGATE(14,6,(Data!$D$2:$D$5000-ROW(Data!$D$2:$D$5000)*0.0000001)/(--(Data!$S$2:$S$5000)),ROW()-1),(Data!$D$2:$D$5000-ROW(Data!$D$2:$D$5000)*0.0000001)/(--(Data!$S$2:$S$5000)),0),"")</f>
        <v>201</v>
      </c>
    </row>
    <row r="23" spans="1:10" x14ac:dyDescent="0.25">
      <c r="A23" s="7" t="str" cm="1">
        <f t="array" ref="A23">IFERROR(INDEX(Data!$A$2:$A$5000,$J23),IF(ROW()=2,"No data",""))</f>
        <v>PAS0069</v>
      </c>
      <c r="B23" s="7" t="str" cm="1">
        <f t="array" ref="B23">IFERROR(INDEX(Data!$B$2:$B$5000,$J23),"")</f>
        <v>Arass English Breakfast Tea 100 Tb</v>
      </c>
      <c r="C23" s="7" t="str" cm="1">
        <f t="array" ref="C23">IFERROR(INDEX(Data!$C$2:$C$5000,$J23),"")</f>
        <v>BOX</v>
      </c>
      <c r="D23" s="8" cm="1">
        <f t="array" ref="D23">IFERROR(INDEX(Data!$D$2:$D$5000,$J23),"")</f>
        <v>36</v>
      </c>
      <c r="E23" s="8" cm="1">
        <f t="array" ref="E23">IFERROR(INDEX(Data!$H$2:$H$5000,$J23),"")</f>
        <v>42</v>
      </c>
      <c r="F23" s="8" cm="1">
        <f t="array" ref="F23">IFERROR(INDEX(Data!$J$2:$J$5000,$J23),"")</f>
        <v>25.714200000000002</v>
      </c>
      <c r="G23" s="8" cm="1">
        <f t="array" ref="G23">IFERROR(INDEX(Data!$N$2:$N$5000,$J23),"")</f>
        <v>45</v>
      </c>
      <c r="H23" s="8" cm="1">
        <f t="array" ref="H23">IFERROR(INDEX(Data!$P$2:$P$5000,$J23),"")</f>
        <v>19.2</v>
      </c>
      <c r="J23" cm="1">
        <f t="array" ref="J23">IFERROR(MATCH(_xlfn.AGGREGATE(14,6,(Data!$D$2:$D$5000-ROW(Data!$D$2:$D$5000)*0.0000001)/(--(Data!$S$2:$S$5000)),ROW()-1),(Data!$D$2:$D$5000-ROW(Data!$D$2:$D$5000)*0.0000001)/(--(Data!$S$2:$S$5000)),0),"")</f>
        <v>320</v>
      </c>
    </row>
    <row r="24" spans="1:10" x14ac:dyDescent="0.25">
      <c r="A24" s="7" t="str" cm="1">
        <f t="array" ref="A24">IFERROR(INDEX(Data!$A$2:$A$5000,$J24),IF(ROW()=2,"No data",""))</f>
        <v>PMS0181</v>
      </c>
      <c r="B24" s="7" t="str" cm="1">
        <f t="array" ref="B24">IFERROR(INDEX(Data!$B$2:$B$5000,$J24),"")</f>
        <v>Ice Shaken Pink Lava 1.000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84</v>
      </c>
      <c r="E24" s="8" cm="1">
        <f t="array" ref="E24">IFERROR(INDEX(Data!$H$2:$H$5000,$J24),"")</f>
        <v>84</v>
      </c>
      <c r="F24" s="8" cm="1">
        <f t="array" ref="F24">IFERROR(INDEX(Data!$J$2:$J$5000,$J24),"")</f>
        <v>30</v>
      </c>
      <c r="G24" s="8" cm="1">
        <f t="array" ref="G24">IFERROR(INDEX(Data!$N$2:$N$5000,$J24),"")</f>
        <v>18</v>
      </c>
      <c r="H24" s="8" cm="1">
        <f t="array" ref="H24">IFERROR(INDEX(Data!$P$2:$P$5000,$J24),"")</f>
        <v>112</v>
      </c>
      <c r="J24" s="18" cm="1">
        <f t="array" ref="J24">IFERROR(MATCH(_xlfn.AGGREGATE(14,6,(Data!$D$2:$D$5000-ROW(Data!$D$2:$D$5000)*0.0000001)/(--(Data!$S$2:$S$5000)),ROW()-1),(Data!$D$2:$D$5000-ROW(Data!$D$2:$D$5000)*0.0000001)/(--(Data!$S$2:$S$5000)),0),"")</f>
        <v>551</v>
      </c>
    </row>
    <row r="25" spans="1:10" x14ac:dyDescent="0.25">
      <c r="A25" s="7" t="str" cm="1">
        <f t="array" ref="A25">IFERROR(INDEX(Data!$A$2:$A$5000,$J25),IF(ROW()=2,"No data",""))</f>
        <v>ASS-EBT</v>
      </c>
      <c r="B25" s="7" t="str" cm="1">
        <f t="array" ref="B25">IFERROR(INDEX(Data!$B$2:$B$5000,$J25),"")</f>
        <v>English Breakfast@50TB/Box</v>
      </c>
      <c r="C25" s="7" t="str" cm="1">
        <f t="array" ref="C25">IFERROR(INDEX(Data!$C$2:$C$5000,$J25),"")</f>
        <v>BOX</v>
      </c>
      <c r="D25" s="8" cm="1">
        <f t="array" ref="D25">IFERROR(INDEX(Data!$D$2:$D$5000,$J25),"")</f>
        <v>220</v>
      </c>
      <c r="E25" s="8" cm="1">
        <f t="array" ref="E25">IFERROR(INDEX(Data!$H$2:$H$5000,$J25),"")</f>
        <v>421.33330000000001</v>
      </c>
      <c r="F25" s="8" cm="1">
        <f t="array" ref="F25">IFERROR(INDEX(Data!$J$2:$J$5000,$J25),"")</f>
        <v>15.6646</v>
      </c>
      <c r="G25" s="8" cm="1">
        <f t="array" ref="G25">IFERROR(INDEX(Data!$N$2:$N$5000,$J25),"")</f>
        <v>396</v>
      </c>
      <c r="H25" s="8" cm="1">
        <f t="array" ref="H25">IFERROR(INDEX(Data!$P$2:$P$5000,$J25),"")</f>
        <v>13.333299999999999</v>
      </c>
      <c r="J25" cm="1">
        <f t="array" ref="J25">IFERROR(MATCH(_xlfn.AGGREGATE(14,6,(Data!$D$2:$D$5000-ROW(Data!$D$2:$D$5000)*0.0000001)/(--(Data!$S$2:$S$5000)),ROW()-1),(Data!$D$2:$D$5000-ROW(Data!$D$2:$D$5000)*0.0000001)/(--(Data!$S$2:$S$5000)),0),"")</f>
        <v>32</v>
      </c>
    </row>
    <row r="26" spans="1:10" x14ac:dyDescent="0.25">
      <c r="A26" s="7" t="str" cm="1">
        <f t="array" ref="A26">IFERROR(INDEX(Data!$A$2:$A$5000,$J26),IF(ROW()=2,"No data",""))</f>
        <v>ASS-PP-LP250</v>
      </c>
      <c r="B26" s="7" t="str" cm="1">
        <f t="array" ref="B26">IFERROR(INDEX(Data!$B$2:$B$5000,$J26),"")</f>
        <v>Peppermint @250gr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6</v>
      </c>
      <c r="E26" s="8" cm="1">
        <f t="array" ref="E26">IFERROR(INDEX(Data!$H$2:$H$5000,$J26),"")</f>
        <v>7</v>
      </c>
      <c r="F26" s="8" cm="1">
        <f t="array" ref="F26">IFERROR(INDEX(Data!$J$2:$J$5000,$J26),"")</f>
        <v>25.7179</v>
      </c>
      <c r="G26" s="8" cm="1">
        <f t="array" ref="G26">IFERROR(INDEX(Data!$N$2:$N$5000,$J26),"")</f>
        <v>4</v>
      </c>
      <c r="H26" s="8" cm="1">
        <f t="array" ref="H26">IFERROR(INDEX(Data!$P$2:$P$5000,$J26),"")</f>
        <v>36.014400000000002</v>
      </c>
      <c r="J26" s="18" cm="1">
        <f t="array" ref="J26">IFERROR(MATCH(_xlfn.AGGREGATE(14,6,(Data!$D$2:$D$5000-ROW(Data!$D$2:$D$5000)*0.0000001)/(--(Data!$S$2:$S$5000)),ROW()-1),(Data!$D$2:$D$5000-ROW(Data!$D$2:$D$5000)*0.0000001)/(--(Data!$S$2:$S$5000)),0),"")</f>
        <v>105</v>
      </c>
    </row>
    <row r="27" spans="1:10" x14ac:dyDescent="0.25">
      <c r="A27" s="7" t="str" cm="1">
        <f t="array" ref="A27">IFERROR(INDEX(Data!$A$2:$A$5000,$J27),IF(ROW()=2,"No data",""))</f>
        <v>PAS0052</v>
      </c>
      <c r="B27" s="7" t="str" cm="1">
        <f t="array" ref="B27">IFERROR(INDEX(Data!$B$2:$B$5000,$J27),"")</f>
        <v>Savis English Breakfast Jumbo Bag (25x18Gr)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9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IFERROR(MATCH(_xlfn.AGGREGATE(14,6,(Data!$D$2:$D$5000-ROW(Data!$D$2:$D$5000)*0.0000001)/(--(Data!$S$2:$S$5000)),ROW()-1),(Data!$D$2:$D$5000-ROW(Data!$D$2:$D$5000)*0.0000001)/(--(Data!$S$2:$S$5000)),0),"")</f>
        <v>304</v>
      </c>
    </row>
    <row r="28" spans="1:10" x14ac:dyDescent="0.25">
      <c r="A28" s="7" t="str" cm="1">
        <f t="array" ref="A28">IFERROR(INDEX(Data!$A$2:$A$5000,$J28),IF(ROW()=2,"No data",""))</f>
        <v>ASS-EB-LP250</v>
      </c>
      <c r="B28" s="7" t="str" cm="1">
        <f t="array" ref="B28">IFERROR(INDEX(Data!$B$2:$B$5000,$J28),"")</f>
        <v>English Breakfast @250gr/Pouch</v>
      </c>
      <c r="C28" s="7" t="str" cm="1">
        <f t="array" ref="C28">IFERROR(INDEX(Data!$C$2:$C$5000,$J28),"")</f>
        <v>POU</v>
      </c>
      <c r="D28" s="8" cm="1">
        <f t="array" ref="D28">IFERROR(INDEX(Data!$D$2:$D$5000,$J28),"")</f>
        <v>32</v>
      </c>
      <c r="E28" s="8" cm="1">
        <f t="array" ref="E28">IFERROR(INDEX(Data!$H$2:$H$5000,$J28),"")</f>
        <v>57.666600000000003</v>
      </c>
      <c r="F28" s="8" cm="1">
        <f t="array" ref="F28">IFERROR(INDEX(Data!$J$2:$J$5000,$J28),"")</f>
        <v>16.647500000000001</v>
      </c>
      <c r="G28" s="8" cm="1">
        <f t="array" ref="G28">IFERROR(INDEX(Data!$N$2:$N$5000,$J28),"")</f>
        <v>51</v>
      </c>
      <c r="H28" s="8" cm="1">
        <f t="array" ref="H28">IFERROR(INDEX(Data!$P$2:$P$5000,$J28),"")</f>
        <v>15.0588</v>
      </c>
      <c r="J28" s="18" cm="1">
        <f t="array" ref="J28">IFERROR(MATCH(_xlfn.AGGREGATE(14,6,(Data!$D$2:$D$5000-ROW(Data!$D$2:$D$5000)*0.0000001)/(--(Data!$S$2:$S$5000)),ROW()-1),(Data!$D$2:$D$5000-ROW(Data!$D$2:$D$5000)*0.0000001)/(--(Data!$S$2:$S$5000)),0),"")</f>
        <v>31</v>
      </c>
    </row>
    <row r="29" spans="1:10" x14ac:dyDescent="0.25">
      <c r="A29" s="7" t="str" cm="1">
        <f t="array" ref="A29">IFERROR(INDEX(Data!$A$2:$A$5000,$J29),IF(ROW()=2,"No data",""))</f>
        <v>ASS-JVJ</v>
      </c>
      <c r="B29" s="7" t="str" cm="1">
        <f t="array" ref="B29">IFERROR(INDEX(Data!$B$2:$B$5000,$J29),"")</f>
        <v>Javanese Jasmine Tea @50TB/Box</v>
      </c>
      <c r="C29" s="7" t="str" cm="1">
        <f t="array" ref="C29">IFERROR(INDEX(Data!$C$2:$C$5000,$J29),"")</f>
        <v>BOX</v>
      </c>
      <c r="D29" s="8" cm="1">
        <f t="array" ref="D29">IFERROR(INDEX(Data!$D$2:$D$5000,$J29),"")</f>
        <v>89</v>
      </c>
      <c r="E29" s="8" cm="1">
        <f t="array" ref="E29">IFERROR(INDEX(Data!$H$2:$H$5000,$J29),"")</f>
        <v>90.666600000000003</v>
      </c>
      <c r="F29" s="8" cm="1">
        <f t="array" ref="F29">IFERROR(INDEX(Data!$J$2:$J$5000,$J29),"")</f>
        <v>29.448699999999999</v>
      </c>
      <c r="G29" s="8" cm="1">
        <f t="array" ref="G29">IFERROR(INDEX(Data!$N$2:$N$5000,$J29),"")</f>
        <v>29</v>
      </c>
      <c r="H29" s="8" cm="1">
        <f t="array" ref="H29">IFERROR(INDEX(Data!$P$2:$P$5000,$J29),"")</f>
        <v>73.657200000000003</v>
      </c>
      <c r="J29" cm="1">
        <f t="array" ref="J29">IFERROR(MATCH(_xlfn.AGGREGATE(14,6,(Data!$D$2:$D$5000-ROW(Data!$D$2:$D$5000)*0.0000001)/(--(Data!$S$2:$S$5000)),ROW()-1),(Data!$D$2:$D$5000-ROW(Data!$D$2:$D$5000)*0.0000001)/(--(Data!$S$2:$S$5000)),0),"")</f>
        <v>62</v>
      </c>
    </row>
    <row r="30" spans="1:10" x14ac:dyDescent="0.25">
      <c r="A30" s="7" t="str" cm="1">
        <f t="array" ref="A30">IFERROR(INDEX(Data!$A$2:$A$5000,$J30),IF(ROW()=2,"No data",""))</f>
        <v>PMS0186</v>
      </c>
      <c r="B30" s="7" t="str" cm="1">
        <f t="array" ref="B30">IFERROR(INDEX(Data!$B$2:$B$5000,$J30),"")</f>
        <v>Masterista Ice shaken es jeruk nipis 1kg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29</v>
      </c>
      <c r="E30" s="8" cm="1">
        <f t="array" ref="E30">IFERROR(INDEX(Data!$H$2:$H$5000,$J30),"")</f>
        <v>9</v>
      </c>
      <c r="F30" s="8" cm="1">
        <f t="array" ref="F30">IFERROR(INDEX(Data!$J$2:$J$5000,$J30),"")</f>
        <v>96.666600000000003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IFERROR(MATCH(_xlfn.AGGREGATE(14,6,(Data!$D$2:$D$5000-ROW(Data!$D$2:$D$5000)*0.0000001)/(--(Data!$S$2:$S$5000)),ROW()-1),(Data!$D$2:$D$5000-ROW(Data!$D$2:$D$5000)*0.0000001)/(--(Data!$S$2:$S$5000)),0),"")</f>
        <v>556</v>
      </c>
    </row>
    <row r="31" spans="1:10" x14ac:dyDescent="0.25">
      <c r="A31" s="7" t="str" cm="1">
        <f t="array" ref="A31">IFERROR(INDEX(Data!$A$2:$A$5000,$J31),IF(ROW()=2,"No data",""))</f>
        <v>PIF0012</v>
      </c>
      <c r="B31" s="7" t="str" cm="1">
        <f t="array" ref="B31">IFERROR(INDEX(Data!$B$2:$B$5000,$J31),"")</f>
        <v>Pristine Classic Cooking Cream 1 Lt</v>
      </c>
      <c r="C31" s="7" t="str" cm="1">
        <f t="array" ref="C31">IFERROR(INDEX(Data!$C$2:$C$5000,$J31),"")</f>
        <v>LTR</v>
      </c>
      <c r="D31" s="8" cm="1">
        <f t="array" ref="D31">IFERROR(INDEX(Data!$D$2:$D$5000,$J31),"")</f>
        <v>15304</v>
      </c>
      <c r="E31" s="8" cm="1">
        <f t="array" ref="E31">IFERROR(INDEX(Data!$H$2:$H$5000,$J31),"")</f>
        <v>849.33330000000001</v>
      </c>
      <c r="F31" s="8" cm="1">
        <f t="array" ref="F31">IFERROR(INDEX(Data!$J$2:$J$5000,$J31),"")</f>
        <v>540.56529999999998</v>
      </c>
      <c r="G31" s="8" cm="1">
        <f t="array" ref="G31">IFERROR(INDEX(Data!$N$2:$N$5000,$J31),"")</f>
        <v>694</v>
      </c>
      <c r="H31" s="8" cm="1">
        <f t="array" ref="H31">IFERROR(INDEX(Data!$P$2:$P$5000,$J31),"")</f>
        <v>529.24609999999996</v>
      </c>
      <c r="J31" cm="1">
        <f t="array" ref="J31">IFERROR(MATCH(_xlfn.AGGREGATE(14,6,(Data!$D$2:$D$5000-ROW(Data!$D$2:$D$5000)*0.0000001)/(--(Data!$S$2:$S$5000)),ROW()-1),(Data!$D$2:$D$5000-ROW(Data!$D$2:$D$5000)*0.0000001)/(--(Data!$S$2:$S$5000)),0),"")</f>
        <v>365</v>
      </c>
    </row>
    <row r="32" spans="1:10" x14ac:dyDescent="0.25">
      <c r="A32" s="7" t="str" cm="1">
        <f t="array" ref="A32">IFERROR(INDEX(Data!$A$2:$A$5000,$J32),IF(ROW()=2,"No data",""))</f>
        <v>ASS-ES-TB20</v>
      </c>
      <c r="B32" s="7" t="str" cm="1">
        <f t="array" ref="B32">IFERROR(INDEX(Data!$B$2:$B$5000,$J32),"")</f>
        <v>Exotic Especia @20TB/Box</v>
      </c>
      <c r="C32" s="7" t="str" cm="1">
        <f t="array" ref="C32">IFERROR(INDEX(Data!$C$2:$C$5000,$J32),"")</f>
        <v>BOX</v>
      </c>
      <c r="D32" s="8" cm="1">
        <f t="array" ref="D32">IFERROR(INDEX(Data!$D$2:$D$5000,$J32),"")</f>
        <v>7</v>
      </c>
      <c r="E32" s="8" cm="1">
        <f t="array" ref="E32">IFERROR(INDEX(Data!$H$2:$H$5000,$J32),"")</f>
        <v>6</v>
      </c>
      <c r="F32" s="8" cm="1">
        <f t="array" ref="F32">IFERROR(INDEX(Data!$J$2:$J$5000,$J32),"")</f>
        <v>35</v>
      </c>
      <c r="G32" s="8" cm="1">
        <f t="array" ref="G32">IFERROR(INDEX(Data!$N$2:$N$5000,$J32),"")</f>
        <v>3</v>
      </c>
      <c r="H32" s="8" cm="1">
        <f t="array" ref="H32">IFERROR(INDEX(Data!$P$2:$P$5000,$J32),"")</f>
        <v>56</v>
      </c>
      <c r="J32" s="18" cm="1">
        <f t="array" ref="J32">IFERROR(MATCH(_xlfn.AGGREGATE(14,6,(Data!$D$2:$D$5000-ROW(Data!$D$2:$D$5000)*0.0000001)/(--(Data!$S$2:$S$5000)),ROW()-1),(Data!$D$2:$D$5000-ROW(Data!$D$2:$D$5000)*0.0000001)/(--(Data!$S$2:$S$5000)),0),"")</f>
        <v>42</v>
      </c>
    </row>
    <row r="33" spans="1:10" x14ac:dyDescent="0.25">
      <c r="A33" s="7" t="str" cm="1">
        <f t="array" ref="A33">IFERROR(INDEX(Data!$A$2:$A$5000,$J33),IF(ROW()=2,"No data",""))</f>
        <v>PMS0148</v>
      </c>
      <c r="B33" s="7" t="str" cm="1">
        <f t="array" ref="B33">IFERROR(INDEX(Data!$B$2:$B$5000,$J33),"")</f>
        <v>Masterista Syrup Grenadine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37</v>
      </c>
      <c r="H33" s="8" cm="1">
        <f t="array" ref="H33">IFERROR(INDEX(Data!$P$2:$P$5000,$J33),"")</f>
        <v>22.703600000000002</v>
      </c>
      <c r="J33" cm="1">
        <f t="array" ref="J33">IFERROR(MATCH(_xlfn.AGGREGATE(14,6,(Data!$D$2:$D$5000-ROW(Data!$D$2:$D$5000)*0.0000001)/(--(Data!$S$2:$S$5000)),ROW()-1),(Data!$D$2:$D$5000-ROW(Data!$D$2:$D$5000)*0.0000001)/(--(Data!$S$2:$S$5000)),0),"")</f>
        <v>519</v>
      </c>
    </row>
    <row r="34" spans="1:10" x14ac:dyDescent="0.25">
      <c r="A34" s="7" t="str" cm="1">
        <f t="array" ref="A34">IFERROR(INDEX(Data!$A$2:$A$5000,$J34),IF(ROW()=2,"No data",""))</f>
        <v>PMS0151</v>
      </c>
      <c r="B34" s="7" t="str" cm="1">
        <f t="array" ref="B34">IFERROR(INDEX(Data!$B$2:$B$5000,$J34),"")</f>
        <v>Masterista Syrup Pandan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14</v>
      </c>
      <c r="E34" s="8" cm="1">
        <f t="array" ref="E34">IFERROR(INDEX(Data!$H$2:$H$5000,$J34),"")</f>
        <v>6</v>
      </c>
      <c r="F34" s="8" cm="1">
        <f t="array" ref="F34">IFERROR(INDEX(Data!$J$2:$J$5000,$J34),"")</f>
        <v>70</v>
      </c>
      <c r="G34" s="8" cm="1">
        <f t="array" ref="G34">IFERROR(INDEX(Data!$N$2:$N$5000,$J34),"")</f>
        <v>4</v>
      </c>
      <c r="H34" s="8" cm="1">
        <f t="array" ref="H34">IFERROR(INDEX(Data!$P$2:$P$5000,$J34),"")</f>
        <v>84.033600000000007</v>
      </c>
      <c r="J34" s="18" cm="1">
        <f t="array" ref="J34">IFERROR(MATCH(_xlfn.AGGREGATE(14,6,(Data!$D$2:$D$5000-ROW(Data!$D$2:$D$5000)*0.0000001)/(--(Data!$S$2:$S$5000)),ROW()-1),(Data!$D$2:$D$5000-ROW(Data!$D$2:$D$5000)*0.0000001)/(--(Data!$S$2:$S$5000)),0),"")</f>
        <v>522</v>
      </c>
    </row>
    <row r="35" spans="1:10" x14ac:dyDescent="0.25">
      <c r="A35" s="7" t="str" cm="1">
        <f t="array" ref="A35">IFERROR(INDEX(Data!$A$2:$A$5000,$J35),IF(ROW()=2,"No data",""))</f>
        <v>PMS0098</v>
      </c>
      <c r="B35" s="7" t="str" cm="1">
        <f t="array" ref="B35">IFERROR(INDEX(Data!$B$2:$B$5000,$J35),"")</f>
        <v>Masterista Frappe Base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16</v>
      </c>
      <c r="F35" s="8" cm="1">
        <f t="array" ref="F35">IFERROR(INDEX(Data!$J$2:$J$5000,$J35),"")</f>
        <v>48.753</v>
      </c>
      <c r="G35" s="8" cm="1">
        <f t="array" ref="G35">IFERROR(INDEX(Data!$N$2:$N$5000,$J35),"")</f>
        <v>22</v>
      </c>
      <c r="H35" s="8" cm="1">
        <f t="array" ref="H35">IFERROR(INDEX(Data!$P$2:$P$5000,$J35),"")</f>
        <v>28.365600000000001</v>
      </c>
      <c r="J35" cm="1">
        <f t="array" ref="J35">IFERROR(MATCH(_xlfn.AGGREGATE(14,6,(Data!$D$2:$D$5000-ROW(Data!$D$2:$D$5000)*0.0000001)/(--(Data!$S$2:$S$5000)),ROW()-1),(Data!$D$2:$D$5000-ROW(Data!$D$2:$D$5000)*0.0000001)/(--(Data!$S$2:$S$5000)),0),"")</f>
        <v>478</v>
      </c>
    </row>
    <row r="36" spans="1:10" x14ac:dyDescent="0.25">
      <c r="A36" s="7" t="str" cm="1">
        <f t="array" ref="A36">IFERROR(INDEX(Data!$A$2:$A$5000,$J36),IF(ROW()=2,"No data",""))</f>
        <v>PJS0014</v>
      </c>
      <c r="B36" s="7" t="str" cm="1">
        <f t="array" ref="B36">IFERROR(INDEX(Data!$B$2:$B$5000,$J36),"")</f>
        <v>ANI Mapple 580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128</v>
      </c>
      <c r="E36" s="8" cm="1">
        <f t="array" ref="E36">IFERROR(INDEX(Data!$H$2:$H$5000,$J36),"")</f>
        <v>11</v>
      </c>
      <c r="F36" s="8" cm="1">
        <f t="array" ref="F36">IFERROR(INDEX(Data!$J$2:$J$5000,$J36),"")</f>
        <v>349.15429999999998</v>
      </c>
      <c r="G36" s="8" cm="1">
        <f t="array" ref="G36">IFERROR(INDEX(Data!$N$2:$N$5000,$J36),"")</f>
        <v>2</v>
      </c>
      <c r="H36" s="8" cm="1">
        <f t="array" ref="H36">IFERROR(INDEX(Data!$P$2:$P$5000,$J36),"")</f>
        <v>1536.6146000000001</v>
      </c>
      <c r="J36" s="18" cm="1">
        <f t="array" ref="J36">IFERROR(MATCH(_xlfn.AGGREGATE(14,6,(Data!$D$2:$D$5000-ROW(Data!$D$2:$D$5000)*0.0000001)/(--(Data!$S$2:$S$5000)),ROW()-1),(Data!$D$2:$D$5000-ROW(Data!$D$2:$D$5000)*0.0000001)/(--(Data!$S$2:$S$5000)),0),"")</f>
        <v>377</v>
      </c>
    </row>
    <row r="37" spans="1:10" x14ac:dyDescent="0.25">
      <c r="A37" s="7" t="str" cm="1">
        <f t="array" ref="A37">IFERROR(INDEX(Data!$A$2:$A$5000,$J37),IF(ROW()=2,"No data",""))</f>
        <v>PMS0161</v>
      </c>
      <c r="B37" s="7" t="str" cm="1">
        <f t="array" ref="B37">IFERROR(INDEX(Data!$B$2:$B$5000,$J37),"")</f>
        <v>Cocofreo Soft Ice Cream Belgian Chocolate 1000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44</v>
      </c>
      <c r="E37" s="8" cm="1">
        <f t="array" ref="E37">IFERROR(INDEX(Data!$H$2:$H$5000,$J37),"")</f>
        <v>8.6666000000000007</v>
      </c>
      <c r="F37" s="8" cm="1">
        <f t="array" ref="F37">IFERROR(INDEX(Data!$J$2:$J$5000,$J37),"")</f>
        <v>152.3545</v>
      </c>
      <c r="G37" s="8" cm="1">
        <f t="array" ref="G37">IFERROR(INDEX(Data!$N$2:$N$5000,$J37),"")</f>
        <v>6</v>
      </c>
      <c r="H37" s="8" cm="1">
        <f t="array" ref="H37">IFERROR(INDEX(Data!$P$2:$P$5000,$J37),"")</f>
        <v>176</v>
      </c>
      <c r="J37" cm="1">
        <f t="array" ref="J37">IFERROR(MATCH(_xlfn.AGGREGATE(14,6,(Data!$D$2:$D$5000-ROW(Data!$D$2:$D$5000)*0.0000001)/(--(Data!$S$2:$S$5000)),ROW()-1),(Data!$D$2:$D$5000-ROW(Data!$D$2:$D$5000)*0.0000001)/(--(Data!$S$2:$S$5000)),0),"")</f>
        <v>531</v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15304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540.56529999999998</v>
      </c>
      <c r="G2" s="8" cm="1">
        <f t="array" ref="G2">IFERROR(INDEX(Data!$N$2:$N$5000,$J2),"")</f>
        <v>694</v>
      </c>
      <c r="H2" s="8" cm="1">
        <f t="array" ref="H2">IFERROR(INDEX(Data!$P$2:$P$5000,$J2),"")</f>
        <v>529.24609999999996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1240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177.7089</v>
      </c>
      <c r="G3" s="8" cm="1">
        <f t="array" ref="G3">IFERROR(INDEX(Data!$N$2:$N$5000,$J3),"")</f>
        <v>148</v>
      </c>
      <c r="H3" s="8" cm="1">
        <f t="array" ref="H3">IFERROR(INDEX(Data!$P$2:$P$5000,$J3),"")</f>
        <v>201.08320000000001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5281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35.350700000000003</v>
      </c>
      <c r="G2" s="8" cm="1">
        <f t="array" ref="G2">IFERROR(INDEX(Data!$N$2:$N$5000,$J2),"")</f>
        <v>3624</v>
      </c>
      <c r="H2" s="8" cm="1">
        <f t="array" ref="H2">IFERROR(INDEX(Data!$P$2:$P$5000,$J2),"")</f>
        <v>34.973500000000001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3252.3252000000002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443</v>
      </c>
      <c r="E5" s="8" cm="1">
        <f t="array" ref="E5">IFERROR(INDEX(Data!$H$2:$H$5000,$J5),"")</f>
        <v>15</v>
      </c>
      <c r="F5" s="8" cm="1">
        <f t="array" ref="F5">IFERROR(INDEX(Data!$J$2:$J$5000,$J5),"")</f>
        <v>886</v>
      </c>
      <c r="G5" s="8" cm="1">
        <f t="array" ref="G5">IFERROR(INDEX(Data!$N$2:$N$5000,$J5),"")</f>
        <v>18</v>
      </c>
      <c r="H5" s="8" cm="1">
        <f t="array" ref="H5">IFERROR(INDEX(Data!$P$2:$P$5000,$J5),"")</f>
        <v>590.66660000000002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350</v>
      </c>
      <c r="E6" s="8" cm="1">
        <f t="array" ref="E6">IFERROR(INDEX(Data!$H$2:$H$5000,$J6),"")</f>
        <v>10</v>
      </c>
      <c r="F6" s="8" cm="1">
        <f t="array" ref="F6">IFERROR(INDEX(Data!$J$2:$J$5000,$J6),"")</f>
        <v>1050.105</v>
      </c>
      <c r="G6" s="8" cm="1">
        <f t="array" ref="G6">IFERROR(INDEX(Data!$N$2:$N$5000,$J6),"")</f>
        <v>14</v>
      </c>
      <c r="H6" s="8" cm="1">
        <f t="array" ref="H6">IFERROR(INDEX(Data!$P$2:$P$5000,$J6),"")</f>
        <v>600.03420000000006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312</v>
      </c>
      <c r="E7" s="8" cm="1">
        <f t="array" ref="E7">IFERROR(INDEX(Data!$H$2:$H$5000,$J7),"")</f>
        <v>25</v>
      </c>
      <c r="F7" s="8" cm="1">
        <f t="array" ref="F7">IFERROR(INDEX(Data!$J$2:$J$5000,$J7),"")</f>
        <v>374.41489999999999</v>
      </c>
      <c r="G7" s="8" cm="1">
        <f t="array" ref="G7">IFERROR(INDEX(Data!$N$2:$N$5000,$J7),"")</f>
        <v>27</v>
      </c>
      <c r="H7" s="8" cm="1">
        <f t="array" ref="H7">IFERROR(INDEX(Data!$P$2:$P$5000,$J7),"")</f>
        <v>277.33330000000001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124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126.8282</v>
      </c>
      <c r="G2" s="8" cm="1">
        <f t="array" ref="G2">IFERROR(INDEX(Data!$N$2:$N$5000,$J2),"")</f>
        <v>30</v>
      </c>
      <c r="H2" s="8" cm="1">
        <f t="array" ref="H2">IFERROR(INDEX(Data!$P$2:$P$5000,$J2),"")</f>
        <v>99.2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111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356.79840000000002</v>
      </c>
      <c r="G3" s="8" cm="1">
        <f t="array" ref="G3">IFERROR(INDEX(Data!$N$2:$N$5000,$J3),"")</f>
        <v>9</v>
      </c>
      <c r="H3" s="8" cm="1">
        <f t="array" ref="H3">IFERROR(INDEX(Data!$P$2:$P$5000,$J3),"")</f>
        <v>296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22.857099999999999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204.08160000000001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10.8392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303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8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925.01030000000003</v>
      </c>
      <c r="E2" s="8" cm="1">
        <f t="array" ref="E2">IFERROR(INDEX(Data!$H$2:$H$5000,$J2),"")</f>
        <v>1326.8595</v>
      </c>
      <c r="F2" s="8" cm="1">
        <f t="array" ref="F2">IFERROR(INDEX(Data!$J$2:$J$5000,$J2),"")</f>
        <v>20.914300000000001</v>
      </c>
      <c r="G2" s="8" cm="1">
        <f t="array" ref="G2">IFERROR(INDEX(Data!$N$2:$N$5000,$J2),"")</f>
        <v>3052.8996000000002</v>
      </c>
      <c r="H2" s="8" cm="1">
        <f t="array" ref="H2">IFERROR(INDEX(Data!$P$2:$P$5000,$J2),"")</f>
        <v>7.2717999999999998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825</v>
      </c>
      <c r="E3" s="8" cm="1">
        <f t="array" ref="E3">IFERROR(INDEX(Data!$H$2:$H$5000,$J3),"")</f>
        <v>713.66660000000002</v>
      </c>
      <c r="F3" s="8" cm="1">
        <f t="array" ref="F3">IFERROR(INDEX(Data!$J$2:$J$5000,$J3),"")</f>
        <v>34.680100000000003</v>
      </c>
      <c r="G3" s="8" cm="1">
        <f t="array" ref="G3">IFERROR(INDEX(Data!$N$2:$N$5000,$J3),"")</f>
        <v>640</v>
      </c>
      <c r="H3" s="8" cm="1">
        <f t="array" ref="H3">IFERROR(INDEX(Data!$P$2:$P$5000,$J3),"")</f>
        <v>30.9375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766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213</v>
      </c>
      <c r="E4" s="8" cm="1">
        <f t="array" ref="E4">IFERROR(INDEX(Data!$H$2:$H$5000,$J4),"")</f>
        <v>204</v>
      </c>
      <c r="F4" s="8" cm="1">
        <f t="array" ref="F4">IFERROR(INDEX(Data!$J$2:$J$5000,$J4),"")</f>
        <v>31.323499999999999</v>
      </c>
      <c r="G4" s="8" cm="1">
        <f t="array" ref="G4">IFERROR(INDEX(Data!$N$2:$N$5000,$J4),"")</f>
        <v>89</v>
      </c>
      <c r="H4" s="8" cm="1">
        <f t="array" ref="H4">IFERROR(INDEX(Data!$P$2:$P$5000,$J4),"")</f>
        <v>57.438699999999997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767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187.65020000000001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101.7129</v>
      </c>
      <c r="G5" s="8" cm="1">
        <f t="array" ref="G5">IFERROR(INDEX(Data!$N$2:$N$5000,$J5),"")</f>
        <v>93.909800000000004</v>
      </c>
      <c r="H5" s="8" cm="1">
        <f t="array" ref="H5">IFERROR(INDEX(Data!$P$2:$P$5000,$J5),"")</f>
        <v>47.956800000000001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771</v>
      </c>
    </row>
    <row r="6" spans="1:10" x14ac:dyDescent="0.25">
      <c r="A6" s="7" t="str" cm="1">
        <f t="array" ref="A6">IFERROR(INDEX(Data!$A$2:$A$5000,$J6),IF(ROW()=2,"No data",""))</f>
        <v>MRD1318A</v>
      </c>
      <c r="B6" s="7" t="str" cm="1">
        <f t="array" ref="B6">IFERROR(INDEX(Data!$B$2:$B$5000,$J6),"")</f>
        <v>MAMAS BELLY RIND ON SB OUT (SKIN ON) 3-5KG/PACK</v>
      </c>
      <c r="C6" s="7" t="str" cm="1">
        <f t="array" ref="C6">IFERROR(INDEX(Data!$C$2:$C$5000,$J6),"")</f>
        <v>KG</v>
      </c>
      <c r="D6" s="8" cm="1">
        <f t="array" ref="D6">IFERROR(INDEX(Data!$D$2:$D$5000,$J6),"")</f>
        <v>135.48099999999999</v>
      </c>
      <c r="E6" s="8" cm="1">
        <f t="array" ref="E6">IFERROR(INDEX(Data!$H$2:$H$5000,$J6),"")</f>
        <v>1027.6617000000001</v>
      </c>
      <c r="F6" s="8" cm="1">
        <f t="array" ref="F6">IFERROR(INDEX(Data!$J$2:$J$5000,$J6),"")</f>
        <v>3.9550000000000001</v>
      </c>
      <c r="G6" s="8" cm="1">
        <f t="array" ref="G6">IFERROR(INDEX(Data!$N$2:$N$5000,$J6),"")</f>
        <v>1096.0289</v>
      </c>
      <c r="H6" s="8" cm="1">
        <f t="array" ref="H6">IFERROR(INDEX(Data!$P$2:$P$5000,$J6),"")</f>
        <v>2.9666000000000001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242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43.450200000000002</v>
      </c>
      <c r="E7" s="8" cm="1">
        <f t="array" ref="E7">IFERROR(INDEX(Data!$H$2:$H$5000,$J7),"")</f>
        <v>10.55</v>
      </c>
      <c r="F7" s="8" cm="1">
        <f t="array" ref="F7">IFERROR(INDEX(Data!$J$2:$J$5000,$J7),"")</f>
        <v>123.5784</v>
      </c>
      <c r="G7" s="8" cm="1">
        <f t="array" ref="G7">IFERROR(INDEX(Data!$N$2:$N$5000,$J7),"")</f>
        <v>39.079799999999999</v>
      </c>
      <c r="H7" s="8" cm="1">
        <f t="array" ref="H7">IFERROR(INDEX(Data!$P$2:$P$5000,$J7),"")</f>
        <v>26.6843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27.380500000000001</v>
      </c>
      <c r="E8" s="8" cm="1">
        <f t="array" ref="E8">IFERROR(INDEX(Data!$H$2:$H$5000,$J8),"")</f>
        <v>2974.3476999999998</v>
      </c>
      <c r="F8" s="8" cm="1">
        <f t="array" ref="F8">IFERROR(INDEX(Data!$J$2:$J$5000,$J8),"")</f>
        <v>0.27610000000000001</v>
      </c>
      <c r="G8" s="8" cm="1">
        <f t="array" ref="G8">IFERROR(INDEX(Data!$N$2:$N$5000,$J8),"")</f>
        <v>2033.1095</v>
      </c>
      <c r="H8" s="8" cm="1">
        <f t="array" ref="H8">IFERROR(INDEX(Data!$P$2:$P$5000,$J8),"")</f>
        <v>0.32319999999999999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600.9615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770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769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4.5103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0.23369999999999999</v>
      </c>
      <c r="G12" s="8" cm="1">
        <f t="array" ref="G12">IFERROR(INDEX(Data!$N$2:$N$5000,$J12),"")</f>
        <v>298.86959999999999</v>
      </c>
      <c r="H12" s="8" cm="1">
        <f t="array" ref="H12">IFERROR(INDEX(Data!$P$2:$P$5000,$J12),"")</f>
        <v>0.36209999999999998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773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1855</v>
      </c>
      <c r="E2" s="8" cm="1">
        <f t="array" ref="E2">IFERROR(INDEX(Data!$H$2:$H$5000,$J2),"")</f>
        <v>380</v>
      </c>
      <c r="F2" s="8" cm="1">
        <f t="array" ref="F2">IFERROR(INDEX(Data!$J$2:$J$5000,$J2),"")</f>
        <v>146.44810000000001</v>
      </c>
      <c r="G2" s="8" cm="1">
        <f t="array" ref="G2">IFERROR(INDEX(Data!$N$2:$N$5000,$J2),"")</f>
        <v>270</v>
      </c>
      <c r="H2" s="8" cm="1">
        <f t="array" ref="H2">IFERROR(INDEX(Data!$P$2:$P$5000,$J2),"")</f>
        <v>164.8888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498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189.91679999999999</v>
      </c>
      <c r="G3" s="8" cm="1">
        <f t="array" ref="G3">IFERROR(INDEX(Data!$N$2:$N$5000,$J3),"")</f>
        <v>105</v>
      </c>
      <c r="H3" s="8" cm="1">
        <f t="array" ref="H3">IFERROR(INDEX(Data!$P$2:$P$5000,$J3),"")</f>
        <v>113.82850000000001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5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0.91830000000000001</v>
      </c>
      <c r="G4" s="8" cm="1">
        <f t="array" ref="G4">IFERROR(INDEX(Data!$N$2:$N$5000,$J4),"")</f>
        <v>183</v>
      </c>
      <c r="H4" s="8" cm="1">
        <f t="array" ref="H4">IFERROR(INDEX(Data!$P$2:$P$5000,$J4),"")</f>
        <v>0.65569999999999995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309</v>
      </c>
      <c r="E2" s="8" cm="1">
        <f t="array" ref="E2">IFERROR(INDEX(Data!$H$2:$H$5000,$J2),"")</f>
        <v>329</v>
      </c>
      <c r="F2" s="8" cm="1">
        <f t="array" ref="F2">IFERROR(INDEX(Data!$J$2:$J$5000,$J2),"")</f>
        <v>28.176400000000001</v>
      </c>
      <c r="G2" s="8" cm="1">
        <f t="array" ref="G2">IFERROR(INDEX(Data!$N$2:$N$5000,$J2),"")</f>
        <v>134</v>
      </c>
      <c r="H2" s="8" cm="1">
        <f t="array" ref="H2">IFERROR(INDEX(Data!$P$2:$P$5000,$J2),"")</f>
        <v>55.343600000000002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209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28.674099999999999</v>
      </c>
      <c r="G3" s="8" cm="1">
        <f t="array" ref="G3">IFERROR(INDEX(Data!$N$2:$N$5000,$J3),"")</f>
        <v>126</v>
      </c>
      <c r="H3" s="8" cm="1">
        <f t="array" ref="H3">IFERROR(INDEX(Data!$P$2:$P$5000,$J3),"")</f>
        <v>39.8095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175</v>
      </c>
      <c r="E4" s="8" cm="1">
        <f t="array" ref="E4">IFERROR(INDEX(Data!$H$2:$H$5000,$J4),"")</f>
        <v>231</v>
      </c>
      <c r="F4" s="8" cm="1">
        <f t="array" ref="F4">IFERROR(INDEX(Data!$J$2:$J$5000,$J4),"")</f>
        <v>22.7272</v>
      </c>
      <c r="G4" s="8" cm="1">
        <f t="array" ref="G4">IFERROR(INDEX(Data!$N$2:$N$5000,$J4),"")</f>
        <v>211</v>
      </c>
      <c r="H4" s="8" cm="1">
        <f t="array" ref="H4">IFERROR(INDEX(Data!$P$2:$P$5000,$J4),"")</f>
        <v>19.9053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137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33.597299999999997</v>
      </c>
      <c r="G5" s="8" cm="1">
        <f t="array" ref="G5">IFERROR(INDEX(Data!$N$2:$N$5000,$J5),"")</f>
        <v>66</v>
      </c>
      <c r="H5" s="8" cm="1">
        <f t="array" ref="H5">IFERROR(INDEX(Data!$P$2:$P$5000,$J5),"")</f>
        <v>49.818100000000001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507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119</v>
      </c>
      <c r="E6" s="8" cm="1">
        <f t="array" ref="E6">IFERROR(INDEX(Data!$H$2:$H$5000,$J6),"")</f>
        <v>186</v>
      </c>
      <c r="F6" s="8" cm="1">
        <f t="array" ref="F6">IFERROR(INDEX(Data!$J$2:$J$5000,$J6),"")</f>
        <v>19.1935</v>
      </c>
      <c r="G6" s="8" cm="1">
        <f t="array" ref="G6">IFERROR(INDEX(Data!$N$2:$N$5000,$J6),"")</f>
        <v>114</v>
      </c>
      <c r="H6" s="8" cm="1">
        <f t="array" ref="H6">IFERROR(INDEX(Data!$P$2:$P$5000,$J6),"")</f>
        <v>25.052600000000002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459</v>
      </c>
    </row>
    <row r="7" spans="1:10" x14ac:dyDescent="0.25">
      <c r="A7" s="7" t="str" cm="1">
        <f t="array" ref="A7">IFERROR(INDEX(Data!$A$2:$A$5000,$J7),IF(ROW()=2,"No data",""))</f>
        <v>PMS0162</v>
      </c>
      <c r="B7" s="7" t="str" cm="1">
        <f t="array" ref="B7">IFERROR(INDEX(Data!$B$2:$B$5000,$J7),"")</f>
        <v>Cocofreo Soft Ice Cream Vanilla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119</v>
      </c>
      <c r="E7" s="8" cm="1">
        <f t="array" ref="E7">IFERROR(INDEX(Data!$H$2:$H$5000,$J7),"")</f>
        <v>148</v>
      </c>
      <c r="F7" s="8" cm="1">
        <f t="array" ref="F7">IFERROR(INDEX(Data!$J$2:$J$5000,$J7),"")</f>
        <v>24.121700000000001</v>
      </c>
      <c r="G7" s="8" cm="1">
        <f t="array" ref="G7">IFERROR(INDEX(Data!$N$2:$N$5000,$J7),"")</f>
        <v>127</v>
      </c>
      <c r="H7" s="8" cm="1">
        <f t="array" ref="H7">IFERROR(INDEX(Data!$P$2:$P$5000,$J7),"")</f>
        <v>22.488399999999999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532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115</v>
      </c>
      <c r="E8" s="8" cm="1">
        <f t="array" ref="E8">IFERROR(INDEX(Data!$H$2:$H$5000,$J8),"")</f>
        <v>106.6666</v>
      </c>
      <c r="F8" s="8" cm="1">
        <f t="array" ref="F8">IFERROR(INDEX(Data!$J$2:$J$5000,$J8),"")</f>
        <v>32.344200000000001</v>
      </c>
      <c r="G8" s="8" cm="1">
        <f t="array" ref="G8">IFERROR(INDEX(Data!$N$2:$N$5000,$J8),"")</f>
        <v>84</v>
      </c>
      <c r="H8" s="8" cm="1">
        <f t="array" ref="H8">IFERROR(INDEX(Data!$P$2:$P$5000,$J8),"")</f>
        <v>32.857100000000003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422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107</v>
      </c>
      <c r="E9" s="8" cm="1">
        <f t="array" ref="E9">IFERROR(INDEX(Data!$H$2:$H$5000,$J9),"")</f>
        <v>121</v>
      </c>
      <c r="F9" s="8" cm="1">
        <f t="array" ref="F9">IFERROR(INDEX(Data!$J$2:$J$5000,$J9),"")</f>
        <v>26.5291</v>
      </c>
      <c r="G9" s="8" cm="1">
        <f t="array" ref="G9">IFERROR(INDEX(Data!$N$2:$N$5000,$J9),"")</f>
        <v>60</v>
      </c>
      <c r="H9" s="8" cm="1">
        <f t="array" ref="H9">IFERROR(INDEX(Data!$P$2:$P$5000,$J9),"")</f>
        <v>42.8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414</v>
      </c>
    </row>
    <row r="10" spans="1:10" x14ac:dyDescent="0.25">
      <c r="A10" s="7" t="str" cm="1">
        <f t="array" ref="A10">IFERROR(INDEX(Data!$A$2:$A$5000,$J10),IF(ROW()=2,"No data",""))</f>
        <v>PMS0131</v>
      </c>
      <c r="B10" s="7" t="str" cm="1">
        <f t="array" ref="B10">IFERROR(INDEX(Data!$B$2:$B$5000,$J10),"")</f>
        <v>Masterista Syrup Tropical Lychee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103</v>
      </c>
      <c r="E10" s="8" cm="1">
        <f t="array" ref="E10">IFERROR(INDEX(Data!$H$2:$H$5000,$J10),"")</f>
        <v>86.666600000000003</v>
      </c>
      <c r="F10" s="8" cm="1">
        <f t="array" ref="F10">IFERROR(INDEX(Data!$J$2:$J$5000,$J10),"")</f>
        <v>35.654899999999998</v>
      </c>
      <c r="G10" s="8" cm="1">
        <f t="array" ref="G10">IFERROR(INDEX(Data!$N$2:$N$5000,$J10),"")</f>
        <v>28</v>
      </c>
      <c r="H10" s="8" cm="1">
        <f t="array" ref="H10">IFERROR(INDEX(Data!$P$2:$P$5000,$J10),"")</f>
        <v>88.290700000000001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506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93</v>
      </c>
      <c r="E11" s="8" cm="1">
        <f t="array" ref="E11">IFERROR(INDEX(Data!$H$2:$H$5000,$J11),"")</f>
        <v>110.33329999999999</v>
      </c>
      <c r="F11" s="8" cm="1">
        <f t="array" ref="F11">IFERROR(INDEX(Data!$J$2:$J$5000,$J11),"")</f>
        <v>25.287500000000001</v>
      </c>
      <c r="G11" s="8" cm="1">
        <f t="array" ref="G11">IFERROR(INDEX(Data!$N$2:$N$5000,$J11),"")</f>
        <v>38</v>
      </c>
      <c r="H11" s="8" cm="1">
        <f t="array" ref="H11">IFERROR(INDEX(Data!$P$2:$P$5000,$J11),"")</f>
        <v>58.738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502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92</v>
      </c>
      <c r="E12" s="8" cm="1">
        <f t="array" ref="E12">IFERROR(INDEX(Data!$H$2:$H$5000,$J12),"")</f>
        <v>105.6666</v>
      </c>
      <c r="F12" s="8" cm="1">
        <f t="array" ref="F12">IFERROR(INDEX(Data!$J$2:$J$5000,$J12),"")</f>
        <v>26.12</v>
      </c>
      <c r="G12" s="8" cm="1">
        <f t="array" ref="G12">IFERROR(INDEX(Data!$N$2:$N$5000,$J12),"")</f>
        <v>61</v>
      </c>
      <c r="H12" s="8" cm="1">
        <f t="array" ref="H12">IFERROR(INDEX(Data!$P$2:$P$5000,$J12),"")</f>
        <v>36.197600000000001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492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86</v>
      </c>
      <c r="E13" s="8" cm="1">
        <f t="array" ref="E13">IFERROR(INDEX(Data!$H$2:$H$5000,$J13),"")</f>
        <v>79.333299999999994</v>
      </c>
      <c r="F13" s="8" cm="1">
        <f t="array" ref="F13">IFERROR(INDEX(Data!$J$2:$J$5000,$J13),"")</f>
        <v>32.521500000000003</v>
      </c>
      <c r="G13" s="8" cm="1">
        <f t="array" ref="G13">IFERROR(INDEX(Data!$N$2:$N$5000,$J13),"")</f>
        <v>52</v>
      </c>
      <c r="H13" s="8" cm="1">
        <f t="array" ref="H13">IFERROR(INDEX(Data!$P$2:$P$5000,$J13),"")</f>
        <v>39.6935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505</v>
      </c>
    </row>
    <row r="14" spans="1:10" x14ac:dyDescent="0.25">
      <c r="A14" s="7" t="str" cm="1">
        <f t="array" ref="A14">IFERROR(INDEX(Data!$A$2:$A$5000,$J14),IF(ROW()=2,"No data",""))</f>
        <v>PMS0163</v>
      </c>
      <c r="B14" s="7" t="str" cm="1">
        <f t="array" ref="B14">IFERROR(INDEX(Data!$B$2:$B$5000,$J14),"")</f>
        <v>Cocofreo Soft Ice Cream Original Matcha 1000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84</v>
      </c>
      <c r="E14" s="8" cm="1">
        <f t="array" ref="E14">IFERROR(INDEX(Data!$H$2:$H$5000,$J14),"")</f>
        <v>124.6666</v>
      </c>
      <c r="F14" s="8" cm="1">
        <f t="array" ref="F14">IFERROR(INDEX(Data!$J$2:$J$5000,$J14),"")</f>
        <v>20.214099999999998</v>
      </c>
      <c r="G14" s="8" cm="1">
        <f t="array" ref="G14">IFERROR(INDEX(Data!$N$2:$N$5000,$J14),"")</f>
        <v>121</v>
      </c>
      <c r="H14" s="8" cm="1">
        <f t="array" ref="H14">IFERROR(INDEX(Data!$P$2:$P$5000,$J14),"")</f>
        <v>16.661300000000001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533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84</v>
      </c>
      <c r="E15" s="8" cm="1">
        <f t="array" ref="E15">IFERROR(INDEX(Data!$H$2:$H$5000,$J15),"")</f>
        <v>84</v>
      </c>
      <c r="F15" s="8" cm="1">
        <f t="array" ref="F15">IFERROR(INDEX(Data!$J$2:$J$5000,$J15),"")</f>
        <v>30</v>
      </c>
      <c r="G15" s="8" cm="1">
        <f t="array" ref="G15">IFERROR(INDEX(Data!$N$2:$N$5000,$J15),"")</f>
        <v>18</v>
      </c>
      <c r="H15" s="8" cm="1">
        <f t="array" ref="H15">IFERROR(INDEX(Data!$P$2:$P$5000,$J15),"")</f>
        <v>112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551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74</v>
      </c>
      <c r="E16" s="8" cm="1">
        <f t="array" ref="E16">IFERROR(INDEX(Data!$H$2:$H$5000,$J16),"")</f>
        <v>74</v>
      </c>
      <c r="F16" s="8" cm="1">
        <f t="array" ref="F16">IFERROR(INDEX(Data!$J$2:$J$5000,$J16),"")</f>
        <v>30.000800000000002</v>
      </c>
      <c r="G16" s="8" cm="1">
        <f t="array" ref="G16">IFERROR(INDEX(Data!$N$2:$N$5000,$J16),"")</f>
        <v>42</v>
      </c>
      <c r="H16" s="8" cm="1">
        <f t="array" ref="H16">IFERROR(INDEX(Data!$P$2:$P$5000,$J16),"")</f>
        <v>42.285699999999999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423</v>
      </c>
    </row>
    <row r="17" spans="1:10" x14ac:dyDescent="0.25">
      <c r="A17" s="7" t="str" cm="1">
        <f t="array" ref="A17">IFERROR(INDEX(Data!$A$2:$A$5000,$J17),IF(ROW()=2,"No data",""))</f>
        <v>PMS0042</v>
      </c>
      <c r="B17" s="7" t="str" cm="1">
        <f t="array" ref="B17">IFERROR(INDEX(Data!$B$2:$B$5000,$J17),"")</f>
        <v>Flavorista Thai Tea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70</v>
      </c>
      <c r="E17" s="8" cm="1">
        <f t="array" ref="E17">IFERROR(INDEX(Data!$H$2:$H$5000,$J17),"")</f>
        <v>64.666600000000003</v>
      </c>
      <c r="F17" s="8" cm="1">
        <f t="array" ref="F17">IFERROR(INDEX(Data!$J$2:$J$5000,$J17),"")</f>
        <v>32.475000000000001</v>
      </c>
      <c r="G17" s="8" cm="1">
        <f t="array" ref="G17">IFERROR(INDEX(Data!$N$2:$N$5000,$J17),"")</f>
        <v>5</v>
      </c>
      <c r="H17" s="8" cm="1">
        <f t="array" ref="H17">IFERROR(INDEX(Data!$P$2:$P$5000,$J17),"")</f>
        <v>336.05369999999999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425</v>
      </c>
    </row>
    <row r="18" spans="1:10" x14ac:dyDescent="0.25">
      <c r="A18" s="7" t="str" cm="1">
        <f t="array" ref="A18">IFERROR(INDEX(Data!$A$2:$A$5000,$J18),IF(ROW()=2,"No data",""))</f>
        <v>PMS0129</v>
      </c>
      <c r="B18" s="7" t="str" cm="1">
        <f t="array" ref="B18">IFERROR(INDEX(Data!$B$2:$B$5000,$J18),"")</f>
        <v>Flavourista Syrup Mango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70</v>
      </c>
      <c r="E18" s="8" cm="1">
        <f t="array" ref="E18">IFERROR(INDEX(Data!$H$2:$H$5000,$J18),"")</f>
        <v>19.5</v>
      </c>
      <c r="F18" s="8" cm="1">
        <f t="array" ref="F18">IFERROR(INDEX(Data!$J$2:$J$5000,$J18),"")</f>
        <v>107.6923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504</v>
      </c>
    </row>
    <row r="19" spans="1:10" x14ac:dyDescent="0.25">
      <c r="A19" s="7" t="str" cm="1">
        <f t="array" ref="A19">IFERROR(INDEX(Data!$A$2:$A$5000,$J19),IF(ROW()=2,"No data",""))</f>
        <v>PMS0172</v>
      </c>
      <c r="B19" s="7" t="str" cm="1">
        <f t="array" ref="B19">IFERROR(INDEX(Data!$B$2:$B$5000,$J19),"")</f>
        <v>Flavourista Syrup Blue Lagoon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60</v>
      </c>
      <c r="E19" s="8" cm="1">
        <f t="array" ref="E19">IFERROR(INDEX(Data!$H$2:$H$5000,$J19),"")</f>
        <v>40</v>
      </c>
      <c r="F19" s="8" cm="1">
        <f t="array" ref="F19">IFERROR(INDEX(Data!$J$2:$J$5000,$J19),"")</f>
        <v>45.001100000000001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60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542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54</v>
      </c>
      <c r="E20" s="8" cm="1">
        <f t="array" ref="E20">IFERROR(INDEX(Data!$H$2:$H$5000,$J20),"")</f>
        <v>45.666600000000003</v>
      </c>
      <c r="F20" s="8" cm="1">
        <f t="array" ref="F20">IFERROR(INDEX(Data!$J$2:$J$5000,$J20),"")</f>
        <v>35.474899999999998</v>
      </c>
      <c r="G20" s="8" cm="1">
        <f t="array" ref="G20">IFERROR(INDEX(Data!$N$2:$N$5000,$J20),"")</f>
        <v>46</v>
      </c>
      <c r="H20" s="8" cm="1">
        <f t="array" ref="H20">IFERROR(INDEX(Data!$P$2:$P$5000,$J20),"")</f>
        <v>28.174800000000001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475</v>
      </c>
    </row>
    <row r="21" spans="1:10" x14ac:dyDescent="0.25">
      <c r="A21" s="7" t="str" cm="1">
        <f t="array" ref="A21">IFERROR(INDEX(Data!$A$2:$A$5000,$J21),IF(ROW()=2,"No data",""))</f>
        <v>PMS0133</v>
      </c>
      <c r="B21" s="7" t="str" cm="1">
        <f t="array" ref="B21">IFERROR(INDEX(Data!$B$2:$B$5000,$J21),"")</f>
        <v>Masterista Syrup Blue Lagoon 850ml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50</v>
      </c>
      <c r="E21" s="8" cm="1">
        <f t="array" ref="E21">IFERROR(INDEX(Data!$H$2:$H$5000,$J21),"")</f>
        <v>38.333300000000001</v>
      </c>
      <c r="F21" s="8" cm="1">
        <f t="array" ref="F21">IFERROR(INDEX(Data!$J$2:$J$5000,$J21),"")</f>
        <v>39.132800000000003</v>
      </c>
      <c r="G21" s="8" cm="1">
        <f t="array" ref="G21">IFERROR(INDEX(Data!$N$2:$N$5000,$J21),"")</f>
        <v>3</v>
      </c>
      <c r="H21" s="8" cm="1">
        <f t="array" ref="H21">IFERROR(INDEX(Data!$P$2:$P$5000,$J21),"")</f>
        <v>400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508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44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152.3545</v>
      </c>
      <c r="G22" s="8" cm="1">
        <f t="array" ref="G22">IFERROR(INDEX(Data!$N$2:$N$5000,$J22),"")</f>
        <v>6</v>
      </c>
      <c r="H22" s="8" cm="1">
        <f t="array" ref="H22">IFERROR(INDEX(Data!$P$2:$P$5000,$J22),"")</f>
        <v>176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531</v>
      </c>
    </row>
    <row r="23" spans="1:10" x14ac:dyDescent="0.25">
      <c r="A23" s="7" t="str" cm="1">
        <f t="array" ref="A23">IFERROR(INDEX(Data!$A$2:$A$5000,$J23),IF(ROW()=2,"No data",""))</f>
        <v>PMS0038</v>
      </c>
      <c r="B23" s="7" t="str" cm="1">
        <f t="array" ref="B23">IFERROR(INDEX(Data!$B$2:$B$5000,$J23),"")</f>
        <v>Flavorista Chocolate base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43</v>
      </c>
      <c r="E23" s="8" cm="1">
        <f t="array" ref="E23">IFERROR(INDEX(Data!$H$2:$H$5000,$J23),"")</f>
        <v>46.666600000000003</v>
      </c>
      <c r="F23" s="8" cm="1">
        <f t="array" ref="F23">IFERROR(INDEX(Data!$J$2:$J$5000,$J23),"")</f>
        <v>27.643799999999999</v>
      </c>
      <c r="G23" s="8" cm="1">
        <f t="array" ref="G23">IFERROR(INDEX(Data!$N$2:$N$5000,$J23),"")</f>
        <v>30</v>
      </c>
      <c r="H23" s="8" cm="1">
        <f t="array" ref="H23">IFERROR(INDEX(Data!$P$2:$P$5000,$J23),"")</f>
        <v>34.4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421</v>
      </c>
    </row>
    <row r="24" spans="1:10" x14ac:dyDescent="0.25">
      <c r="A24" s="7" t="str" cm="1">
        <f t="array" ref="A24">IFERROR(INDEX(Data!$A$2:$A$5000,$J24),IF(ROW()=2,"No data",""))</f>
        <v>PMS0143</v>
      </c>
      <c r="B24" s="7" t="str" cm="1">
        <f t="array" ref="B24">IFERROR(INDEX(Data!$B$2:$B$5000,$J24),"")</f>
        <v>Masterista Syrup Premium Hazelnut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41</v>
      </c>
      <c r="E24" s="8" cm="1">
        <f t="array" ref="E24">IFERROR(INDEX(Data!$H$2:$H$5000,$J24),"")</f>
        <v>39.666600000000003</v>
      </c>
      <c r="F24" s="8" cm="1">
        <f t="array" ref="F24">IFERROR(INDEX(Data!$J$2:$J$5000,$J24),"")</f>
        <v>31.008900000000001</v>
      </c>
      <c r="G24" s="8" cm="1">
        <f t="array" ref="G24">IFERROR(INDEX(Data!$N$2:$N$5000,$J24),"")</f>
        <v>18</v>
      </c>
      <c r="H24" s="8" cm="1">
        <f t="array" ref="H24">IFERROR(INDEX(Data!$P$2:$P$5000,$J24),"")</f>
        <v>54.666600000000003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515</v>
      </c>
    </row>
    <row r="25" spans="1:10" x14ac:dyDescent="0.25">
      <c r="A25" s="7" t="str" cm="1">
        <f t="array" ref="A25">IFERROR(INDEX(Data!$A$2:$A$5000,$J25),IF(ROW()=2,"No data",""))</f>
        <v>PMS0141</v>
      </c>
      <c r="B25" s="7" t="str" cm="1">
        <f t="array" ref="B25">IFERROR(INDEX(Data!$B$2:$B$5000,$J25),"")</f>
        <v>Flavourista Syrup Strawberry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40</v>
      </c>
      <c r="E25" s="8" cm="1">
        <f t="array" ref="E25">IFERROR(INDEX(Data!$H$2:$H$5000,$J25),"")</f>
        <v>18.666599999999999</v>
      </c>
      <c r="F25" s="8" cm="1">
        <f t="array" ref="F25">IFERROR(INDEX(Data!$J$2:$J$5000,$J25),"")</f>
        <v>64.287999999999997</v>
      </c>
      <c r="G25" s="8" cm="1">
        <f t="array" ref="G25">IFERROR(INDEX(Data!$N$2:$N$5000,$J25),"")</f>
        <v>6</v>
      </c>
      <c r="H25" s="8" cm="1">
        <f t="array" ref="H25">IFERROR(INDEX(Data!$P$2:$P$5000,$J25),"")</f>
        <v>160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513</v>
      </c>
    </row>
    <row r="26" spans="1:10" x14ac:dyDescent="0.25">
      <c r="A26" s="7" t="str" cm="1">
        <f t="array" ref="A26">IFERROR(INDEX(Data!$A$2:$A$5000,$J26),IF(ROW()=2,"No data",""))</f>
        <v>PMS0154</v>
      </c>
      <c r="B26" s="7" t="str" cm="1">
        <f t="array" ref="B26">IFERROR(INDEX(Data!$B$2:$B$5000,$J26),"")</f>
        <v>Flavourista Syrup Lychee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39</v>
      </c>
      <c r="E26" s="8" cm="1">
        <f t="array" ref="E26">IFERROR(INDEX(Data!$H$2:$H$5000,$J26),"")</f>
        <v>25</v>
      </c>
      <c r="F26" s="8" cm="1">
        <f t="array" ref="F26">IFERROR(INDEX(Data!$J$2:$J$5000,$J26),"")</f>
        <v>46.8018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525</v>
      </c>
    </row>
    <row r="27" spans="1:10" x14ac:dyDescent="0.25">
      <c r="A27" s="7" t="str" cm="1">
        <f t="array" ref="A27">IFERROR(INDEX(Data!$A$2:$A$5000,$J27),IF(ROW()=2,"No data",""))</f>
        <v>PMS0051</v>
      </c>
      <c r="B27" s="7" t="str" cm="1">
        <f t="array" ref="B27">IFERROR(INDEX(Data!$B$2:$B$5000,$J27),"")</f>
        <v>Ice Shaken Lemonade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37</v>
      </c>
      <c r="E27" s="8" cm="1">
        <f t="array" ref="E27">IFERROR(INDEX(Data!$H$2:$H$5000,$J27),"")</f>
        <v>17.666599999999999</v>
      </c>
      <c r="F27" s="8" cm="1">
        <f t="array" ref="F27">IFERROR(INDEX(Data!$J$2:$J$5000,$J27),"")</f>
        <v>62.839599999999997</v>
      </c>
      <c r="G27" s="8" cm="1">
        <f t="array" ref="G27">IFERROR(INDEX(Data!$N$2:$N$5000,$J27),"")</f>
        <v>24</v>
      </c>
      <c r="H27" s="8" cm="1">
        <f t="array" ref="H27">IFERROR(INDEX(Data!$P$2:$P$5000,$J27),"")</f>
        <v>37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434</v>
      </c>
    </row>
    <row r="28" spans="1:10" x14ac:dyDescent="0.25">
      <c r="A28" s="7" t="str" cm="1">
        <f t="array" ref="A28">IFERROR(INDEX(Data!$A$2:$A$5000,$J28),IF(ROW()=2,"No data",""))</f>
        <v>PMS0092</v>
      </c>
      <c r="B28" s="7" t="str" cm="1">
        <f t="array" ref="B28">IFERROR(INDEX(Data!$B$2:$B$5000,$J28),"")</f>
        <v>Master House Blend 04 (60:40) M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37</v>
      </c>
      <c r="E28" s="8" cm="1">
        <f t="array" ref="E28">IFERROR(INDEX(Data!$H$2:$H$5000,$J28),"")</f>
        <v>55.666600000000003</v>
      </c>
      <c r="F28" s="8" cm="1">
        <f t="array" ref="F28">IFERROR(INDEX(Data!$J$2:$J$5000,$J28),"")</f>
        <v>19.9407</v>
      </c>
      <c r="G28" s="8" cm="1">
        <f t="array" ref="G28">IFERROR(INDEX(Data!$N$2:$N$5000,$J28),"")</f>
        <v>46</v>
      </c>
      <c r="H28" s="8" cm="1">
        <f t="array" ref="H28">IFERROR(INDEX(Data!$P$2:$P$5000,$J28),"")</f>
        <v>19.305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473</v>
      </c>
    </row>
    <row r="29" spans="1:10" x14ac:dyDescent="0.25">
      <c r="A29" s="7" t="str" cm="1">
        <f t="array" ref="A29">IFERROR(INDEX(Data!$A$2:$A$5000,$J29),IF(ROW()=2,"No data",""))</f>
        <v>PMS0028</v>
      </c>
      <c r="B29" s="7" t="str" cm="1">
        <f t="array" ref="B29">IFERROR(INDEX(Data!$B$2:$B$5000,$J29),"")</f>
        <v>Masterista Taro Expecta 800Gr</v>
      </c>
      <c r="C29" s="7" t="str" cm="1">
        <f t="array" ref="C29">IFERROR(INDEX(Data!$C$2:$C$5000,$J29),"")</f>
        <v>POU</v>
      </c>
      <c r="D29" s="8" cm="1">
        <f t="array" ref="D29">IFERROR(INDEX(Data!$D$2:$D$5000,$J29),"")</f>
        <v>36</v>
      </c>
      <c r="E29" s="8" cm="1">
        <f t="array" ref="E29">IFERROR(INDEX(Data!$H$2:$H$5000,$J29),"")</f>
        <v>44.333300000000001</v>
      </c>
      <c r="F29" s="8" cm="1">
        <f t="array" ref="F29">IFERROR(INDEX(Data!$J$2:$J$5000,$J29),"")</f>
        <v>24.362100000000002</v>
      </c>
      <c r="G29" s="8" cm="1">
        <f t="array" ref="G29">IFERROR(INDEX(Data!$N$2:$N$5000,$J29),"")</f>
        <v>36</v>
      </c>
      <c r="H29" s="8" cm="1">
        <f t="array" ref="H29">IFERROR(INDEX(Data!$P$2:$P$5000,$J29),"")</f>
        <v>24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411</v>
      </c>
    </row>
    <row r="30" spans="1:10" x14ac:dyDescent="0.25">
      <c r="A30" s="7" t="str" cm="1">
        <f t="array" ref="A30">IFERROR(INDEX(Data!$A$2:$A$5000,$J30),IF(ROW()=2,"No data",""))</f>
        <v>PMS0034</v>
      </c>
      <c r="B30" s="7" t="str" cm="1">
        <f t="array" ref="B30">IFERROR(INDEX(Data!$B$2:$B$5000,$J30),"")</f>
        <v>Masterista Ice Shaken Lychee Tea 1000Gr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36</v>
      </c>
      <c r="E30" s="8" cm="1">
        <f t="array" ref="E30">IFERROR(INDEX(Data!$H$2:$H$5000,$J30),"")</f>
        <v>45.333300000000001</v>
      </c>
      <c r="F30" s="8" cm="1">
        <f t="array" ref="F30">IFERROR(INDEX(Data!$J$2:$J$5000,$J30),"")</f>
        <v>23.823699999999999</v>
      </c>
      <c r="G30" s="8" cm="1">
        <f t="array" ref="G30">IFERROR(INDEX(Data!$N$2:$N$5000,$J30),"")</f>
        <v>41</v>
      </c>
      <c r="H30" s="8" cm="1">
        <f t="array" ref="H30">IFERROR(INDEX(Data!$P$2:$P$5000,$J30),"")</f>
        <v>21.073499999999999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417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13</v>
      </c>
      <c r="F31" s="8" cm="1">
        <f t="array" ref="F31">IFERROR(INDEX(Data!$J$2:$J$5000,$J31),"")</f>
        <v>83.083299999999994</v>
      </c>
      <c r="G31" s="8" cm="1">
        <f t="array" ref="G31">IFERROR(INDEX(Data!$N$2:$N$5000,$J31),"")</f>
        <v>16</v>
      </c>
      <c r="H31" s="8" cm="1">
        <f t="array" ref="H31">IFERROR(INDEX(Data!$P$2:$P$5000,$J31),"")</f>
        <v>54.005400000000002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500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22.666599999999999</v>
      </c>
      <c r="F32" s="8" cm="1">
        <f t="array" ref="F32">IFERROR(INDEX(Data!$J$2:$J$5000,$J32),"")</f>
        <v>47.650500000000001</v>
      </c>
      <c r="G32" s="8" cm="1">
        <f t="array" ref="G32">IFERROR(INDEX(Data!$N$2:$N$5000,$J32),"")</f>
        <v>8</v>
      </c>
      <c r="H32" s="8" cm="1">
        <f t="array" ref="H32">IFERROR(INDEX(Data!$P$2:$P$5000,$J32),"")</f>
        <v>108.0108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36</v>
      </c>
      <c r="E33" s="8" cm="1">
        <f t="array" ref="E33">IFERROR(INDEX(Data!$H$2:$H$5000,$J33),"")</f>
        <v>19</v>
      </c>
      <c r="F33" s="8" cm="1">
        <f t="array" ref="F33">IFERROR(INDEX(Data!$J$2:$J$5000,$J33),"")</f>
        <v>56.844999999999999</v>
      </c>
      <c r="G33" s="8" cm="1">
        <f t="array" ref="G33">IFERROR(INDEX(Data!$N$2:$N$5000,$J33),"")</f>
        <v>12</v>
      </c>
      <c r="H33" s="8" cm="1">
        <f t="array" ref="H33">IFERROR(INDEX(Data!$P$2:$P$5000,$J33),"")</f>
        <v>72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536</v>
      </c>
    </row>
    <row r="34" spans="1:10" x14ac:dyDescent="0.25">
      <c r="A34" s="7" t="str" cm="1">
        <f t="array" ref="A34">IFERROR(INDEX(Data!$A$2:$A$5000,$J34),IF(ROW()=2,"No data",""))</f>
        <v>PMS0148</v>
      </c>
      <c r="B34" s="7" t="str" cm="1">
        <f t="array" ref="B34">IFERROR(INDEX(Data!$B$2:$B$5000,$J34),"")</f>
        <v>Masterista Syrup Grenadine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35</v>
      </c>
      <c r="E34" s="8" cm="1">
        <f t="array" ref="E34">IFERROR(INDEX(Data!$H$2:$H$5000,$J34),"")</f>
        <v>21.666599999999999</v>
      </c>
      <c r="F34" s="8" cm="1">
        <f t="array" ref="F34">IFERROR(INDEX(Data!$J$2:$J$5000,$J34),"")</f>
        <v>48.463000000000001</v>
      </c>
      <c r="G34" s="8" cm="1">
        <f t="array" ref="G34">IFERROR(INDEX(Data!$N$2:$N$5000,$J34),"")</f>
        <v>37</v>
      </c>
      <c r="H34" s="8" cm="1">
        <f t="array" ref="H34">IFERROR(INDEX(Data!$P$2:$P$5000,$J34),"")</f>
        <v>22.703600000000002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519</v>
      </c>
    </row>
    <row r="35" spans="1:10" x14ac:dyDescent="0.25">
      <c r="A35" s="7" t="str" cm="1">
        <f t="array" ref="A35">IFERROR(INDEX(Data!$A$2:$A$5000,$J35),IF(ROW()=2,"No data",""))</f>
        <v>PMS0140</v>
      </c>
      <c r="B35" s="7" t="str" cm="1">
        <f t="array" ref="B35">IFERROR(INDEX(Data!$B$2:$B$5000,$J35),"")</f>
        <v>Masterista Japanese Matcha Powder Premium 500 Ml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34</v>
      </c>
      <c r="E35" s="8" cm="1">
        <f t="array" ref="E35">IFERROR(INDEX(Data!$H$2:$H$5000,$J35),"")</f>
        <v>47.666600000000003</v>
      </c>
      <c r="F35" s="8" cm="1">
        <f t="array" ref="F35">IFERROR(INDEX(Data!$J$2:$J$5000,$J35),"")</f>
        <v>21.399699999999999</v>
      </c>
      <c r="G35" s="8" cm="1">
        <f t="array" ref="G35">IFERROR(INDEX(Data!$N$2:$N$5000,$J35),"")</f>
        <v>63</v>
      </c>
      <c r="H35" s="8" cm="1">
        <f t="array" ref="H35">IFERROR(INDEX(Data!$P$2:$P$5000,$J35),"")</f>
        <v>12.952299999999999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512</v>
      </c>
    </row>
    <row r="36" spans="1:10" x14ac:dyDescent="0.25">
      <c r="A36" s="7" t="str" cm="1">
        <f t="array" ref="A36">IFERROR(INDEX(Data!$A$2:$A$5000,$J36),IF(ROW()=2,"No data",""))</f>
        <v>PMS0142</v>
      </c>
      <c r="B36" s="7" t="str" cm="1">
        <f t="array" ref="B36">IFERROR(INDEX(Data!$B$2:$B$5000,$J36),"")</f>
        <v>Flavourista Syrup Caramel 1.000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31</v>
      </c>
      <c r="E36" s="8" cm="1">
        <f t="array" ref="E36">IFERROR(INDEX(Data!$H$2:$H$5000,$J36),"")</f>
        <v>27.666599999999999</v>
      </c>
      <c r="F36" s="8" cm="1">
        <f t="array" ref="F36">IFERROR(INDEX(Data!$J$2:$J$5000,$J36),"")</f>
        <v>33.615200000000002</v>
      </c>
      <c r="G36" s="8" cm="1">
        <f t="array" ref="G36">IFERROR(INDEX(Data!$N$2:$N$5000,$J36),"")</f>
        <v>10</v>
      </c>
      <c r="H36" s="8" cm="1">
        <f t="array" ref="H36">IFERROR(INDEX(Data!$P$2:$P$5000,$J36),"")</f>
        <v>74.411900000000003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514</v>
      </c>
    </row>
    <row r="37" spans="1:10" x14ac:dyDescent="0.25">
      <c r="A37" s="7" t="str" cm="1">
        <f t="array" ref="A37">IFERROR(INDEX(Data!$A$2:$A$5000,$J37),IF(ROW()=2,"No data",""))</f>
        <v>PMS0183</v>
      </c>
      <c r="B37" s="7" t="str" cm="1">
        <f t="array" ref="B37">IFERROR(INDEX(Data!$B$2:$B$5000,$J37),"")</f>
        <v>Masterista Bitter Dark Chocolate (100% Pure Chocolate)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31</v>
      </c>
      <c r="E37" s="8" cm="1">
        <f t="array" ref="E37">IFERROR(INDEX(Data!$H$2:$H$5000,$J37),"")</f>
        <v>18.666599999999999</v>
      </c>
      <c r="F37" s="8" cm="1">
        <f t="array" ref="F37">IFERROR(INDEX(Data!$J$2:$J$5000,$J37),"")</f>
        <v>49.8232</v>
      </c>
      <c r="G37" s="8" cm="1">
        <f t="array" ref="G37">IFERROR(INDEX(Data!$N$2:$N$5000,$J37),"")</f>
        <v>25</v>
      </c>
      <c r="H37" s="8" cm="1">
        <f t="array" ref="H37">IFERROR(INDEX(Data!$P$2:$P$5000,$J37),"")</f>
        <v>29.761900000000001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553</v>
      </c>
    </row>
    <row r="38" spans="1:10" x14ac:dyDescent="0.25">
      <c r="A38" s="7" t="str" cm="1">
        <f t="array" ref="A38">IFERROR(INDEX(Data!$A$2:$A$5000,$J38),IF(ROW()=2,"No data",""))</f>
        <v>PMS0033</v>
      </c>
      <c r="B38" s="7" t="str" cm="1">
        <f t="array" ref="B38">IFERROR(INDEX(Data!$B$2:$B$5000,$J38),"")</f>
        <v>Masterista Ice Shaken Lemon Tea 1000Gr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30</v>
      </c>
      <c r="E38" s="8" cm="1">
        <f t="array" ref="E38">IFERROR(INDEX(Data!$H$2:$H$5000,$J38),"")</f>
        <v>29</v>
      </c>
      <c r="F38" s="8" cm="1">
        <f t="array" ref="F38">IFERROR(INDEX(Data!$J$2:$J$5000,$J38),"")</f>
        <v>31.0366</v>
      </c>
      <c r="G38" s="8" cm="1">
        <f t="array" ref="G38">IFERROR(INDEX(Data!$N$2:$N$5000,$J38),"")</f>
        <v>23</v>
      </c>
      <c r="H38" s="8" cm="1">
        <f t="array" ref="H38">IFERROR(INDEX(Data!$P$2:$P$5000,$J38),"")</f>
        <v>31.305399999999999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416</v>
      </c>
    </row>
    <row r="39" spans="1:10" x14ac:dyDescent="0.25">
      <c r="A39" s="7" t="str" cm="1">
        <f t="array" ref="A39">IFERROR(INDEX(Data!$A$2:$A$5000,$J39),IF(ROW()=2,"No data",""))</f>
        <v>PMS0093</v>
      </c>
      <c r="B39" s="7" t="str" cm="1">
        <f t="array" ref="B39">IFERROR(INDEX(Data!$B$2:$B$5000,$J39),"")</f>
        <v>Masterista Syrup Strawberry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30</v>
      </c>
      <c r="E39" s="8" cm="1">
        <f t="array" ref="E39">IFERROR(INDEX(Data!$H$2:$H$5000,$J39),"")</f>
        <v>54.333300000000001</v>
      </c>
      <c r="F39" s="8" cm="1">
        <f t="array" ref="F39">IFERROR(INDEX(Data!$J$2:$J$5000,$J39),"")</f>
        <v>16.564499999999999</v>
      </c>
      <c r="G39" s="8" cm="1">
        <f t="array" ref="G39">IFERROR(INDEX(Data!$N$2:$N$5000,$J39),"")</f>
        <v>21</v>
      </c>
      <c r="H39" s="8" cm="1">
        <f t="array" ref="H39">IFERROR(INDEX(Data!$P$2:$P$5000,$J39),"")</f>
        <v>34.285699999999999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474</v>
      </c>
    </row>
    <row r="40" spans="1:10" x14ac:dyDescent="0.25">
      <c r="A40" s="7" t="str" cm="1">
        <f t="array" ref="A40">IFERROR(INDEX(Data!$A$2:$A$5000,$J40),IF(ROW()=2,"No data",""))</f>
        <v>PMS0184</v>
      </c>
      <c r="B40" s="7" t="str" cm="1">
        <f t="array" ref="B40">IFERROR(INDEX(Data!$B$2:$B$5000,$J40),"")</f>
        <v>Ice Shaken Oolong White Peach Milk Tea 1.000Gr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30</v>
      </c>
      <c r="E40" s="8" cm="1">
        <f t="array" ref="E40">IFERROR(INDEX(Data!$H$2:$H$5000,$J40),"")</f>
        <v>5</v>
      </c>
      <c r="F40" s="8" cm="1">
        <f t="array" ref="F40">IFERROR(INDEX(Data!$J$2:$J$5000,$J40),"")</f>
        <v>180.072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554</v>
      </c>
    </row>
    <row r="41" spans="1:10" x14ac:dyDescent="0.25">
      <c r="A41" s="7" t="str" cm="1">
        <f t="array" ref="A41">IFERROR(INDEX(Data!$A$2:$A$5000,$J41),IF(ROW()=2,"No data",""))</f>
        <v>PMS0186</v>
      </c>
      <c r="B41" s="7" t="str" cm="1">
        <f t="array" ref="B41">IFERROR(INDEX(Data!$B$2:$B$5000,$J41),"")</f>
        <v>Masterista Ice shaken es jeruk nipis 1kg</v>
      </c>
      <c r="C41" s="7" t="str" cm="1">
        <f t="array" ref="C41">IFERROR(INDEX(Data!$C$2:$C$5000,$J41),"")</f>
        <v>KG</v>
      </c>
      <c r="D41" s="8" cm="1">
        <f t="array" ref="D41">IFERROR(INDEX(Data!$D$2:$D$5000,$J41),"")</f>
        <v>29</v>
      </c>
      <c r="E41" s="8" cm="1">
        <f t="array" ref="E41">IFERROR(INDEX(Data!$H$2:$H$5000,$J41),"")</f>
        <v>9</v>
      </c>
      <c r="F41" s="8" cm="1">
        <f t="array" ref="F41">IFERROR(INDEX(Data!$J$2:$J$5000,$J41),"")</f>
        <v>96.666600000000003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556</v>
      </c>
    </row>
    <row r="42" spans="1:10" x14ac:dyDescent="0.25">
      <c r="A42" s="7" t="str" cm="1">
        <f t="array" ref="A42">IFERROR(INDEX(Data!$A$2:$A$5000,$J42),IF(ROW()=2,"No data",""))</f>
        <v>PMS0083</v>
      </c>
      <c r="B42" s="7" t="str" cm="1">
        <f t="array" ref="B42">IFERROR(INDEX(Data!$B$2:$B$5000,$J42),"")</f>
        <v>Ice Shaken Teh Tarik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28</v>
      </c>
      <c r="E42" s="8" cm="1">
        <f t="array" ref="E42">IFERROR(INDEX(Data!$H$2:$H$5000,$J42),"")</f>
        <v>1</v>
      </c>
      <c r="F42" s="8" cm="1">
        <f t="array" ref="F42">IFERROR(INDEX(Data!$J$2:$J$5000,$J42),"")</f>
        <v>840.84079999999994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466</v>
      </c>
    </row>
    <row r="43" spans="1:10" x14ac:dyDescent="0.25">
      <c r="A43" s="7" t="str" cm="1">
        <f t="array" ref="A43">IFERROR(INDEX(Data!$A$2:$A$5000,$J43),IF(ROW()=2,"No data",""))</f>
        <v>PMS0152</v>
      </c>
      <c r="B43" s="7" t="str" cm="1">
        <f t="array" ref="B43">IFERROR(INDEX(Data!$B$2:$B$5000,$J43),"")</f>
        <v>Masterista Syrup Passion Fruit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28</v>
      </c>
      <c r="E43" s="8" cm="1">
        <f t="array" ref="E43">IFERROR(INDEX(Data!$H$2:$H$5000,$J43),"")</f>
        <v>26</v>
      </c>
      <c r="F43" s="8" cm="1">
        <f t="array" ref="F43">IFERROR(INDEX(Data!$J$2:$J$5000,$J43),"")</f>
        <v>32.310099999999998</v>
      </c>
      <c r="G43" s="8" cm="1">
        <f t="array" ref="G43">IFERROR(INDEX(Data!$N$2:$N$5000,$J43),"")</f>
        <v>19</v>
      </c>
      <c r="H43" s="8" cm="1">
        <f t="array" ref="H43">IFERROR(INDEX(Data!$P$2:$P$5000,$J43),"")</f>
        <v>35.371299999999998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523</v>
      </c>
    </row>
    <row r="44" spans="1:10" x14ac:dyDescent="0.25">
      <c r="A44" s="7" t="str" cm="1">
        <f t="array" ref="A44">IFERROR(INDEX(Data!$A$2:$A$5000,$J44),IF(ROW()=2,"No data",""))</f>
        <v>PMS0171</v>
      </c>
      <c r="B44" s="7" t="str" cm="1">
        <f t="array" ref="B44">IFERROR(INDEX(Data!$B$2:$B$5000,$J44),"")</f>
        <v>Masterista Syrup Hawaiian Cococnut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28</v>
      </c>
      <c r="E44" s="8" cm="1">
        <f t="array" ref="E44">IFERROR(INDEX(Data!$H$2:$H$5000,$J44),"")</f>
        <v>41.333300000000001</v>
      </c>
      <c r="F44" s="8" cm="1">
        <f t="array" ref="F44">IFERROR(INDEX(Data!$J$2:$J$5000,$J44),"")</f>
        <v>20.323699999999999</v>
      </c>
      <c r="G44" s="8" cm="1">
        <f t="array" ref="G44">IFERROR(INDEX(Data!$N$2:$N$5000,$J44),"")</f>
        <v>34</v>
      </c>
      <c r="H44" s="8" cm="1">
        <f t="array" ref="H44">IFERROR(INDEX(Data!$P$2:$P$5000,$J44),"")</f>
        <v>19.765599999999999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541</v>
      </c>
    </row>
    <row r="45" spans="1:10" x14ac:dyDescent="0.25">
      <c r="A45" s="7" t="str" cm="1">
        <f t="array" ref="A45">IFERROR(INDEX(Data!$A$2:$A$5000,$J45),IF(ROW()=2,"No data",""))</f>
        <v>PMS0176</v>
      </c>
      <c r="B45" s="7" t="str" cm="1">
        <f t="array" ref="B45">IFERROR(INDEX(Data!$B$2:$B$5000,$J45),"")</f>
        <v>Masterista Syrup Melon Cream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28</v>
      </c>
      <c r="E45" s="8" cm="1">
        <f t="array" ref="E45">IFERROR(INDEX(Data!$H$2:$H$5000,$J45),"")</f>
        <v>25.333300000000001</v>
      </c>
      <c r="F45" s="8" cm="1">
        <f t="array" ref="F45">IFERROR(INDEX(Data!$J$2:$J$5000,$J45),"")</f>
        <v>33.159599999999998</v>
      </c>
      <c r="G45" s="8" cm="1">
        <f t="array" ref="G45">IFERROR(INDEX(Data!$N$2:$N$5000,$J45),"")</f>
        <v>26</v>
      </c>
      <c r="H45" s="8" cm="1">
        <f t="array" ref="H45">IFERROR(INDEX(Data!$P$2:$P$5000,$J45),"")</f>
        <v>25.846900000000002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546</v>
      </c>
    </row>
    <row r="46" spans="1:10" x14ac:dyDescent="0.25">
      <c r="A46" s="7" t="str" cm="1">
        <f t="array" ref="A46">IFERROR(INDEX(Data!$A$2:$A$5000,$J46),IF(ROW()=2,"No data",""))</f>
        <v>PMS0178</v>
      </c>
      <c r="B46" s="7" t="str" cm="1">
        <f t="array" ref="B46">IFERROR(INDEX(Data!$B$2:$B$5000,$J46),"")</f>
        <v>Masterista Ceremonial Pure Matcha Powder 500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27</v>
      </c>
      <c r="E46" s="8" cm="1">
        <f t="array" ref="E46">IFERROR(INDEX(Data!$H$2:$H$5000,$J46),"")</f>
        <v>36</v>
      </c>
      <c r="F46" s="8" cm="1">
        <f t="array" ref="F46">IFERROR(INDEX(Data!$J$2:$J$5000,$J46),"")</f>
        <v>22.5</v>
      </c>
      <c r="G46" s="8" cm="1">
        <f t="array" ref="G46">IFERROR(INDEX(Data!$N$2:$N$5000,$J46),"")</f>
        <v>28</v>
      </c>
      <c r="H46" s="8" cm="1">
        <f t="array" ref="H46">IFERROR(INDEX(Data!$P$2:$P$5000,$J46),"")</f>
        <v>23.144100000000002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548</v>
      </c>
    </row>
    <row r="47" spans="1:10" x14ac:dyDescent="0.25">
      <c r="A47" s="7" t="str" cm="1">
        <f t="array" ref="A47">IFERROR(INDEX(Data!$A$2:$A$5000,$J47),IF(ROW()=2,"No data",""))</f>
        <v>PMS0098</v>
      </c>
      <c r="B47" s="7" t="str" cm="1">
        <f t="array" ref="B47">IFERROR(INDEX(Data!$B$2:$B$5000,$J47),"")</f>
        <v>Masterista Frappe Base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26</v>
      </c>
      <c r="E47" s="8" cm="1">
        <f t="array" ref="E47">IFERROR(INDEX(Data!$H$2:$H$5000,$J47),"")</f>
        <v>16</v>
      </c>
      <c r="F47" s="8" cm="1">
        <f t="array" ref="F47">IFERROR(INDEX(Data!$J$2:$J$5000,$J47),"")</f>
        <v>48.753</v>
      </c>
      <c r="G47" s="8" cm="1">
        <f t="array" ref="G47">IFERROR(INDEX(Data!$N$2:$N$5000,$J47),"")</f>
        <v>22</v>
      </c>
      <c r="H47" s="8" cm="1">
        <f t="array" ref="H47">IFERROR(INDEX(Data!$P$2:$P$5000,$J47),"")</f>
        <v>28.365600000000001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478</v>
      </c>
    </row>
    <row r="48" spans="1:10" x14ac:dyDescent="0.25">
      <c r="A48" s="7" t="str" cm="1">
        <f t="array" ref="A48">IFERROR(INDEX(Data!$A$2:$A$5000,$J48),IF(ROW()=2,"No data",""))</f>
        <v>PMS0119</v>
      </c>
      <c r="B48" s="7" t="str" cm="1">
        <f t="array" ref="B48">IFERROR(INDEX(Data!$B$2:$B$5000,$J48),"")</f>
        <v>Masterista Sweet Sauce Caramel 500 Gr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25</v>
      </c>
      <c r="E48" s="8" cm="1">
        <f t="array" ref="E48">IFERROR(INDEX(Data!$H$2:$H$5000,$J48),"")</f>
        <v>38.333300000000001</v>
      </c>
      <c r="F48" s="8" cm="1">
        <f t="array" ref="F48">IFERROR(INDEX(Data!$J$2:$J$5000,$J48),"")</f>
        <v>19.566400000000002</v>
      </c>
      <c r="G48" s="8" cm="1">
        <f t="array" ref="G48">IFERROR(INDEX(Data!$N$2:$N$5000,$J48),"")</f>
        <v>21</v>
      </c>
      <c r="H48" s="8" cm="1">
        <f t="array" ref="H48">IFERROR(INDEX(Data!$P$2:$P$5000,$J48),"")</f>
        <v>28.571400000000001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494</v>
      </c>
    </row>
    <row r="49" spans="1:10" x14ac:dyDescent="0.25">
      <c r="A49" s="7" t="str" cm="1">
        <f t="array" ref="A49">IFERROR(INDEX(Data!$A$2:$A$5000,$J49),IF(ROW()=2,"No data",""))</f>
        <v>PMS0082</v>
      </c>
      <c r="B49" s="7" t="str" cm="1">
        <f t="array" ref="B49">IFERROR(INDEX(Data!$B$2:$B$5000,$J49),"")</f>
        <v>Ice Shaken Orange Punch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24</v>
      </c>
      <c r="E49" s="8" cm="1">
        <f t="array" ref="E49">IFERROR(INDEX(Data!$H$2:$H$5000,$J49),"")</f>
        <v>19</v>
      </c>
      <c r="F49" s="8" cm="1">
        <f t="array" ref="F49">IFERROR(INDEX(Data!$J$2:$J$5000,$J49),"")</f>
        <v>37.896700000000003</v>
      </c>
      <c r="G49" s="8" cm="1">
        <f t="array" ref="G49">IFERROR(INDEX(Data!$N$2:$N$5000,$J49),"")</f>
        <v>28</v>
      </c>
      <c r="H49" s="8" cm="1">
        <f t="array" ref="H49">IFERROR(INDEX(Data!$P$2:$P$5000,$J49),"")</f>
        <v>20.572600000000001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465</v>
      </c>
    </row>
    <row r="50" spans="1:10" x14ac:dyDescent="0.25">
      <c r="A50" s="7" t="str" cm="1">
        <f t="array" ref="A50">IFERROR(INDEX(Data!$A$2:$A$5000,$J50),IF(ROW()=2,"No data",""))</f>
        <v>PMS0087</v>
      </c>
      <c r="B50" s="7" t="str" cm="1">
        <f t="array" ref="B50">IFERROR(INDEX(Data!$B$2:$B$5000,$J50),"")</f>
        <v>Flavorista Coffee Latte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24</v>
      </c>
      <c r="E50" s="8" cm="1">
        <f t="array" ref="E50">IFERROR(INDEX(Data!$H$2:$H$5000,$J50),"")</f>
        <v>15.333299999999999</v>
      </c>
      <c r="F50" s="8" cm="1">
        <f t="array" ref="F50">IFERROR(INDEX(Data!$J$2:$J$5000,$J50),"")</f>
        <v>46.957500000000003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470</v>
      </c>
    </row>
    <row r="51" spans="1:10" x14ac:dyDescent="0.25">
      <c r="A51" s="7" t="str" cm="1">
        <f t="array" ref="A51">IFERROR(INDEX(Data!$A$2:$A$5000,$J51),IF(ROW()=2,"No data",""))</f>
        <v>PMS0079</v>
      </c>
      <c r="B51" s="7" t="str" cm="1">
        <f t="array" ref="B51">IFERROR(INDEX(Data!$B$2:$B$5000,$J51),"")</f>
        <v>Masterista Charcoal Expecta 800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23</v>
      </c>
      <c r="E51" s="8" cm="1">
        <f t="array" ref="E51">IFERROR(INDEX(Data!$H$2:$H$5000,$J51),"")</f>
        <v>1.5</v>
      </c>
      <c r="F51" s="8" cm="1">
        <f t="array" ref="F51">IFERROR(INDEX(Data!$J$2:$J$5000,$J51),"")</f>
        <v>460</v>
      </c>
      <c r="G51" s="8" cm="1">
        <f t="array" ref="G51">IFERROR(INDEX(Data!$N$2:$N$5000,$J51),"")</f>
        <v>1</v>
      </c>
      <c r="H51" s="8" cm="1">
        <f t="array" ref="H51">IFERROR(INDEX(Data!$P$2:$P$5000,$J51),"")</f>
        <v>552.88459999999998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462</v>
      </c>
    </row>
    <row r="52" spans="1:10" x14ac:dyDescent="0.25">
      <c r="A52" s="7" t="str" cm="1">
        <f t="array" ref="A52">IFERROR(INDEX(Data!$A$2:$A$5000,$J52),IF(ROW()=2,"No data",""))</f>
        <v>PMS0185</v>
      </c>
      <c r="B52" s="7" t="str" cm="1">
        <f t="array" ref="B52">IFERROR(INDEX(Data!$B$2:$B$5000,$J52),"")</f>
        <v>Masterista Syrup Pistachio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22</v>
      </c>
      <c r="E52" s="8" cm="1">
        <f t="array" ref="E52">IFERROR(INDEX(Data!$H$2:$H$5000,$J52),"")</f>
        <v>4</v>
      </c>
      <c r="F52" s="8" cm="1">
        <f t="array" ref="F52">IFERROR(INDEX(Data!$J$2:$J$5000,$J52),"")</f>
        <v>165.0412</v>
      </c>
      <c r="G52" s="8" cm="1">
        <f t="array" ref="G52">IFERROR(INDEX(Data!$N$2:$N$5000,$J52),"")</f>
        <v>3</v>
      </c>
      <c r="H52" s="8" cm="1">
        <f t="array" ref="H52">IFERROR(INDEX(Data!$P$2:$P$5000,$J52),"")</f>
        <v>176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555</v>
      </c>
    </row>
    <row r="53" spans="1:10" x14ac:dyDescent="0.25">
      <c r="A53" s="7" t="str" cm="1">
        <f t="array" ref="A53">IFERROR(INDEX(Data!$A$2:$A$5000,$J53),IF(ROW()=2,"No data",""))</f>
        <v>PMS0165</v>
      </c>
      <c r="B53" s="7" t="str" cm="1">
        <f t="array" ref="B53">IFERROR(INDEX(Data!$B$2:$B$5000,$J53),"")</f>
        <v>Flavourista Syrup Vanilla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21</v>
      </c>
      <c r="E53" s="8" cm="1">
        <f t="array" ref="E53">IFERROR(INDEX(Data!$H$2:$H$5000,$J53),"")</f>
        <v>59.333300000000001</v>
      </c>
      <c r="F53" s="8" cm="1">
        <f t="array" ref="F53">IFERROR(INDEX(Data!$J$2:$J$5000,$J53),"")</f>
        <v>10.6183</v>
      </c>
      <c r="G53" s="8" cm="1">
        <f t="array" ref="G53">IFERROR(INDEX(Data!$N$2:$N$5000,$J53),"")</f>
        <v>56</v>
      </c>
      <c r="H53" s="8" cm="1">
        <f t="array" ref="H53">IFERROR(INDEX(Data!$P$2:$P$5000,$J53),"")</f>
        <v>9.0000999999999998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535</v>
      </c>
    </row>
    <row r="54" spans="1:10" x14ac:dyDescent="0.25">
      <c r="A54" s="7" t="str" cm="1">
        <f t="array" ref="A54">IFERROR(INDEX(Data!$A$2:$A$5000,$J54),IF(ROW()=2,"No data",""))</f>
        <v>PMS0170</v>
      </c>
      <c r="B54" s="7" t="str" cm="1">
        <f t="array" ref="B54">IFERROR(INDEX(Data!$B$2:$B$5000,$J54),"")</f>
        <v>Masterista Syrup Cranberries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21</v>
      </c>
      <c r="E54" s="8" cm="1">
        <f t="array" ref="E54">IFERROR(INDEX(Data!$H$2:$H$5000,$J54),"")</f>
        <v>6</v>
      </c>
      <c r="F54" s="8" cm="1">
        <f t="array" ref="F54">IFERROR(INDEX(Data!$J$2:$J$5000,$J54),"")</f>
        <v>105</v>
      </c>
      <c r="G54" s="8" cm="1">
        <f t="array" ref="G54">IFERROR(INDEX(Data!$N$2:$N$5000,$J54),"")</f>
        <v>4</v>
      </c>
      <c r="H54" s="8" cm="1">
        <f t="array" ref="H54">IFERROR(INDEX(Data!$P$2:$P$5000,$J54),"")</f>
        <v>126.0504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540</v>
      </c>
    </row>
    <row r="55" spans="1:10" x14ac:dyDescent="0.25">
      <c r="A55" s="7" t="str" cm="1">
        <f t="array" ref="A55">IFERROR(INDEX(Data!$A$2:$A$5000,$J55),IF(ROW()=2,"No data",""))</f>
        <v>PMS0072</v>
      </c>
      <c r="B55" s="7" t="str" cm="1">
        <f t="array" ref="B55">IFERROR(INDEX(Data!$B$2:$B$5000,$J55),"")</f>
        <v>ICE SHAKEN PEACH TEA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20</v>
      </c>
      <c r="E55" s="8" cm="1">
        <f t="array" ref="E55">IFERROR(INDEX(Data!$H$2:$H$5000,$J55),"")</f>
        <v>19</v>
      </c>
      <c r="F55" s="8" cm="1">
        <f t="array" ref="F55">IFERROR(INDEX(Data!$J$2:$J$5000,$J55),"")</f>
        <v>31.5806</v>
      </c>
      <c r="G55" s="8" cm="1">
        <f t="array" ref="G55">IFERROR(INDEX(Data!$N$2:$N$5000,$J55),"")</f>
        <v>20</v>
      </c>
      <c r="H55" s="8" cm="1">
        <f t="array" ref="H55">IFERROR(INDEX(Data!$P$2:$P$5000,$J55),"")</f>
        <v>24.000900000000001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455</v>
      </c>
    </row>
    <row r="56" spans="1:10" x14ac:dyDescent="0.25">
      <c r="A56" s="7" t="str" cm="1">
        <f t="array" ref="A56">IFERROR(INDEX(Data!$A$2:$A$5000,$J56),IF(ROW()=2,"No data",""))</f>
        <v>PMS0037</v>
      </c>
      <c r="B56" s="7" t="str" cm="1">
        <f t="array" ref="B56">IFERROR(INDEX(Data!$B$2:$B$5000,$J56),"")</f>
        <v>Flavorista Red Velvet (1000Gr/Pack)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17</v>
      </c>
      <c r="E56" s="8" cm="1">
        <f t="array" ref="E56">IFERROR(INDEX(Data!$H$2:$H$5000,$J56),"")</f>
        <v>15</v>
      </c>
      <c r="F56" s="8" cm="1">
        <f t="array" ref="F56">IFERROR(INDEX(Data!$J$2:$J$5000,$J56),"")</f>
        <v>34</v>
      </c>
      <c r="G56" s="8" cm="1">
        <f t="array" ref="G56">IFERROR(INDEX(Data!$N$2:$N$5000,$J56),"")</f>
        <v>11</v>
      </c>
      <c r="H56" s="8" cm="1">
        <f t="array" ref="H56">IFERROR(INDEX(Data!$P$2:$P$5000,$J56),"")</f>
        <v>37.093600000000002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420</v>
      </c>
    </row>
    <row r="57" spans="1:10" x14ac:dyDescent="0.25">
      <c r="A57" s="7" t="str" cm="1">
        <f t="array" ref="A57">IFERROR(INDEX(Data!$A$2:$A$5000,$J57),IF(ROW()=2,"No data",""))</f>
        <v>PMS0052</v>
      </c>
      <c r="B57" s="7" t="str" cm="1">
        <f t="array" ref="B57">IFERROR(INDEX(Data!$B$2:$B$5000,$J57),"")</f>
        <v>Ice Shaken Honey Lemonade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17</v>
      </c>
      <c r="E57" s="8" cm="1">
        <f t="array" ref="E57">IFERROR(INDEX(Data!$H$2:$H$5000,$J57),"")</f>
        <v>3.5</v>
      </c>
      <c r="F57" s="8" cm="1">
        <f t="array" ref="F57">IFERROR(INDEX(Data!$J$2:$J$5000,$J57),"")</f>
        <v>145.79750000000001</v>
      </c>
      <c r="G57" s="8" cm="1">
        <f t="array" ref="G57">IFERROR(INDEX(Data!$N$2:$N$5000,$J57),"")</f>
        <v>4</v>
      </c>
      <c r="H57" s="8" cm="1">
        <f t="array" ref="H57">IFERROR(INDEX(Data!$P$2:$P$5000,$J57),"")</f>
        <v>102.0408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435</v>
      </c>
    </row>
    <row r="58" spans="1:10" x14ac:dyDescent="0.25">
      <c r="A58" s="7" t="str" cm="1">
        <f t="array" ref="A58">IFERROR(INDEX(Data!$A$2:$A$5000,$J58),IF(ROW()=2,"No data",""))</f>
        <v>PMS0153</v>
      </c>
      <c r="B58" s="7" t="str" cm="1">
        <f t="array" ref="B58">IFERROR(INDEX(Data!$B$2:$B$5000,$J58),"")</f>
        <v>Masterista Syrup Toffee Popcorn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17</v>
      </c>
      <c r="E58" s="8" cm="1">
        <f t="array" ref="E58">IFERROR(INDEX(Data!$H$2:$H$5000,$J58),"")</f>
        <v>2</v>
      </c>
      <c r="F58" s="8" cm="1">
        <f t="array" ref="F58">IFERROR(INDEX(Data!$J$2:$J$5000,$J58),"")</f>
        <v>255.2552</v>
      </c>
      <c r="G58" s="8" cm="1">
        <f t="array" ref="G58">IFERROR(INDEX(Data!$N$2:$N$5000,$J58),"")</f>
        <v>1</v>
      </c>
      <c r="H58" s="8" cm="1">
        <f t="array" ref="H58">IFERROR(INDEX(Data!$P$2:$P$5000,$J58),"")</f>
        <v>408.65379999999999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524</v>
      </c>
    </row>
    <row r="59" spans="1:10" x14ac:dyDescent="0.25">
      <c r="A59" s="7" t="str" cm="1">
        <f t="array" ref="A59">IFERROR(INDEX(Data!$A$2:$A$5000,$J59),IF(ROW()=2,"No data",""))</f>
        <v>PMS0109</v>
      </c>
      <c r="B59" s="7" t="str" cm="1">
        <f t="array" ref="B59">IFERROR(INDEX(Data!$B$2:$B$5000,$J59),"")</f>
        <v>Masterista Butterschot Expecta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16</v>
      </c>
      <c r="E59" s="8" cm="1">
        <f t="array" ref="E59">IFERROR(INDEX(Data!$H$2:$H$5000,$J59),"")</f>
        <v>6.6665999999999999</v>
      </c>
      <c r="F59" s="8" cm="1">
        <f t="array" ref="F59">IFERROR(INDEX(Data!$J$2:$J$5000,$J59),"")</f>
        <v>72.007199999999997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488</v>
      </c>
    </row>
    <row r="60" spans="1:10" x14ac:dyDescent="0.25">
      <c r="A60" s="7" t="str" cm="1">
        <f t="array" ref="A60">IFERROR(INDEX(Data!$A$2:$A$5000,$J60),IF(ROW()=2,"No data",""))</f>
        <v>PMS0164</v>
      </c>
      <c r="B60" s="7" t="str" cm="1">
        <f t="array" ref="B60">IFERROR(INDEX(Data!$B$2:$B$5000,$J60),"")</f>
        <v>Flavourista Syrup Salted Caramel 1000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16</v>
      </c>
      <c r="E60" s="8" cm="1">
        <f t="array" ref="E60">IFERROR(INDEX(Data!$H$2:$H$5000,$J60),"")</f>
        <v>16.666599999999999</v>
      </c>
      <c r="F60" s="8" cm="1">
        <f t="array" ref="F60">IFERROR(INDEX(Data!$J$2:$J$5000,$J60),"")</f>
        <v>28.802800000000001</v>
      </c>
      <c r="G60" s="8" cm="1">
        <f t="array" ref="G60">IFERROR(INDEX(Data!$N$2:$N$5000,$J60),"")</f>
        <v>20</v>
      </c>
      <c r="H60" s="8" cm="1">
        <f t="array" ref="H60">IFERROR(INDEX(Data!$P$2:$P$5000,$J60),"")</f>
        <v>19.200700000000001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534</v>
      </c>
    </row>
    <row r="61" spans="1:10" x14ac:dyDescent="0.25">
      <c r="A61" s="7" t="str" cm="1">
        <f t="array" ref="A61">IFERROR(INDEX(Data!$A$2:$A$5000,$J61),IF(ROW()=2,"No data",""))</f>
        <v>PMS0027</v>
      </c>
      <c r="B61" s="7" t="str" cm="1">
        <f t="array" ref="B61">IFERROR(INDEX(Data!$B$2:$B$5000,$J61),"")</f>
        <v>Masterista Red Velvet Expecta 800Gr</v>
      </c>
      <c r="C61" s="7" t="str" cm="1">
        <f t="array" ref="C61">IFERROR(INDEX(Data!$C$2:$C$5000,$J61),"")</f>
        <v>POU</v>
      </c>
      <c r="D61" s="8" cm="1">
        <f t="array" ref="D61">IFERROR(INDEX(Data!$D$2:$D$5000,$J61),"")</f>
        <v>15</v>
      </c>
      <c r="E61" s="8" cm="1">
        <f t="array" ref="E61">IFERROR(INDEX(Data!$H$2:$H$5000,$J61),"")</f>
        <v>20</v>
      </c>
      <c r="F61" s="8" cm="1">
        <f t="array" ref="F61">IFERROR(INDEX(Data!$J$2:$J$5000,$J61),"")</f>
        <v>22.502199999999998</v>
      </c>
      <c r="G61" s="8" cm="1">
        <f t="array" ref="G61">IFERROR(INDEX(Data!$N$2:$N$5000,$J61),"")</f>
        <v>10</v>
      </c>
      <c r="H61" s="8" cm="1">
        <f t="array" ref="H61">IFERROR(INDEX(Data!$P$2:$P$5000,$J61),"")</f>
        <v>36.005699999999997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410</v>
      </c>
    </row>
    <row r="62" spans="1:10" x14ac:dyDescent="0.25">
      <c r="A62" s="7" t="str" cm="1">
        <f t="array" ref="A62">IFERROR(INDEX(Data!$A$2:$A$5000,$J62),IF(ROW()=2,"No data",""))</f>
        <v>PMS0064</v>
      </c>
      <c r="B62" s="7" t="str" cm="1">
        <f t="array" ref="B62">IFERROR(INDEX(Data!$B$2:$B$5000,$J62),"")</f>
        <v>Frappe Powder Tiramisu Expecta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15</v>
      </c>
      <c r="E62" s="8" cm="1">
        <f t="array" ref="E62">IFERROR(INDEX(Data!$H$2:$H$5000,$J62),"")</f>
        <v>4.6665999999999999</v>
      </c>
      <c r="F62" s="8" cm="1">
        <f t="array" ref="F62">IFERROR(INDEX(Data!$J$2:$J$5000,$J62),"")</f>
        <v>96.462999999999994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447</v>
      </c>
    </row>
    <row r="63" spans="1:10" x14ac:dyDescent="0.25">
      <c r="A63" s="7" t="str" cm="1">
        <f t="array" ref="A63">IFERROR(INDEX(Data!$A$2:$A$5000,$J63),IF(ROW()=2,"No data",""))</f>
        <v>PMS0063</v>
      </c>
      <c r="B63" s="7" t="str" cm="1">
        <f t="array" ref="B63">IFERROR(INDEX(Data!$B$2:$B$5000,$J63),"")</f>
        <v>Flavorista Super Dark Chocolate 1kg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3</v>
      </c>
      <c r="F63" s="8" cm="1">
        <f t="array" ref="F63">IFERROR(INDEX(Data!$J$2:$J$5000,$J63),"")</f>
        <v>140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446</v>
      </c>
    </row>
    <row r="64" spans="1:10" x14ac:dyDescent="0.25">
      <c r="A64" s="7" t="str" cm="1">
        <f t="array" ref="A64">IFERROR(INDEX(Data!$A$2:$A$5000,$J64),IF(ROW()=2,"No data",""))</f>
        <v>PMS0123</v>
      </c>
      <c r="B64" s="7" t="str" cm="1">
        <f t="array" ref="B64">IFERROR(INDEX(Data!$B$2:$B$5000,$J64),"")</f>
        <v>Masterista Syrup Raspberry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14</v>
      </c>
      <c r="E64" s="8" cm="1">
        <f t="array" ref="E64">IFERROR(INDEX(Data!$H$2:$H$5000,$J64),"")</f>
        <v>2</v>
      </c>
      <c r="F64" s="8" cm="1">
        <f t="array" ref="F64">IFERROR(INDEX(Data!$J$2:$J$5000,$J64),"")</f>
        <v>210.21019999999999</v>
      </c>
      <c r="G64" s="8" cm="1">
        <f t="array" ref="G64">IFERROR(INDEX(Data!$N$2:$N$5000,$J64),"")</f>
        <v>1</v>
      </c>
      <c r="H64" s="8" cm="1">
        <f t="array" ref="H64">IFERROR(INDEX(Data!$P$2:$P$5000,$J64),"")</f>
        <v>336.53840000000002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498</v>
      </c>
    </row>
    <row r="65" spans="1:10" x14ac:dyDescent="0.25">
      <c r="A65" s="7" t="str" cm="1">
        <f t="array" ref="A65">IFERROR(INDEX(Data!$A$2:$A$5000,$J65),IF(ROW()=2,"No data",""))</f>
        <v>PMS0151</v>
      </c>
      <c r="B65" s="7" t="str" cm="1">
        <f t="array" ref="B65">IFERROR(INDEX(Data!$B$2:$B$5000,$J65),"")</f>
        <v>Masterista Syrup Pandan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14</v>
      </c>
      <c r="E65" s="8" cm="1">
        <f t="array" ref="E65">IFERROR(INDEX(Data!$H$2:$H$5000,$J65),"")</f>
        <v>6</v>
      </c>
      <c r="F65" s="8" cm="1">
        <f t="array" ref="F65">IFERROR(INDEX(Data!$J$2:$J$5000,$J65),"")</f>
        <v>70</v>
      </c>
      <c r="G65" s="8" cm="1">
        <f t="array" ref="G65">IFERROR(INDEX(Data!$N$2:$N$5000,$J65),"")</f>
        <v>4</v>
      </c>
      <c r="H65" s="8" cm="1">
        <f t="array" ref="H65">IFERROR(INDEX(Data!$P$2:$P$5000,$J65),"")</f>
        <v>84.033600000000007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522</v>
      </c>
    </row>
    <row r="66" spans="1:10" x14ac:dyDescent="0.25">
      <c r="A66" s="7" t="str" cm="1">
        <f t="array" ref="A66">IFERROR(INDEX(Data!$A$2:$A$5000,$J66),IF(ROW()=2,"No data",""))</f>
        <v>PMS0179</v>
      </c>
      <c r="B66" s="7" t="str" cm="1">
        <f t="array" ref="B66">IFERROR(INDEX(Data!$B$2:$B$5000,$J66),"")</f>
        <v>Masterista Syrup Yuzu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13</v>
      </c>
      <c r="E66" s="8" cm="1">
        <f t="array" ref="E66">IFERROR(INDEX(Data!$H$2:$H$5000,$J66),"")</f>
        <v>10</v>
      </c>
      <c r="F66" s="8" cm="1">
        <f t="array" ref="F66">IFERROR(INDEX(Data!$J$2:$J$5000,$J66),"")</f>
        <v>39.003900000000002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549</v>
      </c>
    </row>
    <row r="67" spans="1:10" x14ac:dyDescent="0.25">
      <c r="A67" s="7" t="str" cm="1">
        <f t="array" ref="A67">IFERROR(INDEX(Data!$A$2:$A$5000,$J67),IF(ROW()=2,"No data",""))</f>
        <v>PMS0041</v>
      </c>
      <c r="B67" s="7" t="str" cm="1">
        <f t="array" ref="B67">IFERROR(INDEX(Data!$B$2:$B$5000,$J67),"")</f>
        <v>Flavorista Chocolate Malt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10.5</v>
      </c>
      <c r="F67" s="8" cm="1">
        <f t="array" ref="F67">IFERROR(INDEX(Data!$J$2:$J$5000,$J67),"")</f>
        <v>34.285699999999999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424</v>
      </c>
    </row>
    <row r="68" spans="1:10" x14ac:dyDescent="0.25">
      <c r="A68" s="7" t="str" cm="1">
        <f t="array" ref="A68">IFERROR(INDEX(Data!$A$2:$A$5000,$J68),IF(ROW()=2,"No data",""))</f>
        <v>PMS0080</v>
      </c>
      <c r="B68" s="7" t="str" cm="1">
        <f t="array" ref="B68">IFERROR(INDEX(Data!$B$2:$B$5000,$J68),"")</f>
        <v>Ice Shaken Mango Freeze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6.3333000000000004</v>
      </c>
      <c r="F68" s="8" cm="1">
        <f t="array" ref="F68">IFERROR(INDEX(Data!$J$2:$J$5000,$J68),"")</f>
        <v>56.844999999999999</v>
      </c>
      <c r="G68" s="8" cm="1">
        <f t="array" ref="G68">IFERROR(INDEX(Data!$N$2:$N$5000,$J68),"")</f>
        <v>8</v>
      </c>
      <c r="H68" s="8" cm="1">
        <f t="array" ref="H68">IFERROR(INDEX(Data!$P$2:$P$5000,$J68),"")</f>
        <v>36.003599999999999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463</v>
      </c>
    </row>
    <row r="69" spans="1:10" x14ac:dyDescent="0.25">
      <c r="A69" s="7" t="str" cm="1">
        <f t="array" ref="A69">IFERROR(INDEX(Data!$A$2:$A$5000,$J69),IF(ROW()=2,"No data",""))</f>
        <v>PMS0081</v>
      </c>
      <c r="B69" s="7" t="str" cm="1">
        <f t="array" ref="B69">IFERROR(INDEX(Data!$B$2:$B$5000,$J69),"")</f>
        <v>Ice Shaken Strawberry Tea 1 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12</v>
      </c>
      <c r="E69" s="8" cm="1">
        <f t="array" ref="E69">IFERROR(INDEX(Data!$H$2:$H$5000,$J69),"")</f>
        <v>1.3332999999999999</v>
      </c>
      <c r="F69" s="8" cm="1">
        <f t="array" ref="F69">IFERROR(INDEX(Data!$J$2:$J$5000,$J69),"")</f>
        <v>270.27019999999999</v>
      </c>
      <c r="G69" s="8" cm="1">
        <f t="array" ref="G69">IFERROR(INDEX(Data!$N$2:$N$5000,$J69),"")</f>
        <v>1</v>
      </c>
      <c r="H69" s="8" cm="1">
        <f t="array" ref="H69">IFERROR(INDEX(Data!$P$2:$P$5000,$J69),"")</f>
        <v>288.4615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464</v>
      </c>
    </row>
    <row r="70" spans="1:10" x14ac:dyDescent="0.25">
      <c r="A70" s="7" t="str" cm="1">
        <f t="array" ref="A70">IFERROR(INDEX(Data!$A$2:$A$5000,$J70),IF(ROW()=2,"No data",""))</f>
        <v>PMS0084</v>
      </c>
      <c r="B70" s="7" t="str" cm="1">
        <f t="array" ref="B70">IFERROR(INDEX(Data!$B$2:$B$5000,$J70),"")</f>
        <v>Flavorista Vanilla Latte 1 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12</v>
      </c>
      <c r="E70" s="8" cm="1">
        <f t="array" ref="E70">IFERROR(INDEX(Data!$H$2:$H$5000,$J70),"")</f>
        <v>12</v>
      </c>
      <c r="F70" s="8" cm="1">
        <f t="array" ref="F70">IFERROR(INDEX(Data!$J$2:$J$5000,$J70),"")</f>
        <v>30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467</v>
      </c>
    </row>
    <row r="71" spans="1:10" x14ac:dyDescent="0.25">
      <c r="A71" s="7" t="str" cm="1">
        <f t="array" ref="A71">IFERROR(INDEX(Data!$A$2:$A$5000,$J71),IF(ROW()=2,"No data",""))</f>
        <v>PMS0086</v>
      </c>
      <c r="B71" s="7" t="str" cm="1">
        <f t="array" ref="B71">IFERROR(INDEX(Data!$B$2:$B$5000,$J71),"")</f>
        <v>Ice Shaken Blackcurrant Punch 1 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12</v>
      </c>
      <c r="E71" s="8" cm="1">
        <f t="array" ref="E71">IFERROR(INDEX(Data!$H$2:$H$5000,$J71),"")</f>
        <v>13.333299999999999</v>
      </c>
      <c r="F71" s="8" cm="1">
        <f t="array" ref="F71">IFERROR(INDEX(Data!$J$2:$J$5000,$J71),"")</f>
        <v>27.002700000000001</v>
      </c>
      <c r="G71" s="8" cm="1">
        <f t="array" ref="G71">IFERROR(INDEX(Data!$N$2:$N$5000,$J71),"")</f>
        <v>17</v>
      </c>
      <c r="H71" s="8" cm="1">
        <f t="array" ref="H71">IFERROR(INDEX(Data!$P$2:$P$5000,$J71),"")</f>
        <v>16.9419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469</v>
      </c>
    </row>
    <row r="72" spans="1:10" x14ac:dyDescent="0.25">
      <c r="A72" s="7" t="str" cm="1">
        <f t="array" ref="A72">IFERROR(INDEX(Data!$A$2:$A$5000,$J72),IF(ROW()=2,"No data",""))</f>
        <v>PMS0118</v>
      </c>
      <c r="B72" s="7" t="str" cm="1">
        <f t="array" ref="B72">IFERROR(INDEX(Data!$B$2:$B$5000,$J72),"")</f>
        <v>Masterista Sweet Sauce Butterscotch 500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12</v>
      </c>
      <c r="E72" s="8" cm="1">
        <f t="array" ref="E72">IFERROR(INDEX(Data!$H$2:$H$5000,$J72),"")</f>
        <v>1</v>
      </c>
      <c r="F72" s="8" cm="1">
        <f t="array" ref="F72">IFERROR(INDEX(Data!$J$2:$J$5000,$J72),"")</f>
        <v>360.3603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493</v>
      </c>
    </row>
    <row r="73" spans="1:10" x14ac:dyDescent="0.25">
      <c r="A73" s="7" t="str" cm="1">
        <f t="array" ref="A73">IFERROR(INDEX(Data!$A$2:$A$5000,$J73),IF(ROW()=2,"No data",""))</f>
        <v>PMS0122</v>
      </c>
      <c r="B73" s="7" t="str" cm="1">
        <f t="array" ref="B73">IFERROR(INDEX(Data!$B$2:$B$5000,$J73),"")</f>
        <v>Flavourista Syrup Lemon 1000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12</v>
      </c>
      <c r="E73" s="8" cm="1">
        <f t="array" ref="E73">IFERROR(INDEX(Data!$H$2:$H$5000,$J73),"")</f>
        <v>4</v>
      </c>
      <c r="F73" s="8" cm="1">
        <f t="array" ref="F73">IFERROR(INDEX(Data!$J$2:$J$5000,$J73),"")</f>
        <v>90.022499999999994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497</v>
      </c>
    </row>
    <row r="74" spans="1:10" x14ac:dyDescent="0.25">
      <c r="A74" s="7" t="str" cm="1">
        <f t="array" ref="A74">IFERROR(INDEX(Data!$A$2:$A$5000,$J74),IF(ROW()=2,"No data",""))</f>
        <v>PMS0145</v>
      </c>
      <c r="B74" s="7" t="str" cm="1">
        <f t="array" ref="B74">IFERROR(INDEX(Data!$B$2:$B$5000,$J74),"")</f>
        <v>Masterista Syrup Green Apple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12</v>
      </c>
      <c r="E74" s="8" cm="1">
        <f t="array" ref="E74">IFERROR(INDEX(Data!$H$2:$H$5000,$J74),"")</f>
        <v>7</v>
      </c>
      <c r="F74" s="8" cm="1">
        <f t="array" ref="F74">IFERROR(INDEX(Data!$J$2:$J$5000,$J74),"")</f>
        <v>51.435899999999997</v>
      </c>
      <c r="G74" s="8" cm="1">
        <f t="array" ref="G74">IFERROR(INDEX(Data!$N$2:$N$5000,$J74),"")</f>
        <v>1</v>
      </c>
      <c r="H74" s="8" cm="1">
        <f t="array" ref="H74">IFERROR(INDEX(Data!$P$2:$P$5000,$J74),"")</f>
        <v>288.4615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517</v>
      </c>
    </row>
    <row r="75" spans="1:10" x14ac:dyDescent="0.25">
      <c r="A75" s="7" t="str" cm="1">
        <f t="array" ref="A75">IFERROR(INDEX(Data!$A$2:$A$5000,$J75),IF(ROW()=2,"No data",""))</f>
        <v>PMS0160</v>
      </c>
      <c r="B75" s="7" t="str" cm="1">
        <f t="array" ref="B75">IFERROR(INDEX(Data!$B$2:$B$5000,$J75),"")</f>
        <v>Masterista Syrup Blackcurrant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12</v>
      </c>
      <c r="E75" s="8" cm="1">
        <f t="array" ref="E75">IFERROR(INDEX(Data!$H$2:$H$5000,$J75),"")</f>
        <v>7.3333000000000004</v>
      </c>
      <c r="F75" s="8" cm="1">
        <f t="array" ref="F75">IFERROR(INDEX(Data!$J$2:$J$5000,$J75),"")</f>
        <v>49.099800000000002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530</v>
      </c>
    </row>
    <row r="76" spans="1:10" x14ac:dyDescent="0.25">
      <c r="A76" s="7" t="str" cm="1">
        <f t="array" ref="A76">IFERROR(INDEX(Data!$A$2:$A$5000,$J76),IF(ROW()=2,"No data",""))</f>
        <v>PMS0135</v>
      </c>
      <c r="B76" s="7" t="str" cm="1">
        <f t="array" ref="B76">IFERROR(INDEX(Data!$B$2:$B$5000,$J76),"")</f>
        <v>Masterista Syrup Mojito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11</v>
      </c>
      <c r="E76" s="8" cm="1">
        <f t="array" ref="E76">IFERROR(INDEX(Data!$H$2:$H$5000,$J76),"")</f>
        <v>11</v>
      </c>
      <c r="F76" s="8" cm="1">
        <f t="array" ref="F76">IFERROR(INDEX(Data!$J$2:$J$5000,$J76),"")</f>
        <v>30.005400000000002</v>
      </c>
      <c r="G76" s="8" cm="1">
        <f t="array" ref="G76">IFERROR(INDEX(Data!$N$2:$N$5000,$J76),"")</f>
        <v>1</v>
      </c>
      <c r="H76" s="8" cm="1">
        <f t="array" ref="H76">IFERROR(INDEX(Data!$P$2:$P$5000,$J76),"")</f>
        <v>264.423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510</v>
      </c>
    </row>
    <row r="77" spans="1:10" x14ac:dyDescent="0.25">
      <c r="A77" s="7" t="str" cm="1">
        <f t="array" ref="A77">IFERROR(INDEX(Data!$A$2:$A$5000,$J77),IF(ROW()=2,"No data",""))</f>
        <v>PMS0155</v>
      </c>
      <c r="B77" s="7" t="str" cm="1">
        <f t="array" ref="B77">IFERROR(INDEX(Data!$B$2:$B$5000,$J77),"")</f>
        <v>Flavourista Syrup Pandan 1000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11</v>
      </c>
      <c r="E77" s="8" cm="1">
        <f t="array" ref="E77">IFERROR(INDEX(Data!$H$2:$H$5000,$J77),"")</f>
        <v>2.3332999999999999</v>
      </c>
      <c r="F77" s="8" cm="1">
        <f t="array" ref="F77">IFERROR(INDEX(Data!$J$2:$J$5000,$J77),"")</f>
        <v>141.5701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526</v>
      </c>
    </row>
    <row r="78" spans="1:10" x14ac:dyDescent="0.25">
      <c r="A78" s="7" t="str" cm="1">
        <f t="array" ref="A78">IFERROR(INDEX(Data!$A$2:$A$5000,$J78),IF(ROW()=2,"No data",""))</f>
        <v>PMS0054</v>
      </c>
      <c r="B78" s="7" t="str" cm="1">
        <f t="array" ref="B78">IFERROR(INDEX(Data!$B$2:$B$5000,$J78),"")</f>
        <v>Masterista Signature Koicha Frappe 800gr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10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437</v>
      </c>
    </row>
    <row r="79" spans="1:10" x14ac:dyDescent="0.25">
      <c r="A79" s="7" t="str" cm="1">
        <f t="array" ref="A79">IFERROR(INDEX(Data!$A$2:$A$5000,$J79),IF(ROW()=2,"No data",""))</f>
        <v>PMS0110</v>
      </c>
      <c r="B79" s="7" t="str" cm="1">
        <f t="array" ref="B79">IFERROR(INDEX(Data!$B$2:$B$5000,$J79),"")</f>
        <v>Masterista Japanese Koicha Powder 500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10</v>
      </c>
      <c r="E79" s="8" cm="1">
        <f t="array" ref="E79">IFERROR(INDEX(Data!$H$2:$H$5000,$J79),"")</f>
        <v>2.6665999999999999</v>
      </c>
      <c r="F79" s="8" cm="1">
        <f t="array" ref="F79">IFERROR(INDEX(Data!$J$2:$J$5000,$J79),"")</f>
        <v>112.6126</v>
      </c>
      <c r="G79" s="8" cm="1">
        <f t="array" ref="G79">IFERROR(INDEX(Data!$N$2:$N$5000,$J79),"")</f>
        <v>2</v>
      </c>
      <c r="H79" s="8" cm="1">
        <f t="array" ref="H79">IFERROR(INDEX(Data!$P$2:$P$5000,$J79),"")</f>
        <v>120.048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489</v>
      </c>
    </row>
    <row r="80" spans="1:10" x14ac:dyDescent="0.25">
      <c r="A80" s="7" t="str" cm="1">
        <f t="array" ref="A80">IFERROR(INDEX(Data!$A$2:$A$5000,$J80),IF(ROW()=2,"No data",""))</f>
        <v>PMS0150</v>
      </c>
      <c r="B80" s="7" t="str" cm="1">
        <f t="array" ref="B80">IFERROR(INDEX(Data!$B$2:$B$5000,$J80),"")</f>
        <v>Masterista Syrup Natural Mint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10</v>
      </c>
      <c r="E80" s="8" cm="1">
        <f t="array" ref="E80">IFERROR(INDEX(Data!$H$2:$H$5000,$J80),"")</f>
        <v>15.333299999999999</v>
      </c>
      <c r="F80" s="8" cm="1">
        <f t="array" ref="F80">IFERROR(INDEX(Data!$J$2:$J$5000,$J80),"")</f>
        <v>19.5656</v>
      </c>
      <c r="G80" s="8" cm="1">
        <f t="array" ref="G80">IFERROR(INDEX(Data!$N$2:$N$5000,$J80),"")</f>
        <v>19</v>
      </c>
      <c r="H80" s="8" cm="1">
        <f t="array" ref="H80">IFERROR(INDEX(Data!$P$2:$P$5000,$J80),"")</f>
        <v>12.6326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521</v>
      </c>
    </row>
    <row r="81" spans="1:10" x14ac:dyDescent="0.25">
      <c r="A81" s="7" t="str" cm="1">
        <f t="array" ref="A81">IFERROR(INDEX(Data!$A$2:$A$5000,$J81),IF(ROW()=2,"No data",""))</f>
        <v>PMS0029</v>
      </c>
      <c r="B81" s="7" t="str" cm="1">
        <f t="array" ref="B81">IFERROR(INDEX(Data!$B$2:$B$5000,$J81),"")</f>
        <v>Masterista Avocado Base 800Gr</v>
      </c>
      <c r="C81" s="7" t="str" cm="1">
        <f t="array" ref="C81">IFERROR(INDEX(Data!$C$2:$C$5000,$J81),"")</f>
        <v>POU</v>
      </c>
      <c r="D81" s="8" cm="1">
        <f t="array" ref="D81">IFERROR(INDEX(Data!$D$2:$D$5000,$J81),"")</f>
        <v>8</v>
      </c>
      <c r="E81" s="8" cm="1">
        <f t="array" ref="E81">IFERROR(INDEX(Data!$H$2:$H$5000,$J81),"")</f>
        <v>2</v>
      </c>
      <c r="F81" s="8" cm="1">
        <f t="array" ref="F81">IFERROR(INDEX(Data!$J$2:$J$5000,$J81),"")</f>
        <v>120.12009999999999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412</v>
      </c>
    </row>
    <row r="82" spans="1:10" x14ac:dyDescent="0.25">
      <c r="A82" s="7" t="str" cm="1">
        <f t="array" ref="A82">IFERROR(INDEX(Data!$A$2:$A$5000,$J82),IF(ROW()=2,"No data",""))</f>
        <v>PMS0062</v>
      </c>
      <c r="B82" s="7" t="str" cm="1">
        <f t="array" ref="B82">IFERROR(INDEX(Data!$B$2:$B$5000,$J82),"")</f>
        <v>Frappe Powder - Vanilla Butter Cream  800gr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8</v>
      </c>
      <c r="E82" s="8" cm="1">
        <f t="array" ref="E82">IFERROR(INDEX(Data!$H$2:$H$5000,$J82),"")</f>
        <v>7</v>
      </c>
      <c r="F82" s="8" cm="1">
        <f t="array" ref="F82">IFERROR(INDEX(Data!$J$2:$J$5000,$J82),"")</f>
        <v>34.290599999999998</v>
      </c>
      <c r="G82" s="8" cm="1">
        <f t="array" ref="G82">IFERROR(INDEX(Data!$N$2:$N$5000,$J82),"")</f>
        <v>17</v>
      </c>
      <c r="H82" s="8" cm="1">
        <f t="array" ref="H82">IFERROR(INDEX(Data!$P$2:$P$5000,$J82),"")</f>
        <v>11.294600000000001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445</v>
      </c>
    </row>
    <row r="83" spans="1:10" x14ac:dyDescent="0.25">
      <c r="A83" s="7" t="str" cm="1">
        <f t="array" ref="A83">IFERROR(INDEX(Data!$A$2:$A$5000,$J83),IF(ROW()=2,"No data",""))</f>
        <v>PMS0113</v>
      </c>
      <c r="B83" s="7" t="str" cm="1">
        <f t="array" ref="B83">IFERROR(INDEX(Data!$B$2:$B$5000,$J83),"")</f>
        <v>Nusantara Frappe Powder - Bajigur 1Kg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8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491</v>
      </c>
    </row>
    <row r="84" spans="1:10" x14ac:dyDescent="0.25">
      <c r="A84" s="7" t="str" cm="1">
        <f t="array" ref="A84">IFERROR(INDEX(Data!$A$2:$A$5000,$J84),IF(ROW()=2,"No data",""))</f>
        <v>PMS0120</v>
      </c>
      <c r="B84" s="7" t="str" cm="1">
        <f t="array" ref="B84">IFERROR(INDEX(Data!$B$2:$B$5000,$J84),"")</f>
        <v>Masterista Sweet Sauce Salted Caramel 500 Gr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8</v>
      </c>
      <c r="E84" s="8" cm="1">
        <f t="array" ref="E84">IFERROR(INDEX(Data!$H$2:$H$5000,$J84),"")</f>
        <v>3.6665999999999999</v>
      </c>
      <c r="F84" s="8" cm="1">
        <f t="array" ref="F84">IFERROR(INDEX(Data!$J$2:$J$5000,$J84),"")</f>
        <v>65.466399999999993</v>
      </c>
      <c r="G84" s="8" cm="1">
        <f t="array" ref="G84">IFERROR(INDEX(Data!$N$2:$N$5000,$J84),"")</f>
        <v>6</v>
      </c>
      <c r="H84" s="8" cm="1">
        <f t="array" ref="H84">IFERROR(INDEX(Data!$P$2:$P$5000,$J84),"")</f>
        <v>32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495</v>
      </c>
    </row>
    <row r="85" spans="1:10" x14ac:dyDescent="0.25">
      <c r="A85" s="7" t="str" cm="1">
        <f t="array" ref="A85">IFERROR(INDEX(Data!$A$2:$A$5000,$J85),IF(ROW()=2,"No data",""))</f>
        <v>PMS0121</v>
      </c>
      <c r="B85" s="7" t="str" cm="1">
        <f t="array" ref="B85">IFERROR(INDEX(Data!$B$2:$B$5000,$J85),"")</f>
        <v>Masterista Syrup Elderflower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7</v>
      </c>
      <c r="E85" s="8" cm="1">
        <f t="array" ref="E85">IFERROR(INDEX(Data!$H$2:$H$5000,$J85),"")</f>
        <v>3.5</v>
      </c>
      <c r="F85" s="8" cm="1">
        <f t="array" ref="F85">IFERROR(INDEX(Data!$J$2:$J$5000,$J85),"")</f>
        <v>60.034300000000002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496</v>
      </c>
    </row>
    <row r="86" spans="1:10" x14ac:dyDescent="0.25">
      <c r="A86" s="7" t="str" cm="1">
        <f t="array" ref="A86">IFERROR(INDEX(Data!$A$2:$A$5000,$J86),IF(ROW()=2,"No data",""))</f>
        <v>PMS0075</v>
      </c>
      <c r="B86" s="7" t="str" cm="1">
        <f t="array" ref="B86">IFERROR(INDEX(Data!$B$2:$B$5000,$J86),"")</f>
        <v>ICE SHAKEN PEACH &amp; MANGO 1000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8</v>
      </c>
      <c r="F86" s="8" cm="1">
        <f t="array" ref="F86">IFERROR(INDEX(Data!$J$2:$J$5000,$J86),"")</f>
        <v>22.505600000000001</v>
      </c>
      <c r="G86" s="8" cm="1">
        <f t="array" ref="G86">IFERROR(INDEX(Data!$N$2:$N$5000,$J86),"")</f>
        <v>6</v>
      </c>
      <c r="H86" s="8" cm="1">
        <f t="array" ref="H86">IFERROR(INDEX(Data!$P$2:$P$5000,$J86),"")</f>
        <v>24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458</v>
      </c>
    </row>
    <row r="87" spans="1:10" x14ac:dyDescent="0.25">
      <c r="A87" s="7" t="str" cm="1">
        <f t="array" ref="A87">IFERROR(INDEX(Data!$A$2:$A$5000,$J87),IF(ROW()=2,"No data",""))</f>
        <v>PMS0097</v>
      </c>
      <c r="B87" s="7" t="str" cm="1">
        <f t="array" ref="B87">IFERROR(INDEX(Data!$B$2:$B$5000,$J87),"")</f>
        <v>Masterista Ice Shaken Blackcurrant Tea 1000Gr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3</v>
      </c>
      <c r="F87" s="8" cm="1">
        <f t="array" ref="F87">IFERROR(INDEX(Data!$J$2:$J$5000,$J87),"")</f>
        <v>60</v>
      </c>
      <c r="G87" s="8" cm="1">
        <f t="array" ref="G87">IFERROR(INDEX(Data!$N$2:$N$5000,$J87),"")</f>
        <v>12</v>
      </c>
      <c r="H87" s="8" cm="1">
        <f t="array" ref="H87">IFERROR(INDEX(Data!$P$2:$P$5000,$J87),"")</f>
        <v>12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477</v>
      </c>
    </row>
    <row r="88" spans="1:10" x14ac:dyDescent="0.25">
      <c r="A88" s="7" t="str" cm="1">
        <f t="array" ref="A88">IFERROR(INDEX(Data!$A$2:$A$5000,$J88),IF(ROW()=2,"No data",""))</f>
        <v>PMS0134</v>
      </c>
      <c r="B88" s="7" t="str" cm="1">
        <f t="array" ref="B88">IFERROR(INDEX(Data!$B$2:$B$5000,$J88),"")</f>
        <v>Masterista Syrup Salted Caramel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19.333300000000001</v>
      </c>
      <c r="F88" s="8" cm="1">
        <f t="array" ref="F88">IFERROR(INDEX(Data!$J$2:$J$5000,$J88),"")</f>
        <v>9.3109000000000002</v>
      </c>
      <c r="G88" s="8" cm="1">
        <f t="array" ref="G88">IFERROR(INDEX(Data!$N$2:$N$5000,$J88),"")</f>
        <v>36</v>
      </c>
      <c r="H88" s="8" cm="1">
        <f t="array" ref="H88">IFERROR(INDEX(Data!$P$2:$P$5000,$J88),"")</f>
        <v>4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509</v>
      </c>
    </row>
    <row r="89" spans="1:10" x14ac:dyDescent="0.25">
      <c r="A89" s="7" t="str" cm="1">
        <f t="array" ref="A89">IFERROR(INDEX(Data!$A$2:$A$5000,$J89),IF(ROW()=2,"No data",""))</f>
        <v>PMS0138</v>
      </c>
      <c r="B89" s="7" t="str" cm="1">
        <f t="array" ref="B89">IFERROR(INDEX(Data!$B$2:$B$5000,$J89),"")</f>
        <v>Masterista Strawberry Cheese Cake Expecta 800 Ml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6</v>
      </c>
      <c r="E89" s="8" cm="1">
        <f t="array" ref="E89">IFERROR(INDEX(Data!$H$2:$H$5000,$J89),"")</f>
        <v>4.5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511</v>
      </c>
    </row>
    <row r="90" spans="1:10" x14ac:dyDescent="0.25">
      <c r="A90" s="7" t="str" cm="1">
        <f t="array" ref="A90">IFERROR(INDEX(Data!$A$2:$A$5000,$J90),IF(ROW()=2,"No data",""))</f>
        <v>PMS0157</v>
      </c>
      <c r="B90" s="7" t="str" cm="1">
        <f t="array" ref="B90">IFERROR(INDEX(Data!$B$2:$B$5000,$J90),"")</f>
        <v>Masterista Syrup Spicy Ginger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6</v>
      </c>
      <c r="E90" s="8" cm="1">
        <f t="array" ref="E90">IFERROR(INDEX(Data!$H$2:$H$5000,$J90),"")</f>
        <v>4</v>
      </c>
      <c r="F90" s="8" cm="1">
        <f t="array" ref="F90">IFERROR(INDEX(Data!$J$2:$J$5000,$J90),"")</f>
        <v>45.011200000000002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528</v>
      </c>
    </row>
    <row r="91" spans="1:10" x14ac:dyDescent="0.25">
      <c r="A91" s="7" t="str" cm="1">
        <f t="array" ref="A91">IFERROR(INDEX(Data!$A$2:$A$5000,$J91),IF(ROW()=2,"No data",""))</f>
        <v>PMS0169</v>
      </c>
      <c r="B91" s="7" t="str" cm="1">
        <f t="array" ref="B91">IFERROR(INDEX(Data!$B$2:$B$5000,$J91),"")</f>
        <v>Masterista Cheese Cream Topping 500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6</v>
      </c>
      <c r="E91" s="8" cm="1">
        <f t="array" ref="E91">IFERROR(INDEX(Data!$H$2:$H$5000,$J91),"")</f>
        <v>2.3332999999999999</v>
      </c>
      <c r="F91" s="8" cm="1">
        <f t="array" ref="F91">IFERROR(INDEX(Data!$J$2:$J$5000,$J91),"")</f>
        <v>77.22</v>
      </c>
      <c r="G91" s="8" cm="1">
        <f t="array" ref="G91">IFERROR(INDEX(Data!$N$2:$N$5000,$J91),"")</f>
        <v>2</v>
      </c>
      <c r="H91" s="8" cm="1">
        <f t="array" ref="H91">IFERROR(INDEX(Data!$P$2:$P$5000,$J91),"")</f>
        <v>72.028800000000004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539</v>
      </c>
    </row>
    <row r="92" spans="1:10" x14ac:dyDescent="0.25">
      <c r="A92" s="7" t="str" cm="1">
        <f t="array" ref="A92">IFERROR(INDEX(Data!$A$2:$A$5000,$J92),IF(ROW()=2,"No data",""))</f>
        <v>PMS0175</v>
      </c>
      <c r="B92" s="7" t="str" cm="1">
        <f t="array" ref="B92">IFERROR(INDEX(Data!$B$2:$B$5000,$J92),"")</f>
        <v>Masterista Syrup Brown Cinnamon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6</v>
      </c>
      <c r="E92" s="8" cm="1">
        <f t="array" ref="E92">IFERROR(INDEX(Data!$H$2:$H$5000,$J92),"")</f>
        <v>3.5</v>
      </c>
      <c r="F92" s="8" cm="1">
        <f t="array" ref="F92">IFERROR(INDEX(Data!$J$2:$J$5000,$J92),"")</f>
        <v>51.457900000000002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545</v>
      </c>
    </row>
    <row r="93" spans="1:10" x14ac:dyDescent="0.25">
      <c r="A93" s="7" t="str" cm="1">
        <f t="array" ref="A93">IFERROR(INDEX(Data!$A$2:$A$5000,$J93),IF(ROW()=2,"No data",""))</f>
        <v>PMS0124</v>
      </c>
      <c r="B93" s="7" t="str" cm="1">
        <f t="array" ref="B93">IFERROR(INDEX(Data!$B$2:$B$5000,$J93),"")</f>
        <v>Masterista Syrup Almond Roca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4.5</v>
      </c>
      <c r="F93" s="8" cm="1">
        <f t="array" ref="F93">IFERROR(INDEX(Data!$J$2:$J$5000,$J93),"")</f>
        <v>33.333300000000001</v>
      </c>
      <c r="G93" s="8" cm="1">
        <f t="array" ref="G93">IFERROR(INDEX(Data!$N$2:$N$5000,$J93),"")</f>
        <v>4</v>
      </c>
      <c r="H93" s="8" cm="1">
        <f t="array" ref="H93">IFERROR(INDEX(Data!$P$2:$P$5000,$J93),"")</f>
        <v>30.012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499</v>
      </c>
    </row>
    <row r="94" spans="1:10" x14ac:dyDescent="0.25">
      <c r="A94" s="7" t="str" cm="1">
        <f t="array" ref="A94">IFERROR(INDEX(Data!$A$2:$A$5000,$J94),IF(ROW()=2,"No data",""))</f>
        <v>PMS0146</v>
      </c>
      <c r="B94" s="7" t="str" cm="1">
        <f t="array" ref="B94">IFERROR(INDEX(Data!$B$2:$B$5000,$J94),"")</f>
        <v>Masterista Syrup Creme Brulee 850ml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5</v>
      </c>
      <c r="E94" s="8" cm="1">
        <f t="array" ref="E94">IFERROR(INDEX(Data!$H$2:$H$5000,$J94),"")</f>
        <v>3</v>
      </c>
      <c r="F94" s="8" cm="1">
        <f t="array" ref="F94">IFERROR(INDEX(Data!$J$2:$J$5000,$J94),"")</f>
        <v>50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518</v>
      </c>
    </row>
    <row r="95" spans="1:10" x14ac:dyDescent="0.25">
      <c r="A95" s="7" t="str" cm="1">
        <f t="array" ref="A95">IFERROR(INDEX(Data!$A$2:$A$5000,$J95),IF(ROW()=2,"No data",""))</f>
        <v>PMS0187</v>
      </c>
      <c r="B95" s="7" t="str" cm="1">
        <f t="array" ref="B95">IFERROR(INDEX(Data!$B$2:$B$5000,$J95),"")</f>
        <v>Masterista Syrup Tiramisu 850ml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5</v>
      </c>
      <c r="E95" s="8" cm="1">
        <f t="array" ref="E95">IFERROR(INDEX(Data!$H$2:$H$5000,$J95),"")</f>
        <v>4</v>
      </c>
      <c r="F95" s="8" cm="1">
        <f t="array" ref="F95">IFERROR(INDEX(Data!$J$2:$J$5000,$J95),"")</f>
        <v>37.509300000000003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557</v>
      </c>
    </row>
    <row r="96" spans="1:10" x14ac:dyDescent="0.25">
      <c r="A96" s="7" t="str" cm="1">
        <f t="array" ref="A96">IFERROR(INDEX(Data!$A$2:$A$5000,$J96),IF(ROW()=2,"No data",""))</f>
        <v>PMS0053</v>
      </c>
      <c r="B96" s="7" t="str" cm="1">
        <f t="array" ref="B96">IFERROR(INDEX(Data!$B$2:$B$5000,$J96),"")</f>
        <v>Ice Shaken Strawberry Lemonade (1000Gr/Pack)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4</v>
      </c>
      <c r="E96" s="8" cm="1">
        <f t="array" ref="E96">IFERROR(INDEX(Data!$H$2:$H$5000,$J96),"")</f>
        <v>9.6666000000000007</v>
      </c>
      <c r="F96" s="8" cm="1">
        <f t="array" ref="F96">IFERROR(INDEX(Data!$J$2:$J$5000,$J96),"")</f>
        <v>12.4146</v>
      </c>
      <c r="G96" s="8" cm="1">
        <f t="array" ref="G96">IFERROR(INDEX(Data!$N$2:$N$5000,$J96),"")</f>
        <v>14</v>
      </c>
      <c r="H96" s="8" cm="1">
        <f t="array" ref="H96">IFERROR(INDEX(Data!$P$2:$P$5000,$J96),"")</f>
        <v>6.8574999999999999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436</v>
      </c>
    </row>
    <row r="97" spans="1:10" x14ac:dyDescent="0.25">
      <c r="A97" s="7" t="str" cm="1">
        <f t="array" ref="A97">IFERROR(INDEX(Data!$A$2:$A$5000,$J97),IF(ROW()=2,"No data",""))</f>
        <v>PMS0173</v>
      </c>
      <c r="B97" s="7" t="str" cm="1">
        <f t="array" ref="B97">IFERROR(INDEX(Data!$B$2:$B$5000,$J97),"")</f>
        <v>Masterista Syrup RUM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4</v>
      </c>
      <c r="E97" s="8" cm="1">
        <f t="array" ref="E97">IFERROR(INDEX(Data!$H$2:$H$5000,$J97),"")</f>
        <v>2</v>
      </c>
      <c r="F97" s="8" cm="1">
        <f t="array" ref="F97">IFERROR(INDEX(Data!$J$2:$J$5000,$J97),"")</f>
        <v>60.06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543</v>
      </c>
    </row>
    <row r="98" spans="1:10" x14ac:dyDescent="0.25">
      <c r="A98" s="7" t="str" cm="1">
        <f t="array" ref="A98">IFERROR(INDEX(Data!$A$2:$A$5000,$J98),IF(ROW()=2,"No data",""))</f>
        <v>PMS0095</v>
      </c>
      <c r="B98" s="7" t="str" cm="1">
        <f t="array" ref="B98">IFERROR(INDEX(Data!$B$2:$B$5000,$J98),"")</f>
        <v>Masterista Syrup Tropical Mango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3.3332999999999999</v>
      </c>
      <c r="F98" s="8" cm="1">
        <f t="array" ref="F98">IFERROR(INDEX(Data!$J$2:$J$5000,$J98),"")</f>
        <v>27.002700000000001</v>
      </c>
      <c r="G98" s="8" cm="1">
        <f t="array" ref="G98">IFERROR(INDEX(Data!$N$2:$N$5000,$J98),"")</f>
        <v>4</v>
      </c>
      <c r="H98" s="8" cm="1">
        <f t="array" ref="H98">IFERROR(INDEX(Data!$P$2:$P$5000,$J98),"")</f>
        <v>18.007200000000001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476</v>
      </c>
    </row>
    <row r="99" spans="1:10" x14ac:dyDescent="0.25">
      <c r="A99" s="7" t="str" cm="1">
        <f t="array" ref="A99">IFERROR(INDEX(Data!$A$2:$A$5000,$J99),IF(ROW()=2,"No data",""))</f>
        <v>PMS0126</v>
      </c>
      <c r="B99" s="7" t="str" cm="1">
        <f t="array" ref="B99">IFERROR(INDEX(Data!$B$2:$B$5000,$J99),"")</f>
        <v>Flavourista Syrup Tokyo Banana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1.5</v>
      </c>
      <c r="F99" s="8" cm="1">
        <f t="array" ref="F99">IFERROR(INDEX(Data!$J$2:$J$5000,$J99),"")</f>
        <v>60</v>
      </c>
      <c r="G99" s="8" cm="1">
        <f t="array" ref="G99">IFERROR(INDEX(Data!$N$2:$N$5000,$J99),"")</f>
        <v>2</v>
      </c>
      <c r="H99" s="8" cm="1">
        <f t="array" ref="H99">IFERROR(INDEX(Data!$P$2:$P$5000,$J99),"")</f>
        <v>36.014400000000002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501</v>
      </c>
    </row>
    <row r="100" spans="1:10" x14ac:dyDescent="0.25">
      <c r="A100" s="7" t="str" cm="1">
        <f t="array" ref="A100">IFERROR(INDEX(Data!$A$2:$A$5000,$J100),IF(ROW()=2,"No data",""))</f>
        <v>PMS0149</v>
      </c>
      <c r="B100" s="7" t="str" cm="1">
        <f t="array" ref="B100">IFERROR(INDEX(Data!$B$2:$B$5000,$J100),"")</f>
        <v>Masterista Syrup Irish Cream 850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3</v>
      </c>
      <c r="E100" s="8" cm="1">
        <f t="array" ref="E100">IFERROR(INDEX(Data!$H$2:$H$5000,$J100),"")</f>
        <v>3</v>
      </c>
      <c r="F100" s="8" cm="1">
        <f t="array" ref="F100">IFERROR(INDEX(Data!$J$2:$J$5000,$J100),"")</f>
        <v>30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520</v>
      </c>
    </row>
    <row r="101" spans="1:10" x14ac:dyDescent="0.25">
      <c r="A101" s="7" t="str" cm="1">
        <f t="array" ref="A101">IFERROR(INDEX(Data!$A$2:$A$5000,$J101),IF(ROW()=2,"No data",""))</f>
        <v>PMS0168</v>
      </c>
      <c r="B101" s="7" t="str" cm="1">
        <f t="array" ref="B101">IFERROR(INDEX(Data!$B$2:$B$5000,$J101),"")</f>
        <v>Flavourista Syrup Mur 1000 Gr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3</v>
      </c>
      <c r="E101" s="8" cm="1">
        <f t="array" ref="E101">IFERROR(INDEX(Data!$H$2:$H$5000,$J101),"")</f>
        <v>13</v>
      </c>
      <c r="F101" s="8" cm="1">
        <f t="array" ref="F101">IFERROR(INDEX(Data!$J$2:$J$5000,$J101),"")</f>
        <v>6.9236000000000004</v>
      </c>
      <c r="G101" s="8" cm="1">
        <f t="array" ref="G101">IFERROR(INDEX(Data!$N$2:$N$5000,$J101),"")</f>
        <v>2</v>
      </c>
      <c r="H101" s="8" cm="1">
        <f t="array" ref="H101">IFERROR(INDEX(Data!$P$2:$P$5000,$J101),"")</f>
        <v>36.014400000000002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538</v>
      </c>
    </row>
    <row r="102" spans="1:10" x14ac:dyDescent="0.25">
      <c r="A102" s="7" t="str" cm="1">
        <f t="array" ref="A102">IFERROR(INDEX(Data!$A$2:$A$5000,$J102),IF(ROW()=2,"No data",""))</f>
        <v>PMS0177</v>
      </c>
      <c r="B102" s="7" t="str" cm="1">
        <f t="array" ref="B102">IFERROR(INDEX(Data!$B$2:$B$5000,$J102),"")</f>
        <v>Masterista syrup watermelon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3</v>
      </c>
      <c r="E102" s="8" cm="1">
        <f t="array" ref="E102">IFERROR(INDEX(Data!$H$2:$H$5000,$J102),"")</f>
        <v>2</v>
      </c>
      <c r="F102" s="8" cm="1">
        <f t="array" ref="F102">IFERROR(INDEX(Data!$J$2:$J$5000,$J102),"")</f>
        <v>45.045000000000002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547</v>
      </c>
    </row>
    <row r="103" spans="1:10" x14ac:dyDescent="0.25">
      <c r="A103" s="7" t="str" cm="1">
        <f t="array" ref="A103">IFERROR(INDEX(Data!$A$2:$A$5000,$J103),IF(ROW()=2,"No data",""))</f>
        <v>PMS0050</v>
      </c>
      <c r="B103" s="7" t="str" cm="1">
        <f t="array" ref="B103">IFERROR(INDEX(Data!$B$2:$B$5000,$J103),"")</f>
        <v>Ice Shaken Mango Tea (1000Gr/Pack)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4.3333000000000004</v>
      </c>
      <c r="F103" s="8" cm="1">
        <f t="array" ref="F103">IFERROR(INDEX(Data!$J$2:$J$5000,$J103),"")</f>
        <v>13.8504</v>
      </c>
      <c r="G103" s="8" cm="1">
        <f t="array" ref="G103">IFERROR(INDEX(Data!$N$2:$N$5000,$J103),"")</f>
        <v>3</v>
      </c>
      <c r="H103" s="8" cm="1">
        <f t="array" ref="H103">IFERROR(INDEX(Data!$P$2:$P$5000,$J103),"")</f>
        <v>16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433</v>
      </c>
    </row>
    <row r="104" spans="1:10" x14ac:dyDescent="0.25">
      <c r="A104" s="7" t="str" cm="1">
        <f t="array" ref="A104">IFERROR(INDEX(Data!$A$2:$A$5000,$J104),IF(ROW()=2,"No data",""))</f>
        <v>PMS0180</v>
      </c>
      <c r="B104" s="7" t="str" cm="1">
        <f t="array" ref="B104">IFERROR(INDEX(Data!$B$2:$B$5000,$J104),"")</f>
        <v>Masterista Chocolate Malt Dinosaur 800 Gr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3</v>
      </c>
      <c r="F104" s="8" cm="1">
        <f t="array" ref="F104">IFERROR(INDEX(Data!$J$2:$J$5000,$J104),"")</f>
        <v>20</v>
      </c>
      <c r="G104" s="8" cm="1">
        <f t="array" ref="G104">IFERROR(INDEX(Data!$N$2:$N$5000,$J104),"")</f>
        <v>1</v>
      </c>
      <c r="H104" s="8" cm="1">
        <f t="array" ref="H104">IFERROR(INDEX(Data!$P$2:$P$5000,$J104),"")</f>
        <v>48.076900000000002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550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2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41.333300000000001</v>
      </c>
      <c r="F143" s="8" cm="1">
        <f t="array" ref="F143">IFERROR(INDEX(Data!$J$2:$J$5000,$J143),"")</f>
        <v>0</v>
      </c>
      <c r="G143" s="8" cm="1">
        <f t="array" ref="G143">IFERROR(INDEX(Data!$N$2:$N$5000,$J143),"")</f>
        <v>50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PMS0090</v>
      </c>
      <c r="B158" s="7" t="str" cm="1">
        <f t="array" ref="B158">IFERROR(INDEX(Data!$B$2:$B$5000,$J158),"")</f>
        <v>Flavorista Coffee Classic 250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10</v>
      </c>
      <c r="F158" s="8" cm="1">
        <f t="array" ref="F158">IFERROR(INDEX(Data!$J$2:$J$5000,$J158),"")</f>
        <v>0</v>
      </c>
      <c r="G158" s="8" cm="1">
        <f t="array" ref="G158">IFERROR(INDEX(Data!$N$2:$N$5000,$J158),"")</f>
        <v>10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471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472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479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480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481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482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483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484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485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486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487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490</v>
      </c>
    </row>
    <row r="170" spans="1:10" x14ac:dyDescent="0.25">
      <c r="A170" s="7" t="str" cm="1">
        <f t="array" ref="A170">IFERROR(INDEX(Data!$A$2:$A$5000,$J170),IF(ROW()=2,"No data",""))</f>
        <v>PMS0128</v>
      </c>
      <c r="B170" s="7" t="str" cm="1">
        <f t="array" ref="B170">IFERROR(INDEX(Data!$B$2:$B$5000,$J170),"")</f>
        <v>Flavorista Syrup Tokyo Banana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503</v>
      </c>
    </row>
    <row r="171" spans="1:10" x14ac:dyDescent="0.25">
      <c r="A171" s="7" t="str" cm="1">
        <f t="array" ref="A171">IFERROR(INDEX(Data!$A$2:$A$5000,$J171),IF(ROW()=2,"No data",""))</f>
        <v>PMS0156</v>
      </c>
      <c r="B171" s="7" t="str" cm="1">
        <f t="array" ref="B171">IFERROR(INDEX(Data!$B$2:$B$5000,$J171),"")</f>
        <v>Flavourista Syrup Hazelnut 1000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34.333300000000001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30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3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537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542</v>
      </c>
      <c r="E2" s="8" cm="1">
        <f t="array" ref="E2">IFERROR(INDEX(Data!$H$2:$H$5000,$J2),"")</f>
        <v>1426</v>
      </c>
      <c r="F2" s="8" cm="1">
        <f t="array" ref="F2">IFERROR(INDEX(Data!$J$2:$J$5000,$J2),"")</f>
        <v>11.4025</v>
      </c>
      <c r="G2" s="8" cm="1">
        <f t="array" ref="G2">IFERROR(INDEX(Data!$N$2:$N$5000,$J2),"")</f>
        <v>1170</v>
      </c>
      <c r="H2" s="8" cm="1">
        <f t="array" ref="H2">IFERROR(INDEX(Data!$P$2:$P$5000,$J2),"")</f>
        <v>11.117900000000001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165</v>
      </c>
      <c r="E3" s="8" cm="1">
        <f t="array" ref="E3">IFERROR(INDEX(Data!$H$2:$H$5000,$J3),"")</f>
        <v>1507.3333</v>
      </c>
      <c r="F3" s="8" cm="1">
        <f t="array" ref="F3">IFERROR(INDEX(Data!$J$2:$J$5000,$J3),"")</f>
        <v>3.2839</v>
      </c>
      <c r="G3" s="8" cm="1">
        <f t="array" ref="G3">IFERROR(INDEX(Data!$N$2:$N$5000,$J3),"")</f>
        <v>1217</v>
      </c>
      <c r="H3" s="8" cm="1">
        <f t="array" ref="H3">IFERROR(INDEX(Data!$P$2:$P$5000,$J3),"")</f>
        <v>3.2538999999999998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PNL0002</v>
      </c>
      <c r="B4" s="7" t="str" cm="1">
        <f t="array" ref="B4">IFERROR(INDEX(Data!$B$2:$B$5000,$J4),"")</f>
        <v>Jinro Chamisul Soju Peach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62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559</v>
      </c>
    </row>
    <row r="5" spans="1:10" x14ac:dyDescent="0.25">
      <c r="A5" s="7" t="str" cm="1">
        <f t="array" ref="A5">IFERROR(INDEX(Data!$A$2:$A$5000,$J5),IF(ROW()=2,"No data",""))</f>
        <v>CKP1S-153</v>
      </c>
      <c r="B5" s="7" t="str" cm="1">
        <f t="array" ref="B5">IFERROR(INDEX(Data!$B$2:$B$5000,$J5),"")</f>
        <v>Jinro Chamisul Soju Green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52</v>
      </c>
      <c r="E5" s="8" cm="1">
        <f t="array" ref="E5">IFERROR(INDEX(Data!$H$2:$H$5000,$J5),"")</f>
        <v>39</v>
      </c>
      <c r="F5" s="8" cm="1">
        <f t="array" ref="F5">IFERROR(INDEX(Data!$J$2:$J$5000,$J5),"")</f>
        <v>40</v>
      </c>
      <c r="G5" s="8" cm="1">
        <f t="array" ref="G5">IFERROR(INDEX(Data!$N$2:$N$5000,$J5),"")</f>
        <v>30</v>
      </c>
      <c r="H5" s="8" cm="1">
        <f t="array" ref="H5">IFERROR(INDEX(Data!$P$2:$P$5000,$J5),"")</f>
        <v>41.6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172</v>
      </c>
    </row>
    <row r="6" spans="1:10" x14ac:dyDescent="0.25">
      <c r="A6" s="7" t="str" cm="1">
        <f t="array" ref="A6">IFERROR(INDEX(Data!$A$2:$A$5000,$J6),IF(ROW()=2,"No data",""))</f>
        <v>CKP1S-162</v>
      </c>
      <c r="B6" s="7" t="str" cm="1">
        <f t="array" ref="B6">IFERROR(INDEX(Data!$B$2:$B$5000,$J6),"")</f>
        <v>Jinro Chamisul Soju Strawberry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42</v>
      </c>
      <c r="E6" s="8" cm="1">
        <f t="array" ref="E6">IFERROR(INDEX(Data!$H$2:$H$5000,$J6),"")</f>
        <v>25.666599999999999</v>
      </c>
      <c r="F6" s="8" cm="1">
        <f t="array" ref="F6">IFERROR(INDEX(Data!$J$2:$J$5000,$J6),"")</f>
        <v>49.094000000000001</v>
      </c>
      <c r="G6" s="8" cm="1">
        <f t="array" ref="G6">IFERROR(INDEX(Data!$N$2:$N$5000,$J6),"")</f>
        <v>30</v>
      </c>
      <c r="H6" s="8" cm="1">
        <f t="array" ref="H6">IFERROR(INDEX(Data!$P$2:$P$5000,$J6),"")</f>
        <v>33.6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177</v>
      </c>
    </row>
    <row r="7" spans="1:10" x14ac:dyDescent="0.25">
      <c r="A7" s="7" t="str" cm="1">
        <f t="array" ref="A7">IFERROR(INDEX(Data!$A$2:$A$5000,$J7),IF(ROW()=2,"No data",""))</f>
        <v>CKP1S-020</v>
      </c>
      <c r="B7" s="7" t="str" cm="1">
        <f t="array" ref="B7">IFERROR(INDEX(Data!$B$2:$B$5000,$J7),"")</f>
        <v>Jinro Chamisul Soju 360 ml</v>
      </c>
      <c r="C7" s="7" t="str" cm="1">
        <f t="array" ref="C7">IFERROR(INDEX(Data!$C$2:$C$5000,$J7),"")</f>
        <v>BTL</v>
      </c>
      <c r="D7" s="8" cm="1">
        <f t="array" ref="D7">IFERROR(INDEX(Data!$D$2:$D$5000,$J7),"")</f>
        <v>40</v>
      </c>
      <c r="E7" s="8" cm="1">
        <f t="array" ref="E7">IFERROR(INDEX(Data!$H$2:$H$5000,$J7),"")</f>
        <v>28.666599999999999</v>
      </c>
      <c r="F7" s="8" cm="1">
        <f t="array" ref="F7">IFERROR(INDEX(Data!$J$2:$J$5000,$J7),"")</f>
        <v>41.8628</v>
      </c>
      <c r="G7" s="8" cm="1">
        <f t="array" ref="G7">IFERROR(INDEX(Data!$N$2:$N$5000,$J7),"")</f>
        <v>64</v>
      </c>
      <c r="H7" s="8" cm="1">
        <f t="array" ref="H7">IFERROR(INDEX(Data!$P$2:$P$5000,$J7),"")</f>
        <v>15.000299999999999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133</v>
      </c>
    </row>
    <row r="8" spans="1:10" x14ac:dyDescent="0.25">
      <c r="A8" s="7" t="str" cm="1">
        <f t="array" ref="A8">IFERROR(INDEX(Data!$A$2:$A$5000,$J8),IF(ROW()=2,"No data",""))</f>
        <v>CKP1S-160</v>
      </c>
      <c r="B8" s="7" t="str" cm="1">
        <f t="array" ref="B8">IFERROR(INDEX(Data!$B$2:$B$5000,$J8),"")</f>
        <v>Daebak Soju Mango @360ml/btl</v>
      </c>
      <c r="C8" s="7" t="str" cm="1">
        <f t="array" ref="C8">IFERROR(INDEX(Data!$C$2:$C$5000,$J8),"")</f>
        <v>BTL</v>
      </c>
      <c r="D8" s="8" cm="1">
        <f t="array" ref="D8">IFERROR(INDEX(Data!$D$2:$D$5000,$J8),"")</f>
        <v>37</v>
      </c>
      <c r="E8" s="8" cm="1">
        <f t="array" ref="E8">IFERROR(INDEX(Data!$H$2:$H$5000,$J8),"")</f>
        <v>759</v>
      </c>
      <c r="F8" s="8" cm="1">
        <f t="array" ref="F8">IFERROR(INDEX(Data!$J$2:$J$5000,$J8),"")</f>
        <v>1.4623999999999999</v>
      </c>
      <c r="G8" s="8" cm="1">
        <f t="array" ref="G8">IFERROR(INDEX(Data!$N$2:$N$5000,$J8),"")</f>
        <v>828</v>
      </c>
      <c r="H8" s="8" cm="1">
        <f t="array" ref="H8">IFERROR(INDEX(Data!$P$2:$P$5000,$J8),"")</f>
        <v>1.0724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175</v>
      </c>
    </row>
    <row r="9" spans="1:10" x14ac:dyDescent="0.25">
      <c r="A9" s="7" t="str" cm="1">
        <f t="array" ref="A9">IFERROR(INDEX(Data!$A$2:$A$5000,$J9),IF(ROW()=2,"No data",""))</f>
        <v>POT0093</v>
      </c>
      <c r="B9" s="7" t="str" cm="1">
        <f t="array" ref="B9">IFERROR(INDEX(Data!$B$2:$B$5000,$J9),"")</f>
        <v>Bali Hai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36</v>
      </c>
      <c r="E9" s="8" cm="1">
        <f t="array" ref="E9">IFERROR(INDEX(Data!$H$2:$H$5000,$J9),"")</f>
        <v>28</v>
      </c>
      <c r="F9" s="8" cm="1">
        <f t="array" ref="F9">IFERROR(INDEX(Data!$J$2:$J$5000,$J9),"")</f>
        <v>38.572800000000001</v>
      </c>
      <c r="G9" s="8" cm="1">
        <f t="array" ref="G9">IFERROR(INDEX(Data!$N$2:$N$5000,$J9),"")</f>
        <v>24</v>
      </c>
      <c r="H9" s="8" cm="1">
        <f t="array" ref="H9">IFERROR(INDEX(Data!$P$2:$P$5000,$J9),"")</f>
        <v>36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636</v>
      </c>
    </row>
    <row r="10" spans="1:10" x14ac:dyDescent="0.25">
      <c r="A10" s="7" t="str" cm="1">
        <f t="array" ref="A10">IFERROR(INDEX(Data!$A$2:$A$5000,$J10),IF(ROW()=2,"No data",""))</f>
        <v>POT0095</v>
      </c>
      <c r="B10" s="7" t="str" cm="1">
        <f t="array" ref="B10">IFERROR(INDEX(Data!$B$2:$B$5000,$J10),"")</f>
        <v>Bali Hai Draft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36</v>
      </c>
      <c r="E10" s="8" cm="1">
        <f t="array" ref="E10">IFERROR(INDEX(Data!$H$2:$H$5000,$J10),"")</f>
        <v>36</v>
      </c>
      <c r="F10" s="8" cm="1">
        <f t="array" ref="F10">IFERROR(INDEX(Data!$J$2:$J$5000,$J10),"")</f>
        <v>30</v>
      </c>
      <c r="G10" s="8" cm="1">
        <f t="array" ref="G10">IFERROR(INDEX(Data!$N$2:$N$5000,$J10),"")</f>
        <v>24</v>
      </c>
      <c r="H10" s="8" cm="1">
        <f t="array" ref="H10">IFERROR(INDEX(Data!$P$2:$P$5000,$J10),"")</f>
        <v>36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638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372.14879999999999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30.001200000000001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21</v>
      </c>
      <c r="E14" s="8" cm="1">
        <f t="array" ref="E14">IFERROR(INDEX(Data!$H$2:$H$5000,$J14),"")</f>
        <v>24</v>
      </c>
      <c r="F14" s="8" cm="1">
        <f t="array" ref="F14">IFERROR(INDEX(Data!$J$2:$J$5000,$J14),"")</f>
        <v>26.25</v>
      </c>
      <c r="G14" s="8" cm="1">
        <f t="array" ref="G14">IFERROR(INDEX(Data!$N$2:$N$5000,$J14),"")</f>
        <v>15</v>
      </c>
      <c r="H14" s="8" cm="1">
        <f t="array" ref="H14">IFERROR(INDEX(Data!$P$2:$P$5000,$J14),"")</f>
        <v>33.6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20</v>
      </c>
      <c r="E15" s="8" cm="1">
        <f t="array" ref="E15">IFERROR(INDEX(Data!$H$2:$H$5000,$J15),"")</f>
        <v>12.666600000000001</v>
      </c>
      <c r="F15" s="8" cm="1">
        <f t="array" ref="F15">IFERROR(INDEX(Data!$J$2:$J$5000,$J15),"")</f>
        <v>47.370899999999999</v>
      </c>
      <c r="G15" s="8" cm="1">
        <f t="array" ref="G15">IFERROR(INDEX(Data!$N$2:$N$5000,$J15),"")</f>
        <v>30</v>
      </c>
      <c r="H15" s="8" cm="1">
        <f t="array" ref="H15">IFERROR(INDEX(Data!$P$2:$P$5000,$J15),"")</f>
        <v>16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CKPS014</v>
      </c>
      <c r="B16" s="7" t="str" cm="1">
        <f t="array" ref="B16">IFERROR(INDEX(Data!$B$2:$B$5000,$J16),"")</f>
        <v>Fashion Vodka Premium Quality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20</v>
      </c>
      <c r="E16" s="8" cm="1">
        <f t="array" ref="E16">IFERROR(INDEX(Data!$H$2:$H$5000,$J16),"")</f>
        <v>33.666600000000003</v>
      </c>
      <c r="F16" s="8" cm="1">
        <f t="array" ref="F16">IFERROR(INDEX(Data!$J$2:$J$5000,$J16),"")</f>
        <v>17.822099999999999</v>
      </c>
      <c r="G16" s="8" cm="1">
        <f t="array" ref="G16">IFERROR(INDEX(Data!$N$2:$N$5000,$J16),"")</f>
        <v>30</v>
      </c>
      <c r="H16" s="8" cm="1">
        <f t="array" ref="H16">IFERROR(INDEX(Data!$P$2:$P$5000,$J16),"")</f>
        <v>16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213</v>
      </c>
    </row>
    <row r="17" spans="1:10" x14ac:dyDescent="0.25">
      <c r="A17" s="7" t="str" cm="1">
        <f t="array" ref="A17">IFERROR(INDEX(Data!$A$2:$A$5000,$J17),IF(ROW()=2,"No data",""))</f>
        <v>CKP1S-166</v>
      </c>
      <c r="B17" s="7" t="str" cm="1">
        <f t="array" ref="B17">IFERROR(INDEX(Data!$B$2:$B$5000,$J17),"")</f>
        <v>Cap Tikus Original 320ml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14</v>
      </c>
      <c r="E17" s="8" cm="1">
        <f t="array" ref="E17">IFERROR(INDEX(Data!$H$2:$H$5000,$J17),"")</f>
        <v>95</v>
      </c>
      <c r="F17" s="8" cm="1">
        <f t="array" ref="F17">IFERROR(INDEX(Data!$J$2:$J$5000,$J17),"")</f>
        <v>4.4211</v>
      </c>
      <c r="G17" s="8" cm="1">
        <f t="array" ref="G17">IFERROR(INDEX(Data!$N$2:$N$5000,$J17),"")</f>
        <v>93</v>
      </c>
      <c r="H17" s="8" cm="1">
        <f t="array" ref="H17">IFERROR(INDEX(Data!$P$2:$P$5000,$J17),"")</f>
        <v>3.6128999999999998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181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642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4.6199999999999998E-2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24 Aug 2026</v>
      </c>
      <c r="H1" s="6" t="str">
        <f>Data!P1</f>
        <v>Buffer Day (Tgl 1 sd 24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49</v>
      </c>
      <c r="E2" s="8" cm="1">
        <f t="array" ref="E2">IFERROR(INDEX(Data!$H$2:$H$5000,$J2),"")</f>
        <v>36</v>
      </c>
      <c r="F2" s="8" cm="1">
        <f t="array" ref="F2">IFERROR(INDEX(Data!$J$2:$J$5000,$J2),"")</f>
        <v>40.833300000000001</v>
      </c>
      <c r="G2" s="8" cm="1">
        <f t="array" ref="G2">IFERROR(INDEX(Data!$N$2:$N$5000,$J2),"")</f>
        <v>27</v>
      </c>
      <c r="H2" s="8" cm="1">
        <f t="array" ref="H2">IFERROR(INDEX(Data!$P$2:$P$5000,$J2),"")</f>
        <v>43.555500000000002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36</v>
      </c>
      <c r="E3" s="8" cm="1">
        <f t="array" ref="E3">IFERROR(INDEX(Data!$H$2:$H$5000,$J3),"")</f>
        <v>42</v>
      </c>
      <c r="F3" s="8" cm="1">
        <f t="array" ref="F3">IFERROR(INDEX(Data!$J$2:$J$5000,$J3),"")</f>
        <v>25.714200000000002</v>
      </c>
      <c r="G3" s="8" cm="1">
        <f t="array" ref="G3">IFERROR(INDEX(Data!$N$2:$N$5000,$J3),"")</f>
        <v>45</v>
      </c>
      <c r="H3" s="8" cm="1">
        <f t="array" ref="H3">IFERROR(INDEX(Data!$P$2:$P$5000,$J3),"")</f>
        <v>19.2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21.859300000000001</v>
      </c>
      <c r="G4" s="8" cm="1">
        <f t="array" ref="G4">IFERROR(INDEX(Data!$N$2:$N$5000,$J4),"")</f>
        <v>22</v>
      </c>
      <c r="H4" s="8" cm="1">
        <f t="array" ref="H4">IFERROR(INDEX(Data!$P$2:$P$5000,$J4),"")</f>
        <v>18.546800000000001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21</v>
      </c>
      <c r="F5" s="8" cm="1">
        <f t="array" ref="F5">IFERROR(INDEX(Data!$J$2:$J$5000,$J5),"")</f>
        <v>22.857099999999999</v>
      </c>
      <c r="G5" s="8" cm="1">
        <f t="array" ref="G5">IFERROR(INDEX(Data!$N$2:$N$5000,$J5),"")</f>
        <v>5</v>
      </c>
      <c r="H5" s="8" cm="1">
        <f t="array" ref="H5">IFERROR(INDEX(Data!$P$2:$P$5000,$J5),"")</f>
        <v>76.812200000000004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132.05279999999999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6.8571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36.014400000000002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24.038399999999999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24 Aug 2026</v>
      </c>
      <c r="K1" s="6" t="str">
        <f>Data!P1</f>
        <v>Buffer Day (Tgl 1 sd 24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PAS0014</v>
      </c>
      <c r="B207" s="7" t="str" cm="1">
        <f t="array" ref="B207">IFERROR(INDEX(Data!$B$2:$B$5000,$M207),"")</f>
        <v>Crr Rock'n Hash Brown Triangular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130</v>
      </c>
      <c r="F207" s="8" cm="1">
        <f t="array" ref="F207">IFERROR(INDEX(Data!$F$2:$F$5000,$M207),"")</f>
        <v>116</v>
      </c>
      <c r="G207" s="8" cm="1">
        <f t="array" ref="G207">IFERROR(INDEX(Data!$G$2:$G$5000,$M207),"")</f>
        <v>159</v>
      </c>
      <c r="H207" s="8" cm="1">
        <f t="array" ref="H207">IFERROR(INDEX(Data!$H$2:$H$5000,$M207),"")</f>
        <v>135</v>
      </c>
      <c r="I207" s="8" cm="1">
        <f t="array" ref="I207">IFERROR(INDEX(Data!$J$2:$J$5000,$M207),"")</f>
        <v>0</v>
      </c>
      <c r="J207" s="8" cm="1">
        <f t="array" ref="J207">IFERROR(INDEX(Data!$N$2:$N$5000,$M207),"")</f>
        <v>28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271</v>
      </c>
    </row>
    <row r="208" spans="1:13" x14ac:dyDescent="0.25">
      <c r="A208" s="7" t="str" cm="1">
        <f t="array" ref="A208">IFERROR(INDEX(Data!$A$2:$A$5000,$M208),IF(ROW()=2,"No data",""))</f>
        <v>PAS0015</v>
      </c>
      <c r="B208" s="7" t="str" cm="1">
        <f t="array" ref="B208">IFERROR(INDEX(Data!$B$2:$B$5000,$M208),"")</f>
        <v>Crr Rock'n Super Crispy Jakets Spicy Wedges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50</v>
      </c>
      <c r="F208" s="8" cm="1">
        <f t="array" ref="F208">IFERROR(INDEX(Data!$F$2:$F$5000,$M208),"")</f>
        <v>47</v>
      </c>
      <c r="G208" s="8" cm="1">
        <f t="array" ref="G208">IFERROR(INDEX(Data!$G$2:$G$5000,$M208),"")</f>
        <v>59</v>
      </c>
      <c r="H208" s="8" cm="1">
        <f t="array" ref="H208">IFERROR(INDEX(Data!$H$2:$H$5000,$M208),"")</f>
        <v>52</v>
      </c>
      <c r="I208" s="8" cm="1">
        <f t="array" ref="I208">IFERROR(INDEX(Data!$J$2:$J$5000,$M208),"")</f>
        <v>0</v>
      </c>
      <c r="J208" s="8" cm="1">
        <f t="array" ref="J208">IFERROR(INDEX(Data!$N$2:$N$5000,$M208),"")</f>
        <v>4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272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PAS0022</v>
      </c>
      <c r="B213" s="7" t="str" cm="1">
        <f t="array" ref="B213">IFERROR(INDEX(Data!$B$2:$B$5000,$M213),"")</f>
        <v>Crr Rock'n Simply Crrrrips Straight Cut Fries 10 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15</v>
      </c>
      <c r="F213" s="8" cm="1">
        <f t="array" ref="F213">IFERROR(INDEX(Data!$F$2:$F$5000,$M213),"")</f>
        <v>68</v>
      </c>
      <c r="G213" s="8" cm="1">
        <f t="array" ref="G213">IFERROR(INDEX(Data!$G$2:$G$5000,$M213),"")</f>
        <v>35</v>
      </c>
      <c r="H213" s="8" cm="1">
        <f t="array" ref="H213">IFERROR(INDEX(Data!$H$2:$H$5000,$M213),"")</f>
        <v>39.333300000000001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277</v>
      </c>
    </row>
    <row r="214" spans="1:13" x14ac:dyDescent="0.25">
      <c r="A214" s="7" t="str" cm="1">
        <f t="array" ref="A214">IFERROR(INDEX(Data!$A$2:$A$5000,$M214),IF(ROW()=2,"No data",""))</f>
        <v>PAS0023</v>
      </c>
      <c r="B214" s="7" t="str" cm="1">
        <f t="array" ref="B214">IFERROR(INDEX(Data!$B$2:$B$5000,$M214),"")</f>
        <v>Savis Sencha Tea 500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278</v>
      </c>
    </row>
    <row r="215" spans="1:13" x14ac:dyDescent="0.25">
      <c r="A215" s="7" t="str" cm="1">
        <f t="array" ref="A215">IFERROR(INDEX(Data!$A$2:$A$5000,$M215),IF(ROW()=2,"No data",""))</f>
        <v>PAS0026</v>
      </c>
      <c r="B215" s="7" t="str" cm="1">
        <f t="array" ref="B215">IFERROR(INDEX(Data!$B$2:$B$5000,$M215),"")</f>
        <v>Crr Rock'n Batter Skin On Fries 9x9mm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64</v>
      </c>
      <c r="F215" s="8" cm="1">
        <f t="array" ref="F215">IFERROR(INDEX(Data!$F$2:$F$5000,$M215),"")</f>
        <v>40</v>
      </c>
      <c r="G215" s="8" cm="1">
        <f t="array" ref="G215">IFERROR(INDEX(Data!$G$2:$G$5000,$M215),"")</f>
        <v>43</v>
      </c>
      <c r="H215" s="8" cm="1">
        <f t="array" ref="H215">IFERROR(INDEX(Data!$H$2:$H$5000,$M215),"")</f>
        <v>49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PAS0027</v>
      </c>
      <c r="B216" s="7" t="str" cm="1">
        <f t="array" ref="B216">IFERROR(INDEX(Data!$B$2:$B$5000,$M216),"")</f>
        <v>Maestro FF 10x10mm Straight Cut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51</v>
      </c>
      <c r="F216" s="8" cm="1">
        <f t="array" ref="F216">IFERROR(INDEX(Data!$F$2:$F$5000,$M216),"")</f>
        <v>25</v>
      </c>
      <c r="G216" s="8" cm="1">
        <f t="array" ref="G216">IFERROR(INDEX(Data!$G$2:$G$5000,$M216),"")</f>
        <v>8</v>
      </c>
      <c r="H216" s="8" cm="1">
        <f t="array" ref="H216">IFERROR(INDEX(Data!$H$2:$H$5000,$M216),"")</f>
        <v>28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PAS0028</v>
      </c>
      <c r="B217" s="7" t="str" cm="1">
        <f t="array" ref="B217">IFERROR(INDEX(Data!$B$2:$B$5000,$M217),"")</f>
        <v>Savis Recover Me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PAS0029</v>
      </c>
      <c r="B218" s="7" t="str" cm="1">
        <f t="array" ref="B218">IFERROR(INDEX(Data!$B$2:$B$5000,$M218),"")</f>
        <v>Savis Hangover Cure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283</v>
      </c>
    </row>
    <row r="219" spans="1:13" x14ac:dyDescent="0.25">
      <c r="A219" s="7" t="str" cm="1">
        <f t="array" ref="A219">IFERROR(INDEX(Data!$A$2:$A$5000,$M219),IF(ROW()=2,"No data",""))</f>
        <v>PAS0030</v>
      </c>
      <c r="B219" s="7" t="str" cm="1">
        <f t="array" ref="B219">IFERROR(INDEX(Data!$B$2:$B$5000,$M219),"")</f>
        <v>Savis Exotic Especia 250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284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PAS0034</v>
      </c>
      <c r="B221" s="7" t="str" cm="1">
        <f t="array" ref="B221">IFERROR(INDEX(Data!$B$2:$B$5000,$M221),"")</f>
        <v>Crr Rock'n Simply Crrrrips Straight Cut Fries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287</v>
      </c>
    </row>
    <row r="222" spans="1:13" x14ac:dyDescent="0.25">
      <c r="A222" s="7" t="str" cm="1">
        <f t="array" ref="A222">IFERROR(INDEX(Data!$A$2:$A$5000,$M222),IF(ROW()=2,"No data",""))</f>
        <v>PAS0035</v>
      </c>
      <c r="B222" s="7" t="str" cm="1">
        <f t="array" ref="B222">IFERROR(INDEX(Data!$B$2:$B$5000,$M222),"")</f>
        <v>Crr Rock'n Batter Skin On Fries 9x9mm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1</v>
      </c>
      <c r="G222" s="8" cm="1">
        <f t="array" ref="G222">IFERROR(INDEX(Data!$G$2:$G$5000,$M222),"")</f>
        <v>1</v>
      </c>
      <c r="H222" s="8" cm="1">
        <f t="array" ref="H222">IFERROR(INDEX(Data!$H$2:$H$5000,$M222),"")</f>
        <v>1.3332999999999999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288</v>
      </c>
    </row>
    <row r="223" spans="1:13" x14ac:dyDescent="0.25">
      <c r="A223" s="7" t="str" cm="1">
        <f t="array" ref="A223">IFERROR(INDEX(Data!$A$2:$A$5000,$M223),IF(ROW()=2,"No data",""))</f>
        <v>PAS0036</v>
      </c>
      <c r="B223" s="7" t="str" cm="1">
        <f t="array" ref="B223">IFERROR(INDEX(Data!$B$2:$B$5000,$M223),"")</f>
        <v>Crr Rock'n Hash Brown Triangular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159</v>
      </c>
      <c r="F223" s="8" cm="1">
        <f t="array" ref="F223">IFERROR(INDEX(Data!$F$2:$F$5000,$M223),"")</f>
        <v>270</v>
      </c>
      <c r="G223" s="8" cm="1">
        <f t="array" ref="G223">IFERROR(INDEX(Data!$G$2:$G$5000,$M223),"")</f>
        <v>332</v>
      </c>
      <c r="H223" s="8" cm="1">
        <f t="array" ref="H223">IFERROR(INDEX(Data!$H$2:$H$5000,$M223),"")</f>
        <v>253.66659999999999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61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289</v>
      </c>
    </row>
    <row r="224" spans="1:13" x14ac:dyDescent="0.25">
      <c r="A224" s="7" t="str" cm="1">
        <f t="array" ref="A224">IFERROR(INDEX(Data!$A$2:$A$5000,$M224),IF(ROW()=2,"No data",""))</f>
        <v>PAS0037</v>
      </c>
      <c r="B224" s="7" t="str" cm="1">
        <f t="array" ref="B224">IFERROR(INDEX(Data!$B$2:$B$5000,$M224),"")</f>
        <v>Crr Rock'n Super Crispy Jakets Spicy Wedges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77</v>
      </c>
      <c r="F224" s="8" cm="1">
        <f t="array" ref="F224">IFERROR(INDEX(Data!$F$2:$F$5000,$M224),"")</f>
        <v>94</v>
      </c>
      <c r="G224" s="8" cm="1">
        <f t="array" ref="G224">IFERROR(INDEX(Data!$G$2:$G$5000,$M224),"")</f>
        <v>136</v>
      </c>
      <c r="H224" s="8" cm="1">
        <f t="array" ref="H224">IFERROR(INDEX(Data!$H$2:$H$5000,$M224),"")</f>
        <v>102.33329999999999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13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290</v>
      </c>
    </row>
    <row r="225" spans="1:13" x14ac:dyDescent="0.25">
      <c r="A225" s="7" t="str" cm="1">
        <f t="array" ref="A225">IFERROR(INDEX(Data!$A$2:$A$5000,$M225),IF(ROW()=2,"No data",""))</f>
        <v>PAS0040</v>
      </c>
      <c r="B225" s="7" t="str" cm="1">
        <f t="array" ref="B225">IFERROR(INDEX(Data!$B$2:$B$5000,$M225),"")</f>
        <v>Crr Rock'n Batter Skin On Fries 9x9mm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34</v>
      </c>
      <c r="F225" s="8" cm="1">
        <f t="array" ref="F225">IFERROR(INDEX(Data!$F$2:$F$5000,$M225),"")</f>
        <v>30</v>
      </c>
      <c r="G225" s="8" cm="1">
        <f t="array" ref="G225">IFERROR(INDEX(Data!$G$2:$G$5000,$M225),"")</f>
        <v>28</v>
      </c>
      <c r="H225" s="8" cm="1">
        <f t="array" ref="H225">IFERROR(INDEX(Data!$H$2:$H$5000,$M225),"")</f>
        <v>30.666599999999999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292</v>
      </c>
    </row>
    <row r="226" spans="1:13" x14ac:dyDescent="0.25">
      <c r="A226" s="7" t="str" cm="1">
        <f t="array" ref="A226">IFERROR(INDEX(Data!$A$2:$A$5000,$M226),IF(ROW()=2,"No data",""))</f>
        <v>PAS0041</v>
      </c>
      <c r="B226" s="7" t="str" cm="1">
        <f t="array" ref="B226">IFERROR(INDEX(Data!$B$2:$B$5000,$M226),"")</f>
        <v>Maestro FF 10x10mm Straight Cut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157</v>
      </c>
      <c r="F226" s="8" cm="1">
        <f t="array" ref="F226">IFERROR(INDEX(Data!$F$2:$F$5000,$M226),"")</f>
        <v>65</v>
      </c>
      <c r="G226" s="8" cm="1">
        <f t="array" ref="G226">IFERROR(INDEX(Data!$G$2:$G$5000,$M226),"")</f>
        <v>172</v>
      </c>
      <c r="H226" s="8" cm="1">
        <f t="array" ref="H226">IFERROR(INDEX(Data!$H$2:$H$5000,$M226),"")</f>
        <v>131.33330000000001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293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2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294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297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298</v>
      </c>
    </row>
    <row r="230" spans="1:13" x14ac:dyDescent="0.25">
      <c r="A230" s="7" t="str" cm="1">
        <f t="array" ref="A230">IFERROR(INDEX(Data!$A$2:$A$5000,$M230),IF(ROW()=2,"No data",""))</f>
        <v>PAS0050</v>
      </c>
      <c r="B230" s="7" t="str" cm="1">
        <f t="array" ref="B230">IFERROR(INDEX(Data!$B$2:$B$5000,$M230),"")</f>
        <v>Maestro FF Shoestring 7x7mm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302</v>
      </c>
    </row>
    <row r="231" spans="1:13" x14ac:dyDescent="0.25">
      <c r="A231" s="7" t="str" cm="1">
        <f t="array" ref="A231">IFERROR(INDEX(Data!$A$2:$A$5000,$M231),IF(ROW()=2,"No data",""))</f>
        <v>PAS0054</v>
      </c>
      <c r="B231" s="7" t="str" cm="1">
        <f t="array" ref="B231">IFERROR(INDEX(Data!$B$2:$B$5000,$M231),"")</f>
        <v>Savis Temple Of Rose 250 Gr</v>
      </c>
      <c r="C231" s="7" t="str" cm="1">
        <f t="array" ref="C231">IFERROR(INDEX(Data!$C$2:$C$5000,$M231),"")</f>
        <v>PCS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306</v>
      </c>
    </row>
    <row r="232" spans="1:13" x14ac:dyDescent="0.25">
      <c r="A232" s="7" t="str" cm="1">
        <f t="array" ref="A232">IFERROR(INDEX(Data!$A$2:$A$5000,$M232),IF(ROW()=2,"No data",""))</f>
        <v>PAS0056</v>
      </c>
      <c r="B232" s="7" t="str" cm="1">
        <f t="array" ref="B232">IFERROR(INDEX(Data!$B$2:$B$5000,$M232),"")</f>
        <v>Savis Earl Grey Tea 50 Tb Cover Alila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5</v>
      </c>
      <c r="H232" s="8" cm="1">
        <f t="array" ref="H232">IFERROR(INDEX(Data!$H$2:$H$5000,$M232),"")</f>
        <v>5</v>
      </c>
      <c r="I232" s="8" cm="1">
        <f t="array" ref="I232">IFERROR(INDEX(Data!$J$2:$J$5000,$M232),"")</f>
        <v>0</v>
      </c>
      <c r="J232" s="8" cm="1">
        <f t="array" ref="J232">IFERROR(INDEX(Data!$N$2:$N$5000,$M232),"")</f>
        <v>9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307</v>
      </c>
    </row>
    <row r="233" spans="1:13" x14ac:dyDescent="0.25">
      <c r="A233" s="7" t="str" cm="1">
        <f t="array" ref="A233">IFERROR(INDEX(Data!$A$2:$A$5000,$M233),IF(ROW()=2,"No data",""))</f>
        <v>PAS0057</v>
      </c>
      <c r="B233" s="7" t="str" cm="1">
        <f t="array" ref="B233">IFERROR(INDEX(Data!$B$2:$B$5000,$M233),"")</f>
        <v>Savis English Breakfast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16</v>
      </c>
      <c r="G233" s="8" cm="1">
        <f t="array" ref="G233">IFERROR(INDEX(Data!$G$2:$G$5000,$M233),"")</f>
        <v>24</v>
      </c>
      <c r="H233" s="8" cm="1">
        <f t="array" ref="H233">IFERROR(INDEX(Data!$H$2:$H$5000,$M233),"")</f>
        <v>20</v>
      </c>
      <c r="I233" s="8" cm="1">
        <f t="array" ref="I233">IFERROR(INDEX(Data!$J$2:$J$5000,$M233),"")</f>
        <v>0</v>
      </c>
      <c r="J233" s="8" cm="1">
        <f t="array" ref="J233">IFERROR(INDEX(Data!$N$2:$N$5000,$M233),"")</f>
        <v>11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308</v>
      </c>
    </row>
    <row r="234" spans="1:13" x14ac:dyDescent="0.25">
      <c r="A234" s="7" t="str" cm="1">
        <f t="array" ref="A234">IFERROR(INDEX(Data!$A$2:$A$5000,$M234),IF(ROW()=2,"No data",""))</f>
        <v>PAS0058</v>
      </c>
      <c r="B234" s="7" t="str" cm="1">
        <f t="array" ref="B234">IFERROR(INDEX(Data!$B$2:$B$5000,$M234),"")</f>
        <v>Savis Chamomile Dream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17</v>
      </c>
      <c r="H234" s="8" cm="1">
        <f t="array" ref="H234">IFERROR(INDEX(Data!$H$2:$H$5000,$M234),"")</f>
        <v>16.5</v>
      </c>
      <c r="I234" s="8" cm="1">
        <f t="array" ref="I234">IFERROR(INDEX(Data!$J$2:$J$5000,$M234),"")</f>
        <v>0</v>
      </c>
      <c r="J234" s="8" cm="1">
        <f t="array" ref="J234">IFERROR(INDEX(Data!$N$2:$N$5000,$M234),"")</f>
        <v>18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309</v>
      </c>
    </row>
    <row r="235" spans="1:13" x14ac:dyDescent="0.25">
      <c r="A235" s="7" t="str" cm="1">
        <f t="array" ref="A235">IFERROR(INDEX(Data!$A$2:$A$5000,$M235),IF(ROW()=2,"No data",""))</f>
        <v>PAS0059</v>
      </c>
      <c r="B235" s="7" t="str" cm="1">
        <f t="array" ref="B235">IFERROR(INDEX(Data!$B$2:$B$5000,$M235),"")</f>
        <v>Savis Peppermint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13</v>
      </c>
      <c r="H235" s="8" cm="1">
        <f t="array" ref="H235">IFERROR(INDEX(Data!$H$2:$H$5000,$M235),"")</f>
        <v>14.5</v>
      </c>
      <c r="I235" s="8" cm="1">
        <f t="array" ref="I235">IFERROR(INDEX(Data!$J$2:$J$5000,$M235),"")</f>
        <v>0</v>
      </c>
      <c r="J235" s="8" cm="1">
        <f t="array" ref="J235">IFERROR(INDEX(Data!$N$2:$N$5000,$M235),"")</f>
        <v>20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310</v>
      </c>
    </row>
    <row r="236" spans="1:13" x14ac:dyDescent="0.25">
      <c r="A236" s="7" t="str" cm="1">
        <f t="array" ref="A236">IFERROR(INDEX(Data!$A$2:$A$5000,$M236),IF(ROW()=2,"No data",""))</f>
        <v>PAS0063</v>
      </c>
      <c r="B236" s="7" t="str" cm="1">
        <f t="array" ref="B236">IFERROR(INDEX(Data!$B$2:$B$5000,$M236),"")</f>
        <v>Savis Morning Sunshine 250Gr/Pouch</v>
      </c>
      <c r="C236" s="7" t="str" cm="1">
        <f t="array" ref="C236">IFERROR(INDEX(Data!$C$2:$C$5000,$M236),"")</f>
        <v>POU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314</v>
      </c>
    </row>
    <row r="237" spans="1:13" x14ac:dyDescent="0.25">
      <c r="A237" s="7" t="str" cm="1">
        <f t="array" ref="A237">IFERROR(INDEX(Data!$A$2:$A$5000,$M237),IF(ROW()=2,"No data",""))</f>
        <v>PAS0065</v>
      </c>
      <c r="B237" s="7" t="str" cm="1">
        <f t="array" ref="B237">IFERROR(INDEX(Data!$B$2:$B$5000,$M237),"")</f>
        <v>Crr Rock'n Waffle Fries 250 Gr - Sample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1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1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316</v>
      </c>
    </row>
    <row r="238" spans="1:13" x14ac:dyDescent="0.25">
      <c r="A238" s="7" t="str" cm="1">
        <f t="array" ref="A238">IFERROR(INDEX(Data!$A$2:$A$5000,$M238),IF(ROW()=2,"No data",""))</f>
        <v>PCA0001</v>
      </c>
      <c r="B238" s="7" t="str" cm="1">
        <f t="array" ref="B238">IFERROR(INDEX(Data!$B$2:$B$5000,$M238),"")</f>
        <v>Camp Filetti Di Acciughe 100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322</v>
      </c>
    </row>
    <row r="239" spans="1:13" x14ac:dyDescent="0.25">
      <c r="A239" s="7" t="str" cm="1">
        <f t="array" ref="A239">IFERROR(INDEX(Data!$A$2:$A$5000,$M239),IF(ROW()=2,"No data",""))</f>
        <v>PCA0002</v>
      </c>
      <c r="B239" s="7" t="str" cm="1">
        <f t="array" ref="B239">IFERROR(INDEX(Data!$B$2:$B$5000,$M239),"")</f>
        <v>Camp Filetti Di Acciughe 200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323</v>
      </c>
    </row>
    <row r="240" spans="1:13" x14ac:dyDescent="0.25">
      <c r="A240" s="7" t="str" cm="1">
        <f t="array" ref="A240">IFERROR(INDEX(Data!$A$2:$A$5000,$M240),IF(ROW()=2,"No data",""))</f>
        <v>PCA0003</v>
      </c>
      <c r="B240" s="7" t="str" cm="1">
        <f t="array" ref="B240">IFERROR(INDEX(Data!$B$2:$B$5000,$M240),"")</f>
        <v>Camp Filetti Di Acciughe 500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324</v>
      </c>
    </row>
    <row r="241" spans="1:13" x14ac:dyDescent="0.25">
      <c r="A241" s="7" t="str" cm="1">
        <f t="array" ref="A241">IFERROR(INDEX(Data!$A$2:$A$5000,$M241),IF(ROW()=2,"No data",""))</f>
        <v>PCA0004</v>
      </c>
      <c r="B241" s="7" t="str" cm="1">
        <f t="array" ref="B241">IFERROR(INDEX(Data!$B$2:$B$5000,$M241),"")</f>
        <v>Camp Filetti Di Acciughe Peperoncino 200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325</v>
      </c>
    </row>
    <row r="242" spans="1:13" x14ac:dyDescent="0.25">
      <c r="A242" s="7" t="str" cm="1">
        <f t="array" ref="A242">IFERROR(INDEX(Data!$A$2:$A$5000,$M242),IF(ROW()=2,"No data",""))</f>
        <v>PCA0005</v>
      </c>
      <c r="B242" s="7" t="str" cm="1">
        <f t="array" ref="B242">IFERROR(INDEX(Data!$B$2:$B$5000,$M242),"")</f>
        <v>Camp Filetti Di Acciughe Al Peperoncino 500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326</v>
      </c>
    </row>
    <row r="243" spans="1:13" x14ac:dyDescent="0.25">
      <c r="A243" s="7" t="str" cm="1">
        <f t="array" ref="A243">IFERROR(INDEX(Data!$A$2:$A$5000,$M243),IF(ROW()=2,"No data",""))</f>
        <v>PCA0006</v>
      </c>
      <c r="B243" s="7" t="str" cm="1">
        <f t="array" ref="B243">IFERROR(INDEX(Data!$B$2:$B$5000,$M243),"")</f>
        <v>Camp Colatura Di Alici 100 Ml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327</v>
      </c>
    </row>
    <row r="244" spans="1:13" x14ac:dyDescent="0.25">
      <c r="A244" s="7" t="str" cm="1">
        <f t="array" ref="A244">IFERROR(INDEX(Data!$A$2:$A$5000,$M244),IF(ROW()=2,"No data",""))</f>
        <v>PDM0004</v>
      </c>
      <c r="B244" s="7" t="str" cm="1">
        <f t="array" ref="B244">IFERROR(INDEX(Data!$B$2:$B$5000,$M244),"")</f>
        <v>Armando Spaghetti 500 Gr/Pack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161</v>
      </c>
      <c r="F244" s="8" cm="1">
        <f t="array" ref="F244">IFERROR(INDEX(Data!$F$2:$F$5000,$M244),"")</f>
        <v>283</v>
      </c>
      <c r="G244" s="8" cm="1">
        <f t="array" ref="G244">IFERROR(INDEX(Data!$G$2:$G$5000,$M244),"")</f>
        <v>278</v>
      </c>
      <c r="H244" s="8" cm="1">
        <f t="array" ref="H244">IFERROR(INDEX(Data!$H$2:$H$5000,$M244),"")</f>
        <v>240.66659999999999</v>
      </c>
      <c r="I244" s="8" cm="1">
        <f t="array" ref="I244">IFERROR(INDEX(Data!$J$2:$J$5000,$M244),"")</f>
        <v>0</v>
      </c>
      <c r="J244" s="8" cm="1">
        <f t="array" ref="J244">IFERROR(INDEX(Data!$N$2:$N$5000,$M244),"")</f>
        <v>523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331</v>
      </c>
    </row>
    <row r="245" spans="1:13" x14ac:dyDescent="0.25">
      <c r="A245" s="7" t="str" cm="1">
        <f t="array" ref="A245">IFERROR(INDEX(Data!$A$2:$A$5000,$M245),IF(ROW()=2,"No data",""))</f>
        <v>PEA0001</v>
      </c>
      <c r="B245" s="7" t="str" cm="1">
        <f t="array" ref="B245">IFERROR(INDEX(Data!$B$2:$B$5000,$M245),"")</f>
        <v>Gold Box Melange Butter MP331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337</v>
      </c>
    </row>
    <row r="246" spans="1:13" x14ac:dyDescent="0.25">
      <c r="A246" s="7" t="str" cm="1">
        <f t="array" ref="A246">IFERROR(INDEX(Data!$A$2:$A$5000,$M246),IF(ROW()=2,"No data",""))</f>
        <v>PEA0002</v>
      </c>
      <c r="B246" s="7" t="str" cm="1">
        <f t="array" ref="B246">IFERROR(INDEX(Data!$B$2:$B$5000,$M246),"")</f>
        <v>Gold Box Extra Butter MP341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338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347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348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349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350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351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353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354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355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356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357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358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359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360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361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362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363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366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367</v>
      </c>
    </row>
    <row r="265" spans="1:13" x14ac:dyDescent="0.25">
      <c r="A265" s="7" t="str" cm="1">
        <f t="array" ref="A265">IFERROR(INDEX(Data!$A$2:$A$5000,$M265),IF(ROW()=2,"No data",""))</f>
        <v>PJS0004</v>
      </c>
      <c r="B265" s="7" t="str" cm="1">
        <f t="array" ref="B265">IFERROR(INDEX(Data!$B$2:$B$5000,$M265),"")</f>
        <v>Daebak Soju Strawberry @360ml/btl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307</v>
      </c>
      <c r="F265" s="8" cm="1">
        <f t="array" ref="F265">IFERROR(INDEX(Data!$F$2:$F$5000,$M265),"")</f>
        <v>413</v>
      </c>
      <c r="G265" s="8" cm="1">
        <f t="array" ref="G265">IFERROR(INDEX(Data!$G$2:$G$5000,$M265),"")</f>
        <v>80</v>
      </c>
      <c r="H265" s="8" cm="1">
        <f t="array" ref="H265">IFERROR(INDEX(Data!$H$2:$H$5000,$M265),"")</f>
        <v>266.66660000000002</v>
      </c>
      <c r="I265" s="8" cm="1">
        <f t="array" ref="I265">IFERROR(INDEX(Data!$J$2:$J$5000,$M265),"")</f>
        <v>0</v>
      </c>
      <c r="J265" s="8" cm="1">
        <f t="array" ref="J265">IFERROR(INDEX(Data!$N$2:$N$5000,$M265),"")</f>
        <v>560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368</v>
      </c>
    </row>
    <row r="266" spans="1:13" x14ac:dyDescent="0.25">
      <c r="A266" s="7" t="str" cm="1">
        <f t="array" ref="A266">IFERROR(INDEX(Data!$A$2:$A$5000,$M266),IF(ROW()=2,"No data",""))</f>
        <v>PKB0001</v>
      </c>
      <c r="B266" s="7" t="str" cm="1">
        <f t="array" ref="B266">IFERROR(INDEX(Data!$B$2:$B$5000,$M266),"")</f>
        <v>Single Ribbed Belly Boneless Rindless</v>
      </c>
      <c r="C266" s="7" t="str" cm="1">
        <f t="array" ref="C266">IFERROR(INDEX(Data!$C$2:$C$5000,$M266),"")</f>
        <v>KG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378</v>
      </c>
    </row>
    <row r="267" spans="1:13" x14ac:dyDescent="0.25">
      <c r="A267" s="7" t="str" cm="1">
        <f t="array" ref="A267">IFERROR(INDEX(Data!$A$2:$A$5000,$M267),IF(ROW()=2,"No data",""))</f>
        <v>PKI0003</v>
      </c>
      <c r="B267" s="7" t="str" cm="1">
        <f t="array" ref="B267">IFERROR(INDEX(Data!$B$2:$B$5000,$M267),"")</f>
        <v>Premium Batter Coated SC Fries 4x2.5 Kg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3</v>
      </c>
      <c r="F267" s="8" cm="1">
        <f t="array" ref="F267">IFERROR(INDEX(Data!$F$2:$F$5000,$M267),"")</f>
        <v>4</v>
      </c>
      <c r="G267" s="8" cm="1">
        <f t="array" ref="G267">IFERROR(INDEX(Data!$G$2:$G$5000,$M267),"")</f>
        <v>0</v>
      </c>
      <c r="H267" s="8" cm="1">
        <f t="array" ref="H267">IFERROR(INDEX(Data!$H$2:$H$5000,$M267),"")</f>
        <v>3.5</v>
      </c>
      <c r="I267" s="8" cm="1">
        <f t="array" ref="I267">IFERROR(INDEX(Data!$J$2:$J$5000,$M267),"")</f>
        <v>0</v>
      </c>
      <c r="J267" s="8" cm="1">
        <f t="array" ref="J267">IFERROR(INDEX(Data!$N$2:$N$5000,$M267),"")</f>
        <v>4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381</v>
      </c>
    </row>
    <row r="268" spans="1:13" x14ac:dyDescent="0.25">
      <c r="A268" s="7" t="str" cm="1">
        <f t="array" ref="A268">IFERROR(INDEX(Data!$A$2:$A$5000,$M268),IF(ROW()=2,"No data",""))</f>
        <v>PMS0001</v>
      </c>
      <c r="B268" s="7" t="str" cm="1">
        <f t="array" ref="B268">IFERROR(INDEX(Data!$B$2:$B$5000,$M268),"")</f>
        <v>Masterista Syrup Classic Caramel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384</v>
      </c>
    </row>
    <row r="269" spans="1:13" x14ac:dyDescent="0.25">
      <c r="A269" s="7" t="str" cm="1">
        <f t="array" ref="A269">IFERROR(INDEX(Data!$A$2:$A$5000,$M269),IF(ROW()=2,"No data",""))</f>
        <v>PMS0002</v>
      </c>
      <c r="B269" s="7" t="str" cm="1">
        <f t="array" ref="B269">IFERROR(INDEX(Data!$B$2:$B$5000,$M269),"")</f>
        <v>Masterista Syrup Creme Brulee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385</v>
      </c>
    </row>
    <row r="270" spans="1:13" x14ac:dyDescent="0.25">
      <c r="A270" s="7" t="str" cm="1">
        <f t="array" ref="A270">IFERROR(INDEX(Data!$A$2:$A$5000,$M270),IF(ROW()=2,"No data",""))</f>
        <v>PMS0003</v>
      </c>
      <c r="B270" s="7" t="str" cm="1">
        <f t="array" ref="B270">IFERROR(INDEX(Data!$B$2:$B$5000,$M270),"")</f>
        <v>Masterista Syrup French Vanilla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386</v>
      </c>
    </row>
    <row r="271" spans="1:13" x14ac:dyDescent="0.25">
      <c r="A271" s="7" t="str" cm="1">
        <f t="array" ref="A271">IFERROR(INDEX(Data!$A$2:$A$5000,$M271),IF(ROW()=2,"No data",""))</f>
        <v>PMS0004</v>
      </c>
      <c r="B271" s="7" t="str" cm="1">
        <f t="array" ref="B271">IFERROR(INDEX(Data!$B$2:$B$5000,$M271),"")</f>
        <v>Masterista Syrup Natural Mint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387</v>
      </c>
    </row>
    <row r="272" spans="1:13" x14ac:dyDescent="0.25">
      <c r="A272" s="7" t="str" cm="1">
        <f t="array" ref="A272">IFERROR(INDEX(Data!$A$2:$A$5000,$M272),IF(ROW()=2,"No data",""))</f>
        <v>PMS0005</v>
      </c>
      <c r="B272" s="7" t="str" cm="1">
        <f t="array" ref="B272">IFERROR(INDEX(Data!$B$2:$B$5000,$M272),"")</f>
        <v>Masterista Syrup Premium Hazelnut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388</v>
      </c>
    </row>
    <row r="273" spans="1:13" x14ac:dyDescent="0.25">
      <c r="A273" s="7" t="str" cm="1">
        <f t="array" ref="A273">IFERROR(INDEX(Data!$A$2:$A$5000,$M273),IF(ROW()=2,"No data",""))</f>
        <v>PMS0006</v>
      </c>
      <c r="B273" s="7" t="str" cm="1">
        <f t="array" ref="B273">IFERROR(INDEX(Data!$B$2:$B$5000,$M273),"")</f>
        <v>Masterista Syrup Traditional Klepon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389</v>
      </c>
    </row>
    <row r="274" spans="1:13" x14ac:dyDescent="0.25">
      <c r="A274" s="7" t="str" cm="1">
        <f t="array" ref="A274">IFERROR(INDEX(Data!$A$2:$A$5000,$M274),IF(ROW()=2,"No data",""))</f>
        <v>PMS0007</v>
      </c>
      <c r="B274" s="7" t="str" cm="1">
        <f t="array" ref="B274">IFERROR(INDEX(Data!$B$2:$B$5000,$M274),"")</f>
        <v>Masterista Syrup Tropical Lychee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390</v>
      </c>
    </row>
    <row r="275" spans="1:13" x14ac:dyDescent="0.25">
      <c r="A275" s="7" t="str" cm="1">
        <f t="array" ref="A275">IFERROR(INDEX(Data!$A$2:$A$5000,$M275),IF(ROW()=2,"No data",""))</f>
        <v>PMS0008</v>
      </c>
      <c r="B275" s="7" t="str" cm="1">
        <f t="array" ref="B275">IFERROR(INDEX(Data!$B$2:$B$5000,$M275),"")</f>
        <v>Masterista Syrup Green Apple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391</v>
      </c>
    </row>
    <row r="276" spans="1:13" x14ac:dyDescent="0.25">
      <c r="A276" s="7" t="str" cm="1">
        <f t="array" ref="A276">IFERROR(INDEX(Data!$A$2:$A$5000,$M276),IF(ROW()=2,"No data",""))</f>
        <v>PMS0009</v>
      </c>
      <c r="B276" s="7" t="str" cm="1">
        <f t="array" ref="B276">IFERROR(INDEX(Data!$B$2:$B$5000,$M276),"")</f>
        <v>Masterista Syrup Passion Fruit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392</v>
      </c>
    </row>
    <row r="277" spans="1:13" x14ac:dyDescent="0.25">
      <c r="A277" s="7" t="str" cm="1">
        <f t="array" ref="A277">IFERROR(INDEX(Data!$A$2:$A$5000,$M277),IF(ROW()=2,"No data",""))</f>
        <v>PMS0010</v>
      </c>
      <c r="B277" s="7" t="str" cm="1">
        <f t="array" ref="B277">IFERROR(INDEX(Data!$B$2:$B$5000,$M277),"")</f>
        <v>Masterista Syrup Toffee Popcorn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393</v>
      </c>
    </row>
    <row r="278" spans="1:13" x14ac:dyDescent="0.25">
      <c r="A278" s="7" t="str" cm="1">
        <f t="array" ref="A278">IFERROR(INDEX(Data!$A$2:$A$5000,$M278),IF(ROW()=2,"No data",""))</f>
        <v>PMS0011</v>
      </c>
      <c r="B278" s="7" t="str" cm="1">
        <f t="array" ref="B278">IFERROR(INDEX(Data!$B$2:$B$5000,$M278),"")</f>
        <v>Masterista Syrup Coffee &amp; Rootbeer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394</v>
      </c>
    </row>
    <row r="279" spans="1:13" x14ac:dyDescent="0.25">
      <c r="A279" s="7" t="str" cm="1">
        <f t="array" ref="A279">IFERROR(INDEX(Data!$A$2:$A$5000,$M279),IF(ROW()=2,"No data",""))</f>
        <v>PMS0012</v>
      </c>
      <c r="B279" s="7" t="str" cm="1">
        <f t="array" ref="B279">IFERROR(INDEX(Data!$B$2:$B$5000,$M279),"")</f>
        <v>Masterista Syrup Peach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395</v>
      </c>
    </row>
    <row r="280" spans="1:13" x14ac:dyDescent="0.25">
      <c r="A280" s="7" t="str" cm="1">
        <f t="array" ref="A280">IFERROR(INDEX(Data!$A$2:$A$5000,$M280),IF(ROW()=2,"No data",""))</f>
        <v>PMS0013</v>
      </c>
      <c r="B280" s="7" t="str" cm="1">
        <f t="array" ref="B280">IFERROR(INDEX(Data!$B$2:$B$5000,$M280),"")</f>
        <v>Masterista Syrup Irish Cream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396</v>
      </c>
    </row>
    <row r="281" spans="1:13" x14ac:dyDescent="0.25">
      <c r="A281" s="7" t="str" cm="1">
        <f t="array" ref="A281">IFERROR(INDEX(Data!$A$2:$A$5000,$M281),IF(ROW()=2,"No data",""))</f>
        <v>PMS0014</v>
      </c>
      <c r="B281" s="7" t="str" cm="1">
        <f t="array" ref="B281">IFERROR(INDEX(Data!$B$2:$B$5000,$M281),"")</f>
        <v>Masterista Syrup Cranberries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397</v>
      </c>
    </row>
    <row r="282" spans="1:13" x14ac:dyDescent="0.25">
      <c r="A282" s="7" t="str" cm="1">
        <f t="array" ref="A282">IFERROR(INDEX(Data!$A$2:$A$5000,$M282),IF(ROW()=2,"No data",""))</f>
        <v>PMS0015</v>
      </c>
      <c r="B282" s="7" t="str" cm="1">
        <f t="array" ref="B282">IFERROR(INDEX(Data!$B$2:$B$5000,$M282),"")</f>
        <v>Masterista Syrup Blackcurrant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398</v>
      </c>
    </row>
    <row r="283" spans="1:13" x14ac:dyDescent="0.25">
      <c r="A283" s="7" t="str" cm="1">
        <f t="array" ref="A283">IFERROR(INDEX(Data!$A$2:$A$5000,$M283),IF(ROW()=2,"No data",""))</f>
        <v>PMS0016</v>
      </c>
      <c r="B283" s="7" t="str" cm="1">
        <f t="array" ref="B283">IFERROR(INDEX(Data!$B$2:$B$5000,$M283),"")</f>
        <v>Masterista Syrup Strawberry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399</v>
      </c>
    </row>
    <row r="284" spans="1:13" x14ac:dyDescent="0.25">
      <c r="A284" s="7" t="str" cm="1">
        <f t="array" ref="A284">IFERROR(INDEX(Data!$A$2:$A$5000,$M284),IF(ROW()=2,"No data",""))</f>
        <v>PMS0017</v>
      </c>
      <c r="B284" s="7" t="str" cm="1">
        <f t="array" ref="B284">IFERROR(INDEX(Data!$B$2:$B$5000,$M284),"")</f>
        <v>Masterista Syrup Vanilla Tradition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400</v>
      </c>
    </row>
    <row r="285" spans="1:13" x14ac:dyDescent="0.25">
      <c r="A285" s="7" t="str" cm="1">
        <f t="array" ref="A285">IFERROR(INDEX(Data!$A$2:$A$5000,$M285),IF(ROW()=2,"No data",""))</f>
        <v>PMS0018</v>
      </c>
      <c r="B285" s="7" t="str" cm="1">
        <f t="array" ref="B285">IFERROR(INDEX(Data!$B$2:$B$5000,$M285),"")</f>
        <v>Masterista Syrup Rose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401</v>
      </c>
    </row>
    <row r="286" spans="1:13" x14ac:dyDescent="0.25">
      <c r="A286" s="7" t="str" cm="1">
        <f t="array" ref="A286">IFERROR(INDEX(Data!$A$2:$A$5000,$M286),IF(ROW()=2,"No data",""))</f>
        <v>PMS0019</v>
      </c>
      <c r="B286" s="7" t="str" cm="1">
        <f t="array" ref="B286">IFERROR(INDEX(Data!$B$2:$B$5000,$M286),"")</f>
        <v>Masterista Syrup Grenadine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402</v>
      </c>
    </row>
    <row r="287" spans="1:13" x14ac:dyDescent="0.25">
      <c r="A287" s="7" t="str" cm="1">
        <f t="array" ref="A287">IFERROR(INDEX(Data!$A$2:$A$5000,$M287),IF(ROW()=2,"No data",""))</f>
        <v>PMS0020</v>
      </c>
      <c r="B287" s="7" t="str" cm="1">
        <f t="array" ref="B287">IFERROR(INDEX(Data!$B$2:$B$5000,$M287),"")</f>
        <v>Masterista Syrup Hibiscus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403</v>
      </c>
    </row>
    <row r="288" spans="1:13" x14ac:dyDescent="0.25">
      <c r="A288" s="7" t="str" cm="1">
        <f t="array" ref="A288">IFERROR(INDEX(Data!$A$2:$A$5000,$M288),IF(ROW()=2,"No data",""))</f>
        <v>PMS0021</v>
      </c>
      <c r="B288" s="7" t="str" cm="1">
        <f t="array" ref="B288">IFERROR(INDEX(Data!$B$2:$B$5000,$M288),"")</f>
        <v>Masterista Syrup Lavender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404</v>
      </c>
    </row>
    <row r="289" spans="1:13" x14ac:dyDescent="0.25">
      <c r="A289" s="7" t="str" cm="1">
        <f t="array" ref="A289">IFERROR(INDEX(Data!$A$2:$A$5000,$M289),IF(ROW()=2,"No data",""))</f>
        <v>PMS0022</v>
      </c>
      <c r="B289" s="7" t="str" cm="1">
        <f t="array" ref="B289">IFERROR(INDEX(Data!$B$2:$B$5000,$M289),"")</f>
        <v>Masterista Syrup Pandan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405</v>
      </c>
    </row>
    <row r="290" spans="1:13" x14ac:dyDescent="0.25">
      <c r="A290" s="7" t="str" cm="1">
        <f t="array" ref="A290">IFERROR(INDEX(Data!$A$2:$A$5000,$M290),IF(ROW()=2,"No data",""))</f>
        <v>PMS0023</v>
      </c>
      <c r="B290" s="7" t="str" cm="1">
        <f t="array" ref="B290">IFERROR(INDEX(Data!$B$2:$B$5000,$M290),"")</f>
        <v>Masterista Syrup Blue Curacao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406</v>
      </c>
    </row>
    <row r="291" spans="1:13" x14ac:dyDescent="0.25">
      <c r="A291" s="7" t="str" cm="1">
        <f t="array" ref="A291">IFERROR(INDEX(Data!$A$2:$A$5000,$M291),IF(ROW()=2,"No data",""))</f>
        <v>PMS0025</v>
      </c>
      <c r="B291" s="7" t="str" cm="1">
        <f t="array" ref="B291">IFERROR(INDEX(Data!$B$2:$B$5000,$M291),"")</f>
        <v>Masterista Matcha Vanilla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408</v>
      </c>
    </row>
    <row r="292" spans="1:13" x14ac:dyDescent="0.25">
      <c r="A292" s="7" t="str" cm="1">
        <f t="array" ref="A292">IFERROR(INDEX(Data!$A$2:$A$5000,$M292),IF(ROW()=2,"No data",""))</f>
        <v>PMS0030</v>
      </c>
      <c r="B292" s="7" t="str" cm="1">
        <f t="array" ref="B292">IFERROR(INDEX(Data!$B$2:$B$5000,$M292),"")</f>
        <v>Masterista Banana Cream Base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413</v>
      </c>
    </row>
    <row r="293" spans="1:13" x14ac:dyDescent="0.25">
      <c r="A293" s="7" t="str" cm="1">
        <f t="array" ref="A293">IFERROR(INDEX(Data!$A$2:$A$5000,$M293),IF(ROW()=2,"No data",""))</f>
        <v>PMS0032</v>
      </c>
      <c r="B293" s="7" t="str" cm="1">
        <f t="array" ref="B293">IFERROR(INDEX(Data!$B$2:$B$5000,$M293),"")</f>
        <v>Flavorista Aren Sugar Liquid 1300Gr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415</v>
      </c>
    </row>
    <row r="294" spans="1:13" x14ac:dyDescent="0.25">
      <c r="A294" s="7" t="str" cm="1">
        <f t="array" ref="A294">IFERROR(INDEX(Data!$A$2:$A$5000,$M294),IF(ROW()=2,"No data",""))</f>
        <v>PMS0035</v>
      </c>
      <c r="B294" s="7" t="str" cm="1">
        <f t="array" ref="B294">IFERROR(INDEX(Data!$B$2:$B$5000,$M294),"")</f>
        <v>Masterista Syrup RUM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418</v>
      </c>
    </row>
    <row r="295" spans="1:13" x14ac:dyDescent="0.25">
      <c r="A295" s="7" t="str" cm="1">
        <f t="array" ref="A295">IFERROR(INDEX(Data!$A$2:$A$5000,$M295),IF(ROW()=2,"No data",""))</f>
        <v>PMS0043</v>
      </c>
      <c r="B295" s="7" t="str" cm="1">
        <f t="array" ref="B295">IFERROR(INDEX(Data!$B$2:$B$5000,$M295),"")</f>
        <v>Flavorista Cookies &amp; Cream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426</v>
      </c>
    </row>
    <row r="296" spans="1:13" x14ac:dyDescent="0.25">
      <c r="A296" s="7" t="str" cm="1">
        <f t="array" ref="A296">IFERROR(INDEX(Data!$A$2:$A$5000,$M296),IF(ROW()=2,"No data",""))</f>
        <v>PMS0044</v>
      </c>
      <c r="B296" s="7" t="str" cm="1">
        <f t="array" ref="B296">IFERROR(INDEX(Data!$B$2:$B$5000,$M296),"")</f>
        <v>Flavorista Mango Manise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427</v>
      </c>
    </row>
    <row r="297" spans="1:13" x14ac:dyDescent="0.25">
      <c r="A297" s="7" t="str" cm="1">
        <f t="array" ref="A297">IFERROR(INDEX(Data!$A$2:$A$5000,$M297),IF(ROW()=2,"No data",""))</f>
        <v>PMS0045</v>
      </c>
      <c r="B297" s="7" t="str" cm="1">
        <f t="array" ref="B297">IFERROR(INDEX(Data!$B$2:$B$5000,$M297),"")</f>
        <v>Flavorista Buttery Avocado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428</v>
      </c>
    </row>
    <row r="298" spans="1:13" x14ac:dyDescent="0.25">
      <c r="A298" s="7" t="str" cm="1">
        <f t="array" ref="A298">IFERROR(INDEX(Data!$A$2:$A$5000,$M298),IF(ROW()=2,"No data",""))</f>
        <v>PMS0046</v>
      </c>
      <c r="B298" s="7" t="str" cm="1">
        <f t="array" ref="B298">IFERROR(INDEX(Data!$B$2:$B$5000,$M298),"")</f>
        <v>Flavorista Vanilla Non Dairy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429</v>
      </c>
    </row>
    <row r="299" spans="1:13" x14ac:dyDescent="0.25">
      <c r="A299" s="7" t="str" cm="1">
        <f t="array" ref="A299">IFERROR(INDEX(Data!$A$2:$A$5000,$M299),IF(ROW()=2,"No data",""))</f>
        <v>PMS0047</v>
      </c>
      <c r="B299" s="7" t="str" cm="1">
        <f t="array" ref="B299">IFERROR(INDEX(Data!$B$2:$B$5000,$M299),"")</f>
        <v>Flavorista Strawberry Joy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2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2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430</v>
      </c>
    </row>
    <row r="300" spans="1:13" x14ac:dyDescent="0.25">
      <c r="A300" s="7" t="str" cm="1">
        <f t="array" ref="A300">IFERROR(INDEX(Data!$A$2:$A$5000,$M300),IF(ROW()=2,"No data",""))</f>
        <v>PMS0048</v>
      </c>
      <c r="B300" s="7" t="str" cm="1">
        <f t="array" ref="B300">IFERROR(INDEX(Data!$B$2:$B$5000,$M300),"")</f>
        <v>Flavorista Hokaido Banana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431</v>
      </c>
    </row>
    <row r="301" spans="1:13" x14ac:dyDescent="0.25">
      <c r="A301" s="7" t="str" cm="1">
        <f t="array" ref="A301">IFERROR(INDEX(Data!$A$2:$A$5000,$M301),IF(ROW()=2,"No data",""))</f>
        <v>PMS0049</v>
      </c>
      <c r="B301" s="7" t="str" cm="1">
        <f t="array" ref="B301">IFERROR(INDEX(Data!$B$2:$B$5000,$M301),"")</f>
        <v>Flavorista Italian Tiramisu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432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438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439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440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441</v>
      </c>
    </row>
    <row r="306" spans="1:13" x14ac:dyDescent="0.25">
      <c r="A306" s="7" t="str" cm="1">
        <f t="array" ref="A306">IFERROR(INDEX(Data!$A$2:$A$5000,$M306),IF(ROW()=2,"No data",""))</f>
        <v>PMS0059</v>
      </c>
      <c r="B306" s="7" t="str" cm="1">
        <f t="array" ref="B306">IFERROR(INDEX(Data!$B$2:$B$5000,$M306),"")</f>
        <v>Flavour Artisan - Belgian Signature Dark Chocolate (80 Cocoa%)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29</v>
      </c>
      <c r="F306" s="8" cm="1">
        <f t="array" ref="F306">IFERROR(INDEX(Data!$F$2:$F$5000,$M306),"")</f>
        <v>48</v>
      </c>
      <c r="G306" s="8" cm="1">
        <f t="array" ref="G306">IFERROR(INDEX(Data!$G$2:$G$5000,$M306),"")</f>
        <v>47</v>
      </c>
      <c r="H306" s="8" cm="1">
        <f t="array" ref="H306">IFERROR(INDEX(Data!$H$2:$H$5000,$M306),"")</f>
        <v>41.333300000000001</v>
      </c>
      <c r="I306" s="8" cm="1">
        <f t="array" ref="I306">IFERROR(INDEX(Data!$J$2:$J$5000,$M306),"")</f>
        <v>0</v>
      </c>
      <c r="J306" s="8" cm="1">
        <f t="array" ref="J306">IFERROR(INDEX(Data!$N$2:$N$5000,$M306),"")</f>
        <v>50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442</v>
      </c>
    </row>
    <row r="307" spans="1:13" x14ac:dyDescent="0.25">
      <c r="A307" s="7" t="str" cm="1">
        <f t="array" ref="A307">IFERROR(INDEX(Data!$A$2:$A$5000,$M307),IF(ROW()=2,"No data",""))</f>
        <v>PMS0060</v>
      </c>
      <c r="B307" s="7" t="str" cm="1">
        <f t="array" ref="B307">IFERROR(INDEX(Data!$B$2:$B$5000,$M307),"")</f>
        <v>Masterista Syrup Salted Caramel 750ML</v>
      </c>
      <c r="C307" s="7" t="str" cm="1">
        <f t="array" ref="C307">IFERROR(INDEX(Data!$C$2:$C$5000,$M307),"")</f>
        <v>BTL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443</v>
      </c>
    </row>
    <row r="308" spans="1:13" x14ac:dyDescent="0.25">
      <c r="A308" s="7" t="str" cm="1">
        <f t="array" ref="A308">IFERROR(INDEX(Data!$A$2:$A$5000,$M308),IF(ROW()=2,"No data",""))</f>
        <v>PMS0061</v>
      </c>
      <c r="B308" s="7" t="str" cm="1">
        <f t="array" ref="B308">IFERROR(INDEX(Data!$B$2:$B$5000,$M308),"")</f>
        <v>Frappe Powder - Caramel Dark Chocolate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444</v>
      </c>
    </row>
    <row r="309" spans="1:13" x14ac:dyDescent="0.25">
      <c r="A309" s="7" t="str" cm="1">
        <f t="array" ref="A309">IFERROR(INDEX(Data!$A$2:$A$5000,$M309),IF(ROW()=2,"No data",""))</f>
        <v>PMS0065</v>
      </c>
      <c r="B309" s="7" t="str" cm="1">
        <f t="array" ref="B309">IFERROR(INDEX(Data!$B$2:$B$5000,$M309),"")</f>
        <v>Frappe Bubble Gum Expecta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PMS0066</v>
      </c>
      <c r="B310" s="7" t="str" cm="1">
        <f t="array" ref="B310">IFERROR(INDEX(Data!$B$2:$B$5000,$M310),"")</f>
        <v>Masterista Fruit Base Orange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449</v>
      </c>
    </row>
    <row r="311" spans="1:13" x14ac:dyDescent="0.25">
      <c r="A311" s="7" t="str" cm="1">
        <f t="array" ref="A311">IFERROR(INDEX(Data!$A$2:$A$5000,$M311),IF(ROW()=2,"No data",""))</f>
        <v>PMS0067</v>
      </c>
      <c r="B311" s="7" t="str" cm="1">
        <f t="array" ref="B311">IFERROR(INDEX(Data!$B$2:$B$5000,$M311),"")</f>
        <v>Masterista Fruit Base Manggo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450</v>
      </c>
    </row>
    <row r="312" spans="1:13" x14ac:dyDescent="0.25">
      <c r="A312" s="7" t="str" cm="1">
        <f t="array" ref="A312">IFERROR(INDEX(Data!$A$2:$A$5000,$M312),IF(ROW()=2,"No data",""))</f>
        <v>PMS0068</v>
      </c>
      <c r="B312" s="7" t="str" cm="1">
        <f t="array" ref="B312">IFERROR(INDEX(Data!$B$2:$B$5000,$M312),"")</f>
        <v>Masterista Fruit Base Lemon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451</v>
      </c>
    </row>
    <row r="313" spans="1:13" x14ac:dyDescent="0.25">
      <c r="A313" s="7" t="str" cm="1">
        <f t="array" ref="A313">IFERROR(INDEX(Data!$A$2:$A$5000,$M313),IF(ROW()=2,"No data",""))</f>
        <v>PMS0069</v>
      </c>
      <c r="B313" s="7" t="str" cm="1">
        <f t="array" ref="B313">IFERROR(INDEX(Data!$B$2:$B$5000,$M313),"")</f>
        <v>Masterista Fruit Base Pineapple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452</v>
      </c>
    </row>
    <row r="314" spans="1:13" x14ac:dyDescent="0.25">
      <c r="A314" s="7" t="str" cm="1">
        <f t="array" ref="A314">IFERROR(INDEX(Data!$A$2:$A$5000,$M314),IF(ROW()=2,"No data",""))</f>
        <v>PMS0070</v>
      </c>
      <c r="B314" s="7" t="str" cm="1">
        <f t="array" ref="B314">IFERROR(INDEX(Data!$B$2:$B$5000,$M314),"")</f>
        <v>Flavorista Super Matcha (1000Gr/Pack)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453</v>
      </c>
    </row>
    <row r="315" spans="1:13" x14ac:dyDescent="0.25">
      <c r="A315" s="7" t="str" cm="1">
        <f t="array" ref="A315">IFERROR(INDEX(Data!$A$2:$A$5000,$M315),IF(ROW()=2,"No data",""))</f>
        <v>PMS0071</v>
      </c>
      <c r="B315" s="7" t="str" cm="1">
        <f t="array" ref="B315">IFERROR(INDEX(Data!$B$2:$B$5000,$M315),"")</f>
        <v>MASTERISTA FRAPPE POWDER - VANILLA BUTTER CREAM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454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456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457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460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461</v>
      </c>
    </row>
    <row r="320" spans="1:13" x14ac:dyDescent="0.25">
      <c r="A320" s="7" t="str" cm="1">
        <f t="array" ref="A320">IFERROR(INDEX(Data!$A$2:$A$5000,$M320),IF(ROW()=2,"No data",""))</f>
        <v>PMS0085</v>
      </c>
      <c r="B320" s="7" t="str" cm="1">
        <f t="array" ref="B320">IFERROR(INDEX(Data!$B$2:$B$5000,$M320),"")</f>
        <v>Flavorista Dark Cocoa Drink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468</v>
      </c>
    </row>
    <row r="321" spans="1:13" x14ac:dyDescent="0.25">
      <c r="A321" s="7" t="str" cm="1">
        <f t="array" ref="A321">IFERROR(INDEX(Data!$A$2:$A$5000,$M321),IF(ROW()=2,"No data",""))</f>
        <v>PMS0090</v>
      </c>
      <c r="B321" s="7" t="str" cm="1">
        <f t="array" ref="B321">IFERROR(INDEX(Data!$B$2:$B$5000,$M321),"")</f>
        <v>Flavorista Coffee Classic 250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9</v>
      </c>
      <c r="F321" s="8" cm="1">
        <f t="array" ref="F321">IFERROR(INDEX(Data!$F$2:$F$5000,$M321),"")</f>
        <v>11</v>
      </c>
      <c r="G321" s="8" cm="1">
        <f t="array" ref="G321">IFERROR(INDEX(Data!$G$2:$G$5000,$M321),"")</f>
        <v>10</v>
      </c>
      <c r="H321" s="8" cm="1">
        <f t="array" ref="H321">IFERROR(INDEX(Data!$H$2:$H$5000,$M321),"")</f>
        <v>10</v>
      </c>
      <c r="I321" s="8" cm="1">
        <f t="array" ref="I321">IFERROR(INDEX(Data!$J$2:$J$5000,$M321),"")</f>
        <v>0</v>
      </c>
      <c r="J321" s="8" cm="1">
        <f t="array" ref="J321">IFERROR(INDEX(Data!$N$2:$N$5000,$M321),"")</f>
        <v>10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471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490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503</v>
      </c>
    </row>
    <row r="334" spans="1:13" x14ac:dyDescent="0.25">
      <c r="A334" s="7" t="str" cm="1">
        <f t="array" ref="A334">IFERROR(INDEX(Data!$A$2:$A$5000,$M334),IF(ROW()=2,"No data",""))</f>
        <v>PMS0156</v>
      </c>
      <c r="B334" s="7" t="str" cm="1">
        <f t="array" ref="B334">IFERROR(INDEX(Data!$B$2:$B$5000,$M334),"")</f>
        <v>Flavourista Syrup Hazelnut 1000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31</v>
      </c>
      <c r="F334" s="8" cm="1">
        <f t="array" ref="F334">IFERROR(INDEX(Data!$F$2:$F$5000,$M334),"")</f>
        <v>25</v>
      </c>
      <c r="G334" s="8" cm="1">
        <f t="array" ref="G334">IFERROR(INDEX(Data!$G$2:$G$5000,$M334),"")</f>
        <v>47</v>
      </c>
      <c r="H334" s="8" cm="1">
        <f t="array" ref="H334">IFERROR(INDEX(Data!$H$2:$H$5000,$M334),"")</f>
        <v>34.333300000000001</v>
      </c>
      <c r="I334" s="8" cm="1">
        <f t="array" ref="I334">IFERROR(INDEX(Data!$J$2:$J$5000,$M334),"")</f>
        <v>0</v>
      </c>
      <c r="J334" s="8" cm="1">
        <f t="array" ref="J334">IFERROR(INDEX(Data!$N$2:$N$5000,$M334),"")</f>
        <v>30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527</v>
      </c>
    </row>
    <row r="335" spans="1:13" x14ac:dyDescent="0.25">
      <c r="A335" s="7" t="str" cm="1">
        <f t="array" ref="A335">IFERROR(INDEX(Data!$A$2:$A$5000,$M335),IF(ROW()=2,"No data",""))</f>
        <v>PMS0159</v>
      </c>
      <c r="B335" s="7" t="str" cm="1">
        <f t="array" ref="B335">IFERROR(INDEX(Data!$B$2:$B$5000,$M335),"")</f>
        <v>Masterista Syrup Blackcurrant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529</v>
      </c>
    </row>
    <row r="336" spans="1:13" x14ac:dyDescent="0.25">
      <c r="A336" s="7" t="str" cm="1">
        <f t="array" ref="A336">IFERROR(INDEX(Data!$A$2:$A$5000,$M336),IF(ROW()=2,"No data",""))</f>
        <v>PMS0167</v>
      </c>
      <c r="B336" s="7" t="str" cm="1">
        <f t="array" ref="B336">IFERROR(INDEX(Data!$B$2:$B$5000,$M336),"")</f>
        <v>Ice Shaken Earl Grey Milk Tea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5</v>
      </c>
      <c r="F336" s="8" cm="1">
        <f t="array" ref="F336">IFERROR(INDEX(Data!$F$2:$F$5000,$M336),"")</f>
        <v>0</v>
      </c>
      <c r="G336" s="8" cm="1">
        <f t="array" ref="G336">IFERROR(INDEX(Data!$G$2:$G$5000,$M336),"")</f>
        <v>1</v>
      </c>
      <c r="H336" s="8" cm="1">
        <f t="array" ref="H336">IFERROR(INDEX(Data!$H$2:$H$5000,$M336),"")</f>
        <v>3</v>
      </c>
      <c r="I336" s="8" cm="1">
        <f t="array" ref="I336">IFERROR(INDEX(Data!$J$2:$J$5000,$M336),"")</f>
        <v>0</v>
      </c>
      <c r="J336" s="8" cm="1">
        <f t="array" ref="J336">IFERROR(INDEX(Data!$N$2:$N$5000,$M336),"")</f>
        <v>3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537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544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1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552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1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1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618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619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621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622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627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629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630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631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632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633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635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637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48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48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641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643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647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648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649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2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48</v>
      </c>
      <c r="G406" s="8" cm="1">
        <f t="array" ref="G406">IFERROR(INDEX(Data!$G$2:$G$5000,$M406),"")</f>
        <v>27</v>
      </c>
      <c r="H406" s="8" cm="1">
        <f t="array" ref="H406">IFERROR(INDEX(Data!$H$2:$H$5000,$M406),"")</f>
        <v>37.5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POT0128</v>
      </c>
      <c r="B407" s="7" t="str" cm="1">
        <f t="array" ref="B407">IFERROR(INDEX(Data!$B$2:$B$5000,$M407),"")</f>
        <v>Premium Straight Cut 2.5Kg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45</v>
      </c>
      <c r="G407" s="8" cm="1">
        <f t="array" ref="G407">IFERROR(INDEX(Data!$G$2:$G$5000,$M407),"")</f>
        <v>110</v>
      </c>
      <c r="H407" s="8" cm="1">
        <f t="array" ref="H407">IFERROR(INDEX(Data!$H$2:$H$5000,$M407),"")</f>
        <v>77.5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POT0154</v>
      </c>
      <c r="B408" s="7" t="str" cm="1">
        <f t="array" ref="B408">IFERROR(INDEX(Data!$B$2:$B$5000,$M408),"")</f>
        <v>Premium Hash Brown 4x2.5Kg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678</v>
      </c>
    </row>
    <row r="409" spans="1:13" x14ac:dyDescent="0.25">
      <c r="A409" s="7" t="str" cm="1">
        <f t="array" ref="A409">IFERROR(INDEX(Data!$A$2:$A$5000,$M409),IF(ROW()=2,"No data",""))</f>
        <v>PPA0001</v>
      </c>
      <c r="B409" s="7" t="str" cm="1">
        <f t="array" ref="B409">IFERROR(INDEX(Data!$B$2:$B$5000,$M409),"")</f>
        <v>Davinci Vanila madagascar sauce 2L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680</v>
      </c>
    </row>
    <row r="410" spans="1:13" x14ac:dyDescent="0.25">
      <c r="A410" s="7" t="str" cm="1">
        <f t="array" ref="A410">IFERROR(INDEX(Data!$A$2:$A$5000,$M410),IF(ROW()=2,"No data",""))</f>
        <v>PPA0003</v>
      </c>
      <c r="B410" s="7" t="str" cm="1">
        <f t="array" ref="B410">IFERROR(INDEX(Data!$B$2:$B$5000,$M410),"")</f>
        <v>Emborg Pizza Topping 2.3 Kg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681</v>
      </c>
    </row>
    <row r="411" spans="1:13" x14ac:dyDescent="0.25">
      <c r="A411" s="7" t="str" cm="1">
        <f t="array" ref="A411">IFERROR(INDEX(Data!$A$2:$A$5000,$M411),IF(ROW()=2,"No data",""))</f>
        <v>PPK-001</v>
      </c>
      <c r="B411" s="7" t="str" cm="1">
        <f t="array" ref="B411">IFERROR(INDEX(Data!$B$2:$B$5000,$M411),"")</f>
        <v>Davinci Hazelnut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682</v>
      </c>
    </row>
    <row r="412" spans="1:13" x14ac:dyDescent="0.25">
      <c r="A412" s="7" t="str" cm="1">
        <f t="array" ref="A412">IFERROR(INDEX(Data!$A$2:$A$5000,$M412),IF(ROW()=2,"No data",""))</f>
        <v>PPK-002</v>
      </c>
      <c r="B412" s="7" t="str" cm="1">
        <f t="array" ref="B412">IFERROR(INDEX(Data!$B$2:$B$5000,$M412),"")</f>
        <v>Davinci Vanilla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683</v>
      </c>
    </row>
    <row r="413" spans="1:13" x14ac:dyDescent="0.25">
      <c r="A413" s="7" t="str" cm="1">
        <f t="array" ref="A413">IFERROR(INDEX(Data!$A$2:$A$5000,$M413),IF(ROW()=2,"No data",""))</f>
        <v>PPK-003</v>
      </c>
      <c r="B413" s="7" t="str" cm="1">
        <f t="array" ref="B413">IFERROR(INDEX(Data!$B$2:$B$5000,$M413),"")</f>
        <v>Davinci Fragrant Lychee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684</v>
      </c>
    </row>
    <row r="414" spans="1:13" x14ac:dyDescent="0.25">
      <c r="A414" s="7" t="str" cm="1">
        <f t="array" ref="A414">IFERROR(INDEX(Data!$A$2:$A$5000,$M414),IF(ROW()=2,"No data",""))</f>
        <v>PPK-004</v>
      </c>
      <c r="B414" s="7" t="str" cm="1">
        <f t="array" ref="B414">IFERROR(INDEX(Data!$B$2:$B$5000,$M414),"")</f>
        <v>Davinci Strawberry 1L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685</v>
      </c>
    </row>
    <row r="415" spans="1:13" x14ac:dyDescent="0.25">
      <c r="A415" s="7" t="str" cm="1">
        <f t="array" ref="A415">IFERROR(INDEX(Data!$A$2:$A$5000,$M415),IF(ROW()=2,"No data",""))</f>
        <v>PPK-006</v>
      </c>
      <c r="B415" s="7" t="str" cm="1">
        <f t="array" ref="B415">IFERROR(INDEX(Data!$B$2:$B$5000,$M415),"")</f>
        <v>Davinci Roasted Almond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687</v>
      </c>
    </row>
    <row r="416" spans="1:13" x14ac:dyDescent="0.25">
      <c r="A416" s="7" t="str" cm="1">
        <f t="array" ref="A416">IFERROR(INDEX(Data!$A$2:$A$5000,$M416),IF(ROW()=2,"No data",""))</f>
        <v>PPK-007</v>
      </c>
      <c r="B416" s="7" t="str" cm="1">
        <f t="array" ref="B416">IFERROR(INDEX(Data!$B$2:$B$5000,$M416),"")</f>
        <v>Davinci Caramel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688</v>
      </c>
    </row>
    <row r="417" spans="1:13" x14ac:dyDescent="0.25">
      <c r="A417" s="7" t="str" cm="1">
        <f t="array" ref="A417">IFERROR(INDEX(Data!$A$2:$A$5000,$M417),IF(ROW()=2,"No data",""))</f>
        <v>PPK-008</v>
      </c>
      <c r="B417" s="7" t="str" cm="1">
        <f t="array" ref="B417">IFERROR(INDEX(Data!$B$2:$B$5000,$M417),"")</f>
        <v>Davinci Macademia Nut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689</v>
      </c>
    </row>
    <row r="418" spans="1:13" x14ac:dyDescent="0.25">
      <c r="A418" s="7" t="str" cm="1">
        <f t="array" ref="A418">IFERROR(INDEX(Data!$A$2:$A$5000,$M418),IF(ROW()=2,"No data",""))</f>
        <v>PPK-009</v>
      </c>
      <c r="B418" s="7" t="str" cm="1">
        <f t="array" ref="B418">IFERROR(INDEX(Data!$B$2:$B$5000,$M418),"")</f>
        <v>Davinci Pandan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690</v>
      </c>
    </row>
    <row r="419" spans="1:13" x14ac:dyDescent="0.25">
      <c r="A419" s="7" t="str" cm="1">
        <f t="array" ref="A419">IFERROR(INDEX(Data!$A$2:$A$5000,$M419),IF(ROW()=2,"No data",""))</f>
        <v>PPK-010</v>
      </c>
      <c r="B419" s="7" t="str" cm="1">
        <f t="array" ref="B419">IFERROR(INDEX(Data!$B$2:$B$5000,$M419),"")</f>
        <v>Davinci Banana Cream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691</v>
      </c>
    </row>
    <row r="420" spans="1:13" x14ac:dyDescent="0.25">
      <c r="A420" s="7" t="str" cm="1">
        <f t="array" ref="A420">IFERROR(INDEX(Data!$A$2:$A$5000,$M420),IF(ROW()=2,"No data",""))</f>
        <v>PPK-011</v>
      </c>
      <c r="B420" s="7" t="str" cm="1">
        <f t="array" ref="B420">IFERROR(INDEX(Data!$B$2:$B$5000,$M420),"")</f>
        <v>Davinci Blueberry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692</v>
      </c>
    </row>
    <row r="421" spans="1:13" x14ac:dyDescent="0.25">
      <c r="A421" s="7" t="str" cm="1">
        <f t="array" ref="A421">IFERROR(INDEX(Data!$A$2:$A$5000,$M421),IF(ROW()=2,"No data",""))</f>
        <v>PPK-012</v>
      </c>
      <c r="B421" s="7" t="str" cm="1">
        <f t="array" ref="B421">IFERROR(INDEX(Data!$B$2:$B$5000,$M421),"")</f>
        <v>Davinci Dry Bitter Orange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693</v>
      </c>
    </row>
    <row r="422" spans="1:13" x14ac:dyDescent="0.25">
      <c r="A422" s="7" t="str" cm="1">
        <f t="array" ref="A422">IFERROR(INDEX(Data!$A$2:$A$5000,$M422),IF(ROW()=2,"No data",""))</f>
        <v>PPK-013</v>
      </c>
      <c r="B422" s="7" t="str" cm="1">
        <f t="array" ref="B422">IFERROR(INDEX(Data!$B$2:$B$5000,$M422),"")</f>
        <v>Davinci Green Apple Campagna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694</v>
      </c>
    </row>
    <row r="423" spans="1:13" x14ac:dyDescent="0.25">
      <c r="A423" s="7" t="str" cm="1">
        <f t="array" ref="A423">IFERROR(INDEX(Data!$A$2:$A$5000,$M423),IF(ROW()=2,"No data",""))</f>
        <v>PPK-014</v>
      </c>
      <c r="B423" s="7" t="str" cm="1">
        <f t="array" ref="B423">IFERROR(INDEX(Data!$B$2:$B$5000,$M423),"")</f>
        <v>Davinci Grenadine Pomegranate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695</v>
      </c>
    </row>
    <row r="424" spans="1:13" x14ac:dyDescent="0.25">
      <c r="A424" s="7" t="str" cm="1">
        <f t="array" ref="A424">IFERROR(INDEX(Data!$A$2:$A$5000,$M424),IF(ROW()=2,"No data",""))</f>
        <v>PPK-015</v>
      </c>
      <c r="B424" s="7" t="str" cm="1">
        <f t="array" ref="B424">IFERROR(INDEX(Data!$B$2:$B$5000,$M424),"")</f>
        <v>Davinci Majestic Mango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696</v>
      </c>
    </row>
    <row r="425" spans="1:13" x14ac:dyDescent="0.25">
      <c r="A425" s="7" t="str" cm="1">
        <f t="array" ref="A425">IFERROR(INDEX(Data!$A$2:$A$5000,$M425),IF(ROW()=2,"No data",""))</f>
        <v>PPK-016</v>
      </c>
      <c r="B425" s="7" t="str" cm="1">
        <f t="array" ref="B425">IFERROR(INDEX(Data!$B$2:$B$5000,$M425),"")</f>
        <v>Davinci Peach Garden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697</v>
      </c>
    </row>
    <row r="426" spans="1:13" x14ac:dyDescent="0.25">
      <c r="A426" s="7" t="str" cm="1">
        <f t="array" ref="A426">IFERROR(INDEX(Data!$A$2:$A$5000,$M426),IF(ROW()=2,"No data",""))</f>
        <v>PPK-017</v>
      </c>
      <c r="B426" s="7" t="str" cm="1">
        <f t="array" ref="B426">IFERROR(INDEX(Data!$B$2:$B$5000,$M426),"")</f>
        <v>Davinci Super Berries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698</v>
      </c>
    </row>
    <row r="427" spans="1:13" x14ac:dyDescent="0.25">
      <c r="A427" s="7" t="str" cm="1">
        <f t="array" ref="A427">IFERROR(INDEX(Data!$A$2:$A$5000,$M427),IF(ROW()=2,"No data",""))</f>
        <v>PPK-018</v>
      </c>
      <c r="B427" s="7" t="str" cm="1">
        <f t="array" ref="B427">IFERROR(INDEX(Data!$B$2:$B$5000,$M427),"")</f>
        <v>Davinci Tropical Passion Fruit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699</v>
      </c>
    </row>
    <row r="428" spans="1:13" x14ac:dyDescent="0.25">
      <c r="A428" s="7" t="str" cm="1">
        <f t="array" ref="A428">IFERROR(INDEX(Data!$A$2:$A$5000,$M428),IF(ROW()=2,"No data",""))</f>
        <v>PPK-020</v>
      </c>
      <c r="B428" s="7" t="str" cm="1">
        <f t="array" ref="B428">IFERROR(INDEX(Data!$B$2:$B$5000,$M428),"")</f>
        <v>Davinci Blue Sky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700</v>
      </c>
    </row>
    <row r="429" spans="1:13" x14ac:dyDescent="0.25">
      <c r="A429" s="7" t="str" cm="1">
        <f t="array" ref="A429">IFERROR(INDEX(Data!$A$2:$A$5000,$M429),IF(ROW()=2,"No data",""))</f>
        <v>PPK-022</v>
      </c>
      <c r="B429" s="7" t="str" cm="1">
        <f t="array" ref="B429">IFERROR(INDEX(Data!$B$2:$B$5000,$M429),"")</f>
        <v>Davinci Mur (Rum)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701</v>
      </c>
    </row>
    <row r="430" spans="1:13" x14ac:dyDescent="0.25">
      <c r="A430" s="7" t="str" cm="1">
        <f t="array" ref="A430">IFERROR(INDEX(Data!$A$2:$A$5000,$M430),IF(ROW()=2,"No data",""))</f>
        <v>PPK-023</v>
      </c>
      <c r="B430" s="7" t="str" cm="1">
        <f t="array" ref="B430">IFERROR(INDEX(Data!$B$2:$B$5000,$M430),"")</f>
        <v>Davinci Pecan Praline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702</v>
      </c>
    </row>
    <row r="431" spans="1:13" x14ac:dyDescent="0.25">
      <c r="A431" s="7" t="str" cm="1">
        <f t="array" ref="A431">IFERROR(INDEX(Data!$A$2:$A$5000,$M431),IF(ROW()=2,"No data",""))</f>
        <v>PPK-025</v>
      </c>
      <c r="B431" s="7" t="str" cm="1">
        <f t="array" ref="B431">IFERROR(INDEX(Data!$B$2:$B$5000,$M431),"")</f>
        <v>Mixer Lime 1.35Kg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703</v>
      </c>
    </row>
    <row r="432" spans="1:13" x14ac:dyDescent="0.25">
      <c r="A432" s="7" t="str" cm="1">
        <f t="array" ref="A432">IFERROR(INDEX(Data!$A$2:$A$5000,$M432),IF(ROW()=2,"No data",""))</f>
        <v>PPK-026</v>
      </c>
      <c r="B432" s="7" t="str" cm="1">
        <f t="array" ref="B432">IFERROR(INDEX(Data!$B$2:$B$5000,$M432),"")</f>
        <v>Mixer Mojito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704</v>
      </c>
    </row>
    <row r="433" spans="1:13" x14ac:dyDescent="0.25">
      <c r="A433" s="7" t="str" cm="1">
        <f t="array" ref="A433">IFERROR(INDEX(Data!$A$2:$A$5000,$M433),IF(ROW()=2,"No data",""))</f>
        <v>PPK-027</v>
      </c>
      <c r="B433" s="7" t="str" cm="1">
        <f t="array" ref="B433">IFERROR(INDEX(Data!$B$2:$B$5000,$M433),"")</f>
        <v>Davinci Chocolate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705</v>
      </c>
    </row>
    <row r="434" spans="1:13" x14ac:dyDescent="0.25">
      <c r="A434" s="7" t="str" cm="1">
        <f t="array" ref="A434">IFERROR(INDEX(Data!$A$2:$A$5000,$M434),IF(ROW()=2,"No data",""))</f>
        <v>PPK-028</v>
      </c>
      <c r="B434" s="7" t="str" cm="1">
        <f t="array" ref="B434">IFERROR(INDEX(Data!$B$2:$B$5000,$M434),"")</f>
        <v>Davinci Mint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706</v>
      </c>
    </row>
    <row r="435" spans="1:13" x14ac:dyDescent="0.25">
      <c r="A435" s="7" t="str" cm="1">
        <f t="array" ref="A435">IFERROR(INDEX(Data!$A$2:$A$5000,$M435),IF(ROW()=2,"No data",""))</f>
        <v>PPK-029</v>
      </c>
      <c r="B435" s="7" t="str" cm="1">
        <f t="array" ref="B435">IFERROR(INDEX(Data!$B$2:$B$5000,$M435),"")</f>
        <v>Davinci Flavor Maxx (Liquid)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707</v>
      </c>
    </row>
    <row r="436" spans="1:13" x14ac:dyDescent="0.25">
      <c r="A436" s="7" t="str" cm="1">
        <f t="array" ref="A436">IFERROR(INDEX(Data!$A$2:$A$5000,$M436),IF(ROW()=2,"No data",""))</f>
        <v>PPK-030</v>
      </c>
      <c r="B436" s="7" t="str" cm="1">
        <f t="array" ref="B436">IFERROR(INDEX(Data!$B$2:$B$5000,$M436),"")</f>
        <v>Davinci Frappease Natural 1.5Kg</v>
      </c>
      <c r="C436" s="7" t="str" cm="1">
        <f t="array" ref="C436">IFERROR(INDEX(Data!$C$2:$C$5000,$M436),"")</f>
        <v>PACK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708</v>
      </c>
    </row>
    <row r="437" spans="1:13" x14ac:dyDescent="0.25">
      <c r="A437" s="7" t="str" cm="1">
        <f t="array" ref="A437">IFERROR(INDEX(Data!$A$2:$A$5000,$M437),IF(ROW()=2,"No data",""))</f>
        <v>PPK-032</v>
      </c>
      <c r="B437" s="7" t="str" cm="1">
        <f t="array" ref="B437">IFERROR(INDEX(Data!$B$2:$B$5000,$M437),"")</f>
        <v>Davinci White Chocolate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709</v>
      </c>
    </row>
    <row r="438" spans="1:13" x14ac:dyDescent="0.25">
      <c r="A438" s="7" t="str" cm="1">
        <f t="array" ref="A438">IFERROR(INDEX(Data!$A$2:$A$5000,$M438),IF(ROW()=2,"No data",""))</f>
        <v>PPK-033</v>
      </c>
      <c r="B438" s="7" t="str" cm="1">
        <f t="array" ref="B438">IFERROR(INDEX(Data!$B$2:$B$5000,$M438),"")</f>
        <v>Davinci European Strawberry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710</v>
      </c>
    </row>
    <row r="439" spans="1:13" x14ac:dyDescent="0.25">
      <c r="A439" s="7" t="str" cm="1">
        <f t="array" ref="A439">IFERROR(INDEX(Data!$A$2:$A$5000,$M439),IF(ROW()=2,"No data",""))</f>
        <v>PPK-034</v>
      </c>
      <c r="B439" s="7" t="str" cm="1">
        <f t="array" ref="B439">IFERROR(INDEX(Data!$B$2:$B$5000,$M439),"")</f>
        <v>Davinci Raspberry Rhapsody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711</v>
      </c>
    </row>
    <row r="440" spans="1:13" x14ac:dyDescent="0.25">
      <c r="A440" s="7" t="str" cm="1">
        <f t="array" ref="A440">IFERROR(INDEX(Data!$A$2:$A$5000,$M440),IF(ROW()=2,"No data",""))</f>
        <v>PPK-036</v>
      </c>
      <c r="B440" s="7" t="str" cm="1">
        <f t="array" ref="B440">IFERROR(INDEX(Data!$B$2:$B$5000,$M440),"")</f>
        <v>Davinci Menta Cubano (Mojito)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712</v>
      </c>
    </row>
    <row r="441" spans="1:13" x14ac:dyDescent="0.25">
      <c r="A441" s="7" t="str" cm="1">
        <f t="array" ref="A441">IFERROR(INDEX(Data!$A$2:$A$5000,$M441),IF(ROW()=2,"No data",""))</f>
        <v>PPK-038</v>
      </c>
      <c r="B441" s="7" t="str" cm="1">
        <f t="array" ref="B441">IFERROR(INDEX(Data!$B$2:$B$5000,$M441),"")</f>
        <v>Davinci Rose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713</v>
      </c>
    </row>
    <row r="442" spans="1:13" x14ac:dyDescent="0.25">
      <c r="A442" s="7" t="str" cm="1">
        <f t="array" ref="A442">IFERROR(INDEX(Data!$A$2:$A$5000,$M442),IF(ROW()=2,"No data",""))</f>
        <v>PPK-039</v>
      </c>
      <c r="B442" s="7" t="str" cm="1">
        <f t="array" ref="B442">IFERROR(INDEX(Data!$B$2:$B$5000,$M442),"")</f>
        <v>Davinci Butterscotch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714</v>
      </c>
    </row>
    <row r="443" spans="1:13" x14ac:dyDescent="0.25">
      <c r="A443" s="7" t="str" cm="1">
        <f t="array" ref="A443">IFERROR(INDEX(Data!$A$2:$A$5000,$M443),IF(ROW()=2,"No data",""))</f>
        <v>PPK-040</v>
      </c>
      <c r="B443" s="7" t="str" cm="1">
        <f t="array" ref="B443">IFERROR(INDEX(Data!$B$2:$B$5000,$M443),"")</f>
        <v>Davinci White Chocolate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715</v>
      </c>
    </row>
    <row r="444" spans="1:13" x14ac:dyDescent="0.25">
      <c r="A444" s="7" t="str" cm="1">
        <f t="array" ref="A444">IFERROR(INDEX(Data!$A$2:$A$5000,$M444),IF(ROW()=2,"No data",""))</f>
        <v>PPK-041</v>
      </c>
      <c r="B444" s="7" t="str" cm="1">
        <f t="array" ref="B444">IFERROR(INDEX(Data!$B$2:$B$5000,$M444),"")</f>
        <v>Davinci Salted Caramel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716</v>
      </c>
    </row>
    <row r="445" spans="1:13" x14ac:dyDescent="0.25">
      <c r="A445" s="7" t="str" cm="1">
        <f t="array" ref="A445">IFERROR(INDEX(Data!$A$2:$A$5000,$M445),IF(ROW()=2,"No data",""))</f>
        <v>PPK-042</v>
      </c>
      <c r="B445" s="7" t="str" cm="1">
        <f t="array" ref="B445">IFERROR(INDEX(Data!$B$2:$B$5000,$M445),"")</f>
        <v>Davinci Pandan Sauce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717</v>
      </c>
    </row>
    <row r="446" spans="1:13" x14ac:dyDescent="0.25">
      <c r="A446" s="7" t="str" cm="1">
        <f t="array" ref="A446">IFERROR(INDEX(Data!$A$2:$A$5000,$M446),IF(ROW()=2,"No data",""))</f>
        <v>PPK-043</v>
      </c>
      <c r="B446" s="7" t="str" cm="1">
        <f t="array" ref="B446">IFERROR(INDEX(Data!$B$2:$B$5000,$M446),"")</f>
        <v>Davinci Mango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718</v>
      </c>
    </row>
    <row r="447" spans="1:13" x14ac:dyDescent="0.25">
      <c r="A447" s="7" t="str" cm="1">
        <f t="array" ref="A447">IFERROR(INDEX(Data!$A$2:$A$5000,$M447),IF(ROW()=2,"No data",""))</f>
        <v>PPK-045</v>
      </c>
      <c r="B447" s="7" t="str" cm="1">
        <f t="array" ref="B447">IFERROR(INDEX(Data!$B$2:$B$5000,$M447),"")</f>
        <v>Davinci Mixed Berry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719</v>
      </c>
    </row>
    <row r="448" spans="1:13" x14ac:dyDescent="0.25">
      <c r="A448" s="7" t="str" cm="1">
        <f t="array" ref="A448">IFERROR(INDEX(Data!$A$2:$A$5000,$M448),IF(ROW()=2,"No data",""))</f>
        <v>PPK-047</v>
      </c>
      <c r="B448" s="7" t="str" cm="1">
        <f t="array" ref="B448">IFERROR(INDEX(Data!$B$2:$B$5000,$M448),"")</f>
        <v>Davinci Bellagio Sipping Chocolate 1Kg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720</v>
      </c>
    </row>
    <row r="449" spans="1:13" x14ac:dyDescent="0.25">
      <c r="A449" s="7" t="str" cm="1">
        <f t="array" ref="A449">IFERROR(INDEX(Data!$A$2:$A$5000,$M449),IF(ROW()=2,"No data",""))</f>
        <v>PPK-048</v>
      </c>
      <c r="B449" s="7" t="str" cm="1">
        <f t="array" ref="B449">IFERROR(INDEX(Data!$B$2:$B$5000,$M449),"")</f>
        <v>Davinci Matcha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721</v>
      </c>
    </row>
    <row r="450" spans="1:13" x14ac:dyDescent="0.25">
      <c r="A450" s="7" t="str" cm="1">
        <f t="array" ref="A450">IFERROR(INDEX(Data!$A$2:$A$5000,$M450),IF(ROW()=2,"No data",""))</f>
        <v>PPK-049</v>
      </c>
      <c r="B450" s="7" t="str" cm="1">
        <f t="array" ref="B450">IFERROR(INDEX(Data!$B$2:$B$5000,$M450),"")</f>
        <v>Davinci Cooler Base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722</v>
      </c>
    </row>
    <row r="451" spans="1:13" x14ac:dyDescent="0.25">
      <c r="A451" s="7" t="str" cm="1">
        <f t="array" ref="A451">IFERROR(INDEX(Data!$A$2:$A$5000,$M451),IF(ROW()=2,"No data",""))</f>
        <v>PPK-050</v>
      </c>
      <c r="B451" s="7" t="str" cm="1">
        <f t="array" ref="B451">IFERROR(INDEX(Data!$B$2:$B$5000,$M451),"")</f>
        <v>Davinci Spice Chai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723</v>
      </c>
    </row>
    <row r="452" spans="1:13" x14ac:dyDescent="0.25">
      <c r="A452" s="7" t="str" cm="1">
        <f t="array" ref="A452">IFERROR(INDEX(Data!$A$2:$A$5000,$M452),IF(ROW()=2,"No data",""))</f>
        <v>PQW0001</v>
      </c>
      <c r="B452" s="7" t="str" cm="1">
        <f t="array" ref="B452">IFERROR(INDEX(Data!$B$2:$B$5000,$M452),"")</f>
        <v>IQF Mixed Berries 10Kg/Ctn</v>
      </c>
      <c r="C452" s="7" t="str" cm="1">
        <f t="array" ref="C452">IFERROR(INDEX(Data!$C$2:$C$5000,$M452),"")</f>
        <v>KTN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724</v>
      </c>
    </row>
    <row r="453" spans="1:13" x14ac:dyDescent="0.25">
      <c r="A453" s="7" t="str" cm="1">
        <f t="array" ref="A453">IFERROR(INDEX(Data!$A$2:$A$5000,$M453),IF(ROW()=2,"No data",""))</f>
        <v>PQW0002</v>
      </c>
      <c r="B453" s="7" t="str" cm="1">
        <f t="array" ref="B453">IFERROR(INDEX(Data!$B$2:$B$5000,$M453),"")</f>
        <v>IQF Mixed Vegetables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725</v>
      </c>
    </row>
    <row r="454" spans="1:13" x14ac:dyDescent="0.25">
      <c r="A454" s="7" t="str" cm="1">
        <f t="array" ref="A454">IFERROR(INDEX(Data!$A$2:$A$5000,$M454),IF(ROW()=2,"No data",""))</f>
        <v>PQW0003</v>
      </c>
      <c r="B454" s="7" t="str" cm="1">
        <f t="array" ref="B454">IFERROR(INDEX(Data!$B$2:$B$5000,$M454),"")</f>
        <v>IQF Blueberry Grade A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726</v>
      </c>
    </row>
    <row r="455" spans="1:13" x14ac:dyDescent="0.25">
      <c r="A455" s="7" t="str" cm="1">
        <f t="array" ref="A455">IFERROR(INDEX(Data!$A$2:$A$5000,$M455),IF(ROW()=2,"No data",""))</f>
        <v>PQW0005</v>
      </c>
      <c r="B455" s="7" t="str" cm="1">
        <f t="array" ref="B455">IFERROR(INDEX(Data!$B$2:$B$5000,$M455),"")</f>
        <v>IQF Mixed Berries 10Kg/Ctn (500gr/pack)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728</v>
      </c>
    </row>
    <row r="456" spans="1:13" x14ac:dyDescent="0.25">
      <c r="A456" s="7" t="str" cm="1">
        <f t="array" ref="A456">IFERROR(INDEX(Data!$A$2:$A$5000,$M456),IF(ROW()=2,"No data",""))</f>
        <v>PQW0006</v>
      </c>
      <c r="B456" s="7" t="str" cm="1">
        <f t="array" ref="B456">IFERROR(INDEX(Data!$B$2:$B$5000,$M456),"")</f>
        <v>IQF Mixed Vegetables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729</v>
      </c>
    </row>
    <row r="457" spans="1:13" x14ac:dyDescent="0.25">
      <c r="A457" s="7" t="str" cm="1">
        <f t="array" ref="A457">IFERROR(INDEX(Data!$A$2:$A$5000,$M457),IF(ROW()=2,"No data",""))</f>
        <v>PQW0007</v>
      </c>
      <c r="B457" s="7" t="str" cm="1">
        <f t="array" ref="B457">IFERROR(INDEX(Data!$B$2:$B$5000,$M457),"")</f>
        <v>IQF Blueberry Grade A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730</v>
      </c>
    </row>
    <row r="458" spans="1:13" x14ac:dyDescent="0.25">
      <c r="A458" s="7" t="str" cm="1">
        <f t="array" ref="A458">IFERROR(INDEX(Data!$A$2:$A$5000,$M458),IF(ROW()=2,"No data",""))</f>
        <v>PQW0008</v>
      </c>
      <c r="B458" s="7" t="str" cm="1">
        <f t="array" ref="B458">IFERROR(INDEX(Data!$B$2:$B$5000,$M458),"")</f>
        <v>IQF White Onion Whole 10Kg/Ctn KG</v>
      </c>
      <c r="C458" s="7" t="str" cm="1">
        <f t="array" ref="C458">IFERROR(INDEX(Data!$C$2:$C$5000,$M458),"")</f>
        <v>KG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731</v>
      </c>
    </row>
    <row r="459" spans="1:13" x14ac:dyDescent="0.25">
      <c r="A459" s="7" t="str" cm="1">
        <f t="array" ref="A459">IFERROR(INDEX(Data!$A$2:$A$5000,$M459),IF(ROW()=2,"No data",""))</f>
        <v>PQW0009</v>
      </c>
      <c r="B459" s="7" t="str" cm="1">
        <f t="array" ref="B459">IFERROR(INDEX(Data!$B$2:$B$5000,$M459),"")</f>
        <v>IQF Green Peas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732</v>
      </c>
    </row>
    <row r="460" spans="1:13" x14ac:dyDescent="0.25">
      <c r="A460" s="7" t="str" cm="1">
        <f t="array" ref="A460">IFERROR(INDEX(Data!$A$2:$A$5000,$M460),IF(ROW()=2,"No data",""))</f>
        <v>PQW0011</v>
      </c>
      <c r="B460" s="7" t="str" cm="1">
        <f t="array" ref="B460">IFERROR(INDEX(Data!$B$2:$B$5000,$M460),"")</f>
        <v>IQF Green Peas 500 Gr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734</v>
      </c>
    </row>
    <row r="461" spans="1:13" x14ac:dyDescent="0.25">
      <c r="A461" s="7" t="str" cm="1">
        <f t="array" ref="A461">IFERROR(INDEX(Data!$A$2:$A$5000,$M461),IF(ROW()=2,"No data",""))</f>
        <v>PQW0013</v>
      </c>
      <c r="B461" s="7" t="str" cm="1">
        <f t="array" ref="B461">IFERROR(INDEX(Data!$B$2:$B$5000,$M461),"")</f>
        <v>IQF FF Shoestring 250 Gr - Sample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1</v>
      </c>
      <c r="F461" s="8" cm="1">
        <f t="array" ref="F461">IFERROR(INDEX(Data!$F$2:$F$5000,$M461),"")</f>
        <v>0</v>
      </c>
      <c r="G461" s="8" cm="1">
        <f t="array" ref="G461">IFERROR(INDEX(Data!$G$2:$G$5000,$M461),"")</f>
        <v>1</v>
      </c>
      <c r="H461" s="8" cm="1">
        <f t="array" ref="H461">IFERROR(INDEX(Data!$H$2:$H$5000,$M461),"")</f>
        <v>1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736</v>
      </c>
    </row>
    <row r="462" spans="1:13" x14ac:dyDescent="0.25">
      <c r="A462" s="7" t="str" cm="1">
        <f t="array" ref="A462">IFERROR(INDEX(Data!$A$2:$A$5000,$M462),IF(ROW()=2,"No data",""))</f>
        <v>PSF0001</v>
      </c>
      <c r="B462" s="7" t="str" cm="1">
        <f t="array" ref="B462">IFERROR(INDEX(Data!$B$2:$B$5000,$M462),"")</f>
        <v>Tepung Tali Emas @1Kg - Sample</v>
      </c>
      <c r="C462" s="7" t="str" cm="1">
        <f t="array" ref="C462">IFERROR(INDEX(Data!$C$2:$C$5000,$M462),"")</f>
        <v>KG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737</v>
      </c>
    </row>
    <row r="463" spans="1:13" x14ac:dyDescent="0.25">
      <c r="A463" s="7" t="str" cm="1">
        <f t="array" ref="A463">IFERROR(INDEX(Data!$A$2:$A$5000,$M463),IF(ROW()=2,"No data",""))</f>
        <v>PSI0001</v>
      </c>
      <c r="B463" s="7" t="str" cm="1">
        <f t="array" ref="B463">IFERROR(INDEX(Data!$B$2:$B$5000,$M463),"")</f>
        <v>Blue Ribbon 1/4" SS @250Gr-Sample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738</v>
      </c>
    </row>
    <row r="464" spans="1:13" x14ac:dyDescent="0.25">
      <c r="A464" s="7" t="str" cm="1">
        <f t="array" ref="A464">IFERROR(INDEX(Data!$A$2:$A$5000,$M464),IF(ROW()=2,"No data",""))</f>
        <v>PSI0002</v>
      </c>
      <c r="B464" s="7" t="str" cm="1">
        <f t="array" ref="B464">IFERROR(INDEX(Data!$B$2:$B$5000,$M464),"")</f>
        <v>Seasoned JR Buffalos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739</v>
      </c>
    </row>
    <row r="465" spans="1:13" x14ac:dyDescent="0.25">
      <c r="A465" s="7" t="str" cm="1">
        <f t="array" ref="A465">IFERROR(INDEX(Data!$A$2:$A$5000,$M465),IF(ROW()=2,"No data",""))</f>
        <v>PSI0003</v>
      </c>
      <c r="B465" s="7" t="str" cm="1">
        <f t="array" ref="B465">IFERROR(INDEX(Data!$B$2:$B$5000,$M465),"")</f>
        <v>Seasoned Savory Wedge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740</v>
      </c>
    </row>
    <row r="466" spans="1:13" x14ac:dyDescent="0.25">
      <c r="A466" s="7" t="str" cm="1">
        <f t="array" ref="A466">IFERROR(INDEX(Data!$A$2:$A$5000,$M466),IF(ROW()=2,"No data",""))</f>
        <v>PSI0005</v>
      </c>
      <c r="B466" s="7" t="str" cm="1">
        <f t="array" ref="B466">IFERROR(INDEX(Data!$B$2:$B$5000,$M466),"")</f>
        <v>Select Recipe Chunks 6/6 - Skn @250Gr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741</v>
      </c>
    </row>
    <row r="467" spans="1:13" x14ac:dyDescent="0.25">
      <c r="A467" s="7" t="str" cm="1">
        <f t="array" ref="A467">IFERROR(INDEX(Data!$A$2:$A$5000,$M467),IF(ROW()=2,"No data",""))</f>
        <v>PSI0006</v>
      </c>
      <c r="B467" s="7" t="str" cm="1">
        <f t="array" ref="B467">IFERROR(INDEX(Data!$B$2:$B$5000,$M467),"")</f>
        <v>Select Recipe Fries 1/4" SS 6/4.5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742</v>
      </c>
    </row>
    <row r="468" spans="1:13" x14ac:dyDescent="0.25">
      <c r="A468" s="7" t="str" cm="1">
        <f t="array" ref="A468">IFERROR(INDEX(Data!$A$2:$A$5000,$M468),IF(ROW()=2,"No data",""))</f>
        <v>PSI0009</v>
      </c>
      <c r="B468" s="7" t="str" cm="1">
        <f t="array" ref="B468">IFERROR(INDEX(Data!$B$2:$B$5000,$M468),"")</f>
        <v>Simplot Blue Ribbon SC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743</v>
      </c>
    </row>
    <row r="469" spans="1:13" x14ac:dyDescent="0.25">
      <c r="A469" s="7" t="str" cm="1">
        <f t="array" ref="A469">IFERROR(INDEX(Data!$A$2:$A$5000,$M469),IF(ROW()=2,"No data",""))</f>
        <v>PSI0010</v>
      </c>
      <c r="B469" s="7" t="str" cm="1">
        <f t="array" ref="B469">IFERROR(INDEX(Data!$B$2:$B$5000,$M469),"")</f>
        <v>Traditional Form Tiny Triangle 6/5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744</v>
      </c>
    </row>
    <row r="470" spans="1:13" x14ac:dyDescent="0.25">
      <c r="A470" s="7" t="str" cm="1">
        <f t="array" ref="A470">IFERROR(INDEX(Data!$A$2:$A$5000,$M470),IF(ROW()=2,"No data",""))</f>
        <v>PSI0011</v>
      </c>
      <c r="B470" s="7" t="str" cm="1">
        <f t="array" ref="B470">IFERROR(INDEX(Data!$B$2:$B$5000,$M470),"")</f>
        <v>Simplot SeasonedCrisp Savory Loops 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745</v>
      </c>
    </row>
    <row r="471" spans="1:13" x14ac:dyDescent="0.25">
      <c r="A471" s="7" t="str" cm="1">
        <f t="array" ref="A471">IFERROR(INDEX(Data!$A$2:$A$5000,$M471),IF(ROW()=2,"No data",""))</f>
        <v>PSI0012</v>
      </c>
      <c r="B471" s="7" t="str" cm="1">
        <f t="array" ref="B471">IFERROR(INDEX(Data!$B$2:$B$5000,$M471),"")</f>
        <v>Simplot SeasonedCrisp Savory Loops (1 Pack=2.266Kg)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746</v>
      </c>
    </row>
    <row r="472" spans="1:13" x14ac:dyDescent="0.25">
      <c r="A472" s="7" t="str" cm="1">
        <f t="array" ref="A472">IFERROR(INDEX(Data!$A$2:$A$5000,$M472),IF(ROW()=2,"No data",""))</f>
        <v>PSI0013</v>
      </c>
      <c r="B472" s="7" t="str" cm="1">
        <f t="array" ref="B472">IFERROR(INDEX(Data!$B$2:$B$5000,$M472),"")</f>
        <v>Simplot Harvest Fresh Avocado Pulp 450Gr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747</v>
      </c>
    </row>
    <row r="473" spans="1:13" x14ac:dyDescent="0.25">
      <c r="A473" s="7" t="str" cm="1">
        <f t="array" ref="A473">IFERROR(INDEX(Data!$A$2:$A$5000,$M473),IF(ROW()=2,"No data",""))</f>
        <v>PSI0014</v>
      </c>
      <c r="B473" s="7" t="str" cm="1">
        <f t="array" ref="B473">IFERROR(INDEX(Data!$B$2:$B$5000,$M473),"")</f>
        <v>Simplot Conquest Straight Cut 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748</v>
      </c>
    </row>
    <row r="474" spans="1:13" x14ac:dyDescent="0.25">
      <c r="A474" s="7" t="str" cm="1">
        <f t="array" ref="A474">IFERROR(INDEX(Data!$A$2:$A$5000,$M474),IF(ROW()=2,"No data",""))</f>
        <v>PSI0015</v>
      </c>
      <c r="B474" s="7" t="str" cm="1">
        <f t="array" ref="B474">IFERROR(INDEX(Data!$B$2:$B$5000,$M474),"")</f>
        <v>Simplot Conquest Straight Cut (2.26/Pack)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749</v>
      </c>
    </row>
    <row r="475" spans="1:13" x14ac:dyDescent="0.25">
      <c r="A475" s="7" t="str" cm="1">
        <f t="array" ref="A475">IFERROR(INDEX(Data!$A$2:$A$5000,$M475),IF(ROW()=2,"No data",""))</f>
        <v>PSJ0002</v>
      </c>
      <c r="B475" s="7" t="str" cm="1">
        <f t="array" ref="B475">IFERROR(INDEX(Data!$B$2:$B$5000,$M475),"")</f>
        <v>Mamas Bacon Premium Sliced 500Gr/Pack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750</v>
      </c>
    </row>
    <row r="476" spans="1:13" x14ac:dyDescent="0.25">
      <c r="A476" s="7" t="str" cm="1">
        <f t="array" ref="A476">IFERROR(INDEX(Data!$A$2:$A$5000,$M476),IF(ROW()=2,"No data",""))</f>
        <v>PSJ0003</v>
      </c>
      <c r="B476" s="7" t="str" cm="1">
        <f t="array" ref="B476">IFERROR(INDEX(Data!$B$2:$B$5000,$M476),"")</f>
        <v>Mamas beechwood Smoked Spek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751</v>
      </c>
    </row>
    <row r="477" spans="1:13" x14ac:dyDescent="0.25">
      <c r="A477" s="7" t="str" cm="1">
        <f t="array" ref="A477">IFERROR(INDEX(Data!$A$2:$A$5000,$M477),IF(ROW()=2,"No data",""))</f>
        <v>PSJ0004</v>
      </c>
      <c r="B477" s="7" t="str" cm="1">
        <f t="array" ref="B477">IFERROR(INDEX(Data!$B$2:$B$5000,$M477),"")</f>
        <v>Mamas Italian Mortadella (1Kg/Pack)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752</v>
      </c>
    </row>
    <row r="478" spans="1:13" x14ac:dyDescent="0.25">
      <c r="A478" s="7" t="str" cm="1">
        <f t="array" ref="A478">IFERROR(INDEX(Data!$A$2:$A$5000,$M478),IF(ROW()=2,"No data",""))</f>
        <v>PSJ0005</v>
      </c>
      <c r="B478" s="7" t="str" cm="1">
        <f t="array" ref="B478">IFERROR(INDEX(Data!$B$2:$B$5000,$M478),"")</f>
        <v>Mamas Air Dried Pork Belly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753</v>
      </c>
    </row>
    <row r="479" spans="1:13" x14ac:dyDescent="0.25">
      <c r="A479" s="7" t="str" cm="1">
        <f t="array" ref="A479">IFERROR(INDEX(Data!$A$2:$A$5000,$M479),IF(ROW()=2,"No data",""))</f>
        <v>PSJ0006</v>
      </c>
      <c r="B479" s="7" t="str" cm="1">
        <f t="array" ref="B479">IFERROR(INDEX(Data!$B$2:$B$5000,$M479),"")</f>
        <v>Golden Duck Whole 2.5-2.6Kg/Pcs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754</v>
      </c>
    </row>
    <row r="480" spans="1:13" x14ac:dyDescent="0.25">
      <c r="A480" s="7" t="str" cm="1">
        <f t="array" ref="A480">IFERROR(INDEX(Data!$A$2:$A$5000,$M480),IF(ROW()=2,"No data",""))</f>
        <v>PSJ0007</v>
      </c>
      <c r="B480" s="7" t="str" cm="1">
        <f t="array" ref="B480">IFERROR(INDEX(Data!$B$2:$B$5000,$M480),"")</f>
        <v>Mamas Jamon Serrano Ham (4Kg/Pcs)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755</v>
      </c>
    </row>
    <row r="481" spans="1:13" x14ac:dyDescent="0.25">
      <c r="A481" s="7" t="str" cm="1">
        <f t="array" ref="A481">IFERROR(INDEX(Data!$A$2:$A$5000,$M481),IF(ROW()=2,"No data",""))</f>
        <v>PSJ0008</v>
      </c>
      <c r="B481" s="7" t="str" cm="1">
        <f t="array" ref="B481">IFERROR(INDEX(Data!$B$2:$B$5000,$M481),"")</f>
        <v>Belly Skinless Premium (2.5Kg/Pack) - 200gr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756</v>
      </c>
    </row>
    <row r="482" spans="1:13" x14ac:dyDescent="0.25">
      <c r="A482" s="7" t="str" cm="1">
        <f t="array" ref="A482">IFERROR(INDEX(Data!$A$2:$A$5000,$M482),IF(ROW()=2,"No data",""))</f>
        <v>PSJ0009</v>
      </c>
      <c r="B482" s="7" t="str" cm="1">
        <f t="array" ref="B482">IFERROR(INDEX(Data!$B$2:$B$5000,$M482),"")</f>
        <v>MAMAS BELLY RIND ON SB OUT (SKIN ON) 3-5KG/PACK - Sample 200gr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757</v>
      </c>
    </row>
    <row r="483" spans="1:13" x14ac:dyDescent="0.25">
      <c r="A483" s="7" t="str" cm="1">
        <f t="array" ref="A483">IFERROR(INDEX(Data!$A$2:$A$5000,$M483),IF(ROW()=2,"No data",""))</f>
        <v>PSJ0011</v>
      </c>
      <c r="B483" s="7" t="str" cm="1">
        <f t="array" ref="B483">IFERROR(INDEX(Data!$B$2:$B$5000,$M483),"")</f>
        <v>Aust Sirloin -Kilcoy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758</v>
      </c>
    </row>
    <row r="484" spans="1:13" x14ac:dyDescent="0.25">
      <c r="A484" s="7" t="str" cm="1">
        <f t="array" ref="A484">IFERROR(INDEX(Data!$A$2:$A$5000,$M484),IF(ROW()=2,"No data",""))</f>
        <v>PSJ0012</v>
      </c>
      <c r="B484" s="7" t="str" cm="1">
        <f t="array" ref="B484">IFERROR(INDEX(Data!$B$2:$B$5000,$M484),"")</f>
        <v>Chuck Tenderloin Whole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759</v>
      </c>
    </row>
    <row r="485" spans="1:13" x14ac:dyDescent="0.25">
      <c r="A485" s="7" t="str" cm="1">
        <f t="array" ref="A485">IFERROR(INDEX(Data!$A$2:$A$5000,$M485),IF(ROW()=2,"No data",""))</f>
        <v>PSJ0013</v>
      </c>
      <c r="B485" s="7" t="str" cm="1">
        <f t="array" ref="B485">IFERROR(INDEX(Data!$B$2:$B$5000,$M485),"")</f>
        <v>Beef Shortplate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760</v>
      </c>
    </row>
    <row r="486" spans="1:13" x14ac:dyDescent="0.25">
      <c r="A486" s="7" t="str" cm="1">
        <f t="array" ref="A486">IFERROR(INDEX(Data!$A$2:$A$5000,$M486),IF(ROW()=2,"No data",""))</f>
        <v>PSJ0014</v>
      </c>
      <c r="B486" s="7" t="str" cm="1">
        <f t="array" ref="B486">IFERROR(INDEX(Data!$B$2:$B$5000,$M486),"")</f>
        <v>Halal Minced Beef 1Kg/Pack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761</v>
      </c>
    </row>
    <row r="487" spans="1:13" x14ac:dyDescent="0.25">
      <c r="A487" s="7" t="str" cm="1">
        <f t="array" ref="A487">IFERROR(INDEX(Data!$A$2:$A$5000,$M487),IF(ROW()=2,"No data",""))</f>
        <v>PSJ0015</v>
      </c>
      <c r="B487" s="7" t="str" cm="1">
        <f t="array" ref="B487">IFERROR(INDEX(Data!$B$2:$B$5000,$M487),"")</f>
        <v>Swift Sirloin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762</v>
      </c>
    </row>
    <row r="488" spans="1:13" x14ac:dyDescent="0.25">
      <c r="A488" s="7" t="str" cm="1">
        <f t="array" ref="A488">IFERROR(INDEX(Data!$A$2:$A$5000,$M488),IF(ROW()=2,"No data",""))</f>
        <v>PSJ0016</v>
      </c>
      <c r="B488" s="7" t="str" cm="1">
        <f t="array" ref="B488">IFERROR(INDEX(Data!$B$2:$B$5000,$M488),"")</f>
        <v>MAMAS cabanossi 60 Cm 720 Gr (2 Pcs/Pack)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763</v>
      </c>
    </row>
    <row r="489" spans="1:13" x14ac:dyDescent="0.25">
      <c r="A489" s="7" t="str" cm="1">
        <f t="array" ref="A489">IFERROR(INDEX(Data!$A$2:$A$5000,$M489),IF(ROW()=2,"No data",""))</f>
        <v>PSJ0017</v>
      </c>
      <c r="B489" s="7" t="str" cm="1">
        <f t="array" ref="B489">IFERROR(INDEX(Data!$B$2:$B$5000,$M489),"")</f>
        <v>Pork Spare Ribs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764</v>
      </c>
    </row>
    <row r="490" spans="1:13" x14ac:dyDescent="0.25">
      <c r="A490" s="7" t="str" cm="1">
        <f t="array" ref="A490">IFERROR(INDEX(Data!$A$2:$A$5000,$M490),IF(ROW()=2,"No data",""))</f>
        <v>PSJ0018</v>
      </c>
      <c r="B490" s="7" t="str" cm="1">
        <f t="array" ref="B490">IFERROR(INDEX(Data!$B$2:$B$5000,$M490),"")</f>
        <v>Mamas Baby Back Rib 1.5 kg (2pcs/pack)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765</v>
      </c>
    </row>
    <row r="491" spans="1:13" x14ac:dyDescent="0.25">
      <c r="A491" s="7" t="str" cm="1">
        <f t="array" ref="A491">IFERROR(INDEX(Data!$A$2:$A$5000,$M491),IF(ROW()=2,"No data",""))</f>
        <v>PTS0001</v>
      </c>
      <c r="B491" s="7" t="str" cm="1">
        <f t="array" ref="B491">IFERROR(INDEX(Data!$B$2:$B$5000,$M491),"")</f>
        <v>Dolomia Sparkling 750Ml</v>
      </c>
      <c r="C491" s="7" t="str" cm="1">
        <f t="array" ref="C491">IFERROR(INDEX(Data!$C$2:$C$5000,$M491),"")</f>
        <v>BTL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783</v>
      </c>
    </row>
    <row r="492" spans="1:13" x14ac:dyDescent="0.25">
      <c r="A492" s="7" t="str" cm="1">
        <f t="array" ref="A492">IFERROR(INDEX(Data!$A$2:$A$5000,$M492),IF(ROW()=2,"No data",""))</f>
        <v>PTS0002</v>
      </c>
      <c r="B492" s="7" t="str" cm="1">
        <f t="array" ref="B492">IFERROR(INDEX(Data!$B$2:$B$5000,$M492),"")</f>
        <v>Dolomia Sparkling 330ml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784</v>
      </c>
    </row>
    <row r="493" spans="1:13" x14ac:dyDescent="0.25">
      <c r="A493" s="7" t="str" cm="1">
        <f t="array" ref="A493">IFERROR(INDEX(Data!$A$2:$A$5000,$M493),IF(ROW()=2,"No data",""))</f>
        <v>PTS0006</v>
      </c>
      <c r="B493" s="7" t="str" cm="1">
        <f t="array" ref="B493">IFERROR(INDEX(Data!$B$2:$B$5000,$M493),"")</f>
        <v>Dolomia Still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785</v>
      </c>
    </row>
    <row r="494" spans="1:13" x14ac:dyDescent="0.25">
      <c r="A494" s="7" t="str" cm="1">
        <f t="array" ref="A494">IFERROR(INDEX(Data!$A$2:$A$5000,$M494),IF(ROW()=2,"No data",""))</f>
        <v>PTS0007</v>
      </c>
      <c r="B494" s="7" t="str" cm="1">
        <f t="array" ref="B494">IFERROR(INDEX(Data!$B$2:$B$5000,$M494),"")</f>
        <v>Dolomia Still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786</v>
      </c>
    </row>
    <row r="495" spans="1:13" x14ac:dyDescent="0.25">
      <c r="A495" s="7" t="str" cm="1">
        <f t="array" ref="A495">IFERROR(INDEX(Data!$A$2:$A$5000,$M495),IF(ROW()=2,"No data",""))</f>
        <v>PTS0008</v>
      </c>
      <c r="B495" s="7" t="str" cm="1">
        <f t="array" ref="B495">IFERROR(INDEX(Data!$B$2:$B$5000,$M495),"")</f>
        <v>Dolomia Still 500ml PET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787</v>
      </c>
    </row>
    <row r="496" spans="1:13" x14ac:dyDescent="0.25">
      <c r="A496" s="7" t="str" cm="1">
        <f t="array" ref="A496">IFERROR(INDEX(Data!$A$2:$A$5000,$M496),IF(ROW()=2,"No data",""))</f>
        <v>PTS0009</v>
      </c>
      <c r="B496" s="7" t="str" cm="1">
        <f t="array" ref="B496">IFERROR(INDEX(Data!$B$2:$B$5000,$M496),"")</f>
        <v>Dolomia Still 1L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788</v>
      </c>
    </row>
    <row r="497" spans="1:13" x14ac:dyDescent="0.25">
      <c r="A497" s="7" t="str" cm="1">
        <f t="array" ref="A497">IFERROR(INDEX(Data!$A$2:$A$5000,$M497),IF(ROW()=2,"No data",""))</f>
        <v>PTW0001</v>
      </c>
      <c r="B497" s="7" t="str" cm="1">
        <f t="array" ref="B497">IFERROR(INDEX(Data!$B$2:$B$5000,$M497),"")</f>
        <v>Canned Whole Peeled Tomato 2.85Kg/Tin</v>
      </c>
      <c r="C497" s="7" t="str" cm="1">
        <f t="array" ref="C497">IFERROR(INDEX(Data!$C$2:$C$5000,$M497),"")</f>
        <v>TIN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789</v>
      </c>
    </row>
    <row r="498" spans="1:13" x14ac:dyDescent="0.25">
      <c r="A498" s="7" t="str" cm="1">
        <f t="array" ref="A498">IFERROR(INDEX(Data!$A$2:$A$5000,$M498),IF(ROW()=2,"No data",""))</f>
        <v>PTW0002</v>
      </c>
      <c r="B498" s="7" t="str" cm="1">
        <f t="array" ref="B498">IFERROR(INDEX(Data!$B$2:$B$5000,$M498),"")</f>
        <v>Canned Tomato Paste 3Kg/Tin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790</v>
      </c>
    </row>
    <row r="499" spans="1:13" x14ac:dyDescent="0.25">
      <c r="A499" s="7" t="str" cm="1">
        <f t="array" ref="A499">IFERROR(INDEX(Data!$A$2:$A$5000,$M499),IF(ROW()=2,"No data",""))</f>
        <v>PVB0001</v>
      </c>
      <c r="B499" s="7" t="str" cm="1">
        <f t="array" ref="B499">IFERROR(INDEX(Data!$B$2:$B$5000,$M499),"")</f>
        <v>SLICER GL30 230/50/1 RED (BKRGLGB50100000B0R)</v>
      </c>
      <c r="C499" s="7" t="str" cm="1">
        <f t="array" ref="C499">IFERROR(INDEX(Data!$C$2:$C$5000,$M499),"")</f>
        <v>UNIT</v>
      </c>
      <c r="D499" s="8" cm="1">
        <f t="array" ref="D499">IFERROR(INDEX(Data!$D$2:$D$5000,$M499),"")</f>
        <v>0</v>
      </c>
      <c r="E499" s="8" cm="1">
        <f t="array" ref="E499">IFERROR(INDEX(Data!$E$2:$E$5000,$M499),"")</f>
        <v>1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1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791</v>
      </c>
    </row>
    <row r="500" spans="1:13" x14ac:dyDescent="0.25">
      <c r="A500" s="7" t="str" cm="1">
        <f t="array" ref="A500">IFERROR(INDEX(Data!$A$2:$A$5000,$M500),IF(ROW()=2,"No data",""))</f>
        <v>PVB0002</v>
      </c>
      <c r="B500" s="7" t="str" cm="1">
        <f t="array" ref="B500">IFERROR(INDEX(Data!$B$2:$B$5000,$M500),"")</f>
        <v>VACCUM MAC INOX BV 400/20 230V 50HZ (BKBV40200100000000)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792</v>
      </c>
    </row>
    <row r="501" spans="1:13" x14ac:dyDescent="0.25">
      <c r="A501" s="7" t="str" cm="1">
        <f t="array" ref="A501">IFERROR(INDEX(Data!$A$2:$A$5000,$M501),IF(ROW()=2,"No data",""))</f>
        <v>PVB0005</v>
      </c>
      <c r="B501" s="7" t="str" cm="1">
        <f t="array" ref="B501">IFERROR(INDEX(Data!$B$2:$B$5000,$M501),"")</f>
        <v>BONE SAW BS+2400F THREE-PHASE (BB+DF2HC00000)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795</v>
      </c>
    </row>
    <row r="502" spans="1:13" x14ac:dyDescent="0.25">
      <c r="A502" s="7" t="str" cm="1">
        <f t="array" ref="A502">IFERROR(INDEX(Data!$A$2:$A$5000,$M502),IF(ROW()=2,"No data",""))</f>
        <v>PVB0006</v>
      </c>
      <c r="B502" s="7" t="str" cm="1">
        <f t="array" ref="B502">IFERROR(INDEX(Data!$B$2:$B$5000,$M502),"")</f>
        <v>BMM 42F HP7 TF+PS+P PED INOX SF (BMMDF2MA000000)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796</v>
      </c>
    </row>
    <row r="503" spans="1:13" x14ac:dyDescent="0.25">
      <c r="A503" s="7" t="str" cm="1">
        <f t="array" ref="A503">IFERROR(INDEX(Data!$A$2:$A$5000,$M503),IF(ROW()=2,"No data",""))</f>
        <v>PVB0007</v>
      </c>
      <c r="B503" s="7" t="str" cm="1">
        <f t="array" ref="B503">IFERROR(INDEX(Data!$B$2:$B$5000,$M503),"")</f>
        <v>PATTY MACHINE BT 10 (BKXBBT100000000000)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797</v>
      </c>
    </row>
    <row r="504" spans="1:13" x14ac:dyDescent="0.25">
      <c r="A504" s="7" t="str" cm="1">
        <f t="array" ref="A504">IFERROR(INDEX(Data!$A$2:$A$5000,$M504),IF(ROW()=2,"No data",""))</f>
        <v>PVB0009</v>
      </c>
      <c r="B504" s="7" t="str" cm="1">
        <f t="array" ref="B504">IFERROR(INDEX(Data!$B$2:$B$5000,$M504),"")</f>
        <v>SLICER XS30 230V-50HZ-1PH RED (BKPXSGB50100000B0R)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799</v>
      </c>
    </row>
    <row r="505" spans="1:13" x14ac:dyDescent="0.25">
      <c r="A505" s="7" t="str" cm="1">
        <f t="array" ref="A505">IFERROR(INDEX(Data!$A$2:$A$5000,$M505),IF(ROW()=2,"No data",""))</f>
        <v>PVB0010</v>
      </c>
      <c r="B505" s="7" t="str" cm="1">
        <f t="array" ref="B505">IFERROR(INDEX(Data!$B$2:$B$5000,$M505),"")</f>
        <v>SSSTRITACARNE BMM42 F 400V50HZ+PED (BMMCF2JA00000)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800</v>
      </c>
    </row>
    <row r="506" spans="1:13" x14ac:dyDescent="0.25">
      <c r="A506" s="7" t="str" cm="1">
        <f t="array" ref="A506">IFERROR(INDEX(Data!$A$2:$A$5000,$M506),IF(ROW()=2,"No data",""))</f>
        <v>PVB0011</v>
      </c>
      <c r="B506" s="7" t="str" cm="1">
        <f t="array" ref="B506">IFERROR(INDEX(Data!$B$2:$B$5000,$M506),"")</f>
        <v>Belt TB2 310/6 12MM (220/250) (KS0GF1117.RC)</v>
      </c>
      <c r="C506" s="7" t="str" cm="1">
        <f t="array" ref="C506">IFERROR(INDEX(Data!$C$2:$C$5000,$M506),"")</f>
        <v>PCS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801</v>
      </c>
    </row>
    <row r="507" spans="1:13" x14ac:dyDescent="0.25">
      <c r="A507" s="7" t="str" cm="1">
        <f t="array" ref="A507">IFERROR(INDEX(Data!$A$2:$A$5000,$M507),IF(ROW()=2,"No data",""))</f>
        <v>PVB0012</v>
      </c>
      <c r="B507" s="7" t="str" cm="1">
        <f t="array" ref="B507">IFERROR(INDEX(Data!$B$2:$B$5000,$M507),"")</f>
        <v>Slicer PEG370G 230/50/1 (BKPLEGGA0100000000)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802</v>
      </c>
    </row>
    <row r="508" spans="1:13" x14ac:dyDescent="0.25">
      <c r="A508" s="7" t="str" cm="1">
        <f t="array" ref="A508">IFERROR(INDEX(Data!$A$2:$A$5000,$M508),IF(ROW()=2,"No data",""))</f>
        <v>PVB0013</v>
      </c>
      <c r="B508" s="7" t="str" cm="1">
        <f t="array" ref="B508">IFERROR(INDEX(Data!$B$2:$B$5000,$M508),"")</f>
        <v>Knives Steriliser U.V.A 16W (02-9299-0130)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803</v>
      </c>
    </row>
    <row r="509" spans="1:13" x14ac:dyDescent="0.25">
      <c r="A509" s="7" t="str" cm="1">
        <f t="array" ref="A509">IFERROR(INDEX(Data!$A$2:$A$5000,$M509),IF(ROW()=2,"No data",""))</f>
        <v>PVB0016</v>
      </c>
      <c r="B509" s="7" t="str" cm="1">
        <f t="array" ref="B509">IFERROR(INDEX(Data!$B$2:$B$5000,$M509),"")</f>
        <v>Horiz Mixer Double Shaft BH+180F 4 (BH+EF2GC00000)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806</v>
      </c>
    </row>
    <row r="510" spans="1:13" x14ac:dyDescent="0.25">
      <c r="A510" s="7" t="str" cm="1">
        <f t="array" ref="A510">IFERROR(INDEX(Data!$A$2:$A$5000,$M510),IF(ROW()=2,"No data",""))</f>
        <v>PVB0017</v>
      </c>
      <c r="B510" s="7" t="str" cm="1">
        <f t="array" ref="B510">IFERROR(INDEX(Data!$B$2:$B$5000,$M510),"")</f>
        <v>SLICER XS25 230V-50Hz-1Ph (BKPXSGB20100000000)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1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807</v>
      </c>
    </row>
    <row r="511" spans="1:13" x14ac:dyDescent="0.25">
      <c r="A511" s="7" t="str" cm="1">
        <f t="array" ref="A511">IFERROR(INDEX(Data!$A$2:$A$5000,$M511),IF(ROW()=2,"No data",""))</f>
        <v>PVB0018</v>
      </c>
      <c r="B511" s="7" t="str" cm="1">
        <f t="array" ref="B511">IFERROR(INDEX(Data!$B$2:$B$5000,$M511),"")</f>
        <v>SLICER XS30 230V-50Hz-1Ph (BKPXSGB50100000000)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808</v>
      </c>
    </row>
    <row r="512" spans="1:13" x14ac:dyDescent="0.25">
      <c r="A512" s="7" t="str" cm="1">
        <f t="array" ref="A512">IFERROR(INDEX(Data!$A$2:$A$5000,$M512),IF(ROW()=2,"No data",""))</f>
        <v>PVB0021</v>
      </c>
      <c r="B512" s="7" t="str" cm="1">
        <f t="array" ref="B512">IFERROR(INDEX(Data!$B$2:$B$5000,$M512),"")</f>
        <v>KNIFE MOD. 32 (C5221.RC)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811</v>
      </c>
    </row>
    <row r="513" spans="1:13" x14ac:dyDescent="0.25">
      <c r="A513" s="7" t="str" cm="1">
        <f t="array" ref="A513">IFERROR(INDEX(Data!$A$2:$A$5000,$M513),IF(ROW()=2,"No data",""))</f>
        <v>PVB0022</v>
      </c>
      <c r="B513" s="7" t="str" cm="1">
        <f t="array" ref="B513">IFERROR(INDEX(Data!$B$2:$B$5000,$M513),"")</f>
        <v>PLATE 32 D.100 4.5 (P4103.RC)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812</v>
      </c>
    </row>
    <row r="514" spans="1:13" x14ac:dyDescent="0.25">
      <c r="A514" s="7" t="str" cm="1">
        <f t="array" ref="A514">IFERROR(INDEX(Data!$A$2:$A$5000,$M514),IF(ROW()=2,"No data",""))</f>
        <v>PVB0023</v>
      </c>
      <c r="B514" s="7" t="str" cm="1">
        <f t="array" ref="B514">IFERROR(INDEX(Data!$B$2:$B$5000,$M514),"")</f>
        <v>COLTELLO 42 X SALDOBRASATO (BFE1534000S.RC)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1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813</v>
      </c>
    </row>
    <row r="515" spans="1:13" x14ac:dyDescent="0.25">
      <c r="A515" s="7" t="str" cm="1">
        <f t="array" ref="A515">IFERROR(INDEX(Data!$A$2:$A$5000,$M515),IF(ROW()=2,"No data",""))</f>
        <v>PVB0024</v>
      </c>
      <c r="B515" s="7" t="str" cm="1">
        <f t="array" ref="B515">IFERROR(INDEX(Data!$B$2:$B$5000,$M515),"")</f>
        <v>PIASTRA 42 IX FORO 4.5 X SALDOB 2CH (BFE153404512S.RC)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1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814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815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816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817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818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819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820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821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822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823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824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825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826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827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828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829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830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831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832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833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834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835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836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837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839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844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845</v>
      </c>
    </row>
    <row r="542" spans="1:13" x14ac:dyDescent="0.25">
      <c r="A542" s="7" t="str" cm="1">
        <f t="array" ref="A542">IFERROR(INDEX(Data!$A$2:$A$5000,$M542),IF(ROW()=2,"No data",""))</f>
        <v>PVB0073</v>
      </c>
      <c r="B542" s="7" t="str" cm="1">
        <f t="array" ref="B542">IFERROR(INDEX(Data!$B$2:$B$5000,$M542),"")</f>
        <v>SAUSAGE FILLER MANUAL VERTICAL BF12 (BFMBT00V00000)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1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1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848</v>
      </c>
    </row>
    <row r="543" spans="1:13" x14ac:dyDescent="0.25">
      <c r="A543" s="7" t="str" cm="1">
        <f t="array" ref="A543">IFERROR(INDEX(Data!$A$2:$A$5000,$M543),IF(ROW()=2,"No data",""))</f>
        <v>PVB0076</v>
      </c>
      <c r="B543" s="7" t="str" cm="1">
        <f t="array" ref="B543">IFERROR(INDEX(Data!$B$2:$B$5000,$M543),"")</f>
        <v>KIT ICON ALL IN ONE MINI VACUUM (BKICNMV00QVC00000R)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849</v>
      </c>
    </row>
    <row r="544" spans="1:13" x14ac:dyDescent="0.25">
      <c r="A544" s="7" t="str" cm="1">
        <f t="array" ref="A544">IFERROR(INDEX(Data!$A$2:$A$5000,$M544),IF(ROW()=2,"No data",""))</f>
        <v>PVB0077</v>
      </c>
      <c r="B544" s="7" t="str" cm="1">
        <f t="array" ref="B544">IFERROR(INDEX(Data!$B$2:$B$5000,$M544),"")</f>
        <v>HOME LINE PLUS 250 RED EU PLUG (BKHLCGB2010000000R)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850</v>
      </c>
    </row>
    <row r="545" spans="1:13" x14ac:dyDescent="0.25">
      <c r="A545" s="7" t="str" cm="1">
        <f t="array" ref="A545">IFERROR(INDEX(Data!$A$2:$A$5000,$M545),IF(ROW()=2,"No data",""))</f>
        <v>PVB0078</v>
      </c>
      <c r="B545" s="7" t="str" cm="1">
        <f t="array" ref="B545">IFERROR(INDEX(Data!$B$2:$B$5000,$M545),"")</f>
        <v>HL 200/250 CUTTING BOARD WOOD + INOX (TAG003FACAX)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851</v>
      </c>
    </row>
    <row r="546" spans="1:13" x14ac:dyDescent="0.25">
      <c r="A546" s="7" t="str" cm="1">
        <f t="array" ref="A546">IFERROR(INDEX(Data!$A$2:$A$5000,$M546),IF(ROW()=2,"No data",""))</f>
        <v>PVB0079</v>
      </c>
      <c r="B546" s="7" t="str" cm="1">
        <f t="array" ref="B546">IFERROR(INDEX(Data!$B$2:$B$5000,$M546),"")</f>
        <v>BERKEL JACKET MONTEBIANCO HEAVYEL XXL (BKACCCLTGBB2X0000N)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852</v>
      </c>
    </row>
    <row r="547" spans="1:13" x14ac:dyDescent="0.25">
      <c r="A547" s="7" t="str" cm="1">
        <f t="array" ref="A547">IFERROR(INDEX(Data!$A$2:$A$5000,$M547),IF(ROW()=2,"No data",""))</f>
        <v>PVB0080</v>
      </c>
      <c r="B547" s="7" t="str" cm="1">
        <f t="array" ref="B547">IFERROR(INDEX(Data!$B$2:$B$5000,$M547),"")</f>
        <v>BARBECUE SET - BARBECUE SHOVEL AND (AKTBQ02BL)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853</v>
      </c>
    </row>
    <row r="548" spans="1:13" x14ac:dyDescent="0.25">
      <c r="A548" s="7" t="str" cm="1">
        <f t="array" ref="A548">IFERROR(INDEX(Data!$A$2:$A$5000,$M548),IF(ROW()=2,"No data",""))</f>
        <v>PVB0102</v>
      </c>
      <c r="B548" s="7" t="str" cm="1">
        <f t="array" ref="B548">IFERROR(INDEX(Data!$B$2:$B$5000,$M548),"")</f>
        <v>Press Shoulder mesin XS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857</v>
      </c>
    </row>
    <row r="549" spans="1:13" x14ac:dyDescent="0.25">
      <c r="A549" s="7" t="str" cm="1">
        <f t="array" ref="A549">IFERROR(INDEX(Data!$A$2:$A$5000,$M549),IF(ROW()=2,"No data",""))</f>
        <v>SFM007</v>
      </c>
      <c r="B549" s="7" t="str" cm="1">
        <f t="array" ref="B549">IFERROR(INDEX(Data!$B$2:$B$5000,$M549),"")</f>
        <v>Tepung Double Zero</v>
      </c>
      <c r="C549" s="7" t="str" cm="1">
        <f t="array" ref="C549">IFERROR(INDEX(Data!$C$2:$C$5000,$M549),"")</f>
        <v>SACK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858</v>
      </c>
    </row>
    <row r="550" spans="1:13" x14ac:dyDescent="0.25">
      <c r="A550" s="7" t="str" cm="1">
        <f t="array" ref="A550">IFERROR(INDEX(Data!$A$2:$A$5000,$M550),IF(ROW()=2,"No data",""))</f>
        <v>SFM008</v>
      </c>
      <c r="B550" s="7" t="str" cm="1">
        <f t="array" ref="B550">IFERROR(INDEX(Data!$B$2:$B$5000,$M550),"")</f>
        <v>Tepung Double Zero 1 kg/pack (1 Dus = 10 kg)</v>
      </c>
      <c r="C550" s="7" t="str" cm="1">
        <f t="array" ref="C550">IFERROR(INDEX(Data!$C$2:$C$5000,$M550),"")</f>
        <v>KG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859</v>
      </c>
    </row>
    <row r="551" spans="1:13" x14ac:dyDescent="0.25">
      <c r="A551" s="7" t="str" cm="1">
        <f t="array" ref="A551">IFERROR(INDEX(Data!$A$2:$A$5000,$M551),IF(ROW()=2,"No data",""))</f>
        <v>SFM009</v>
      </c>
      <c r="B551" s="7" t="str" cm="1">
        <f t="array" ref="B551">IFERROR(INDEX(Data!$B$2:$B$5000,$M551),"")</f>
        <v>Tepung Hime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860</v>
      </c>
    </row>
    <row r="552" spans="1:13" x14ac:dyDescent="0.25">
      <c r="A552" s="7" t="str" cm="1">
        <f t="array" ref="A552">IFERROR(INDEX(Data!$A$2:$A$5000,$M552),IF(ROW()=2,"No data",""))</f>
        <v>SFM010</v>
      </c>
      <c r="B552" s="7" t="str" cm="1">
        <f t="array" ref="B552">IFERROR(INDEX(Data!$B$2:$B$5000,$M552),"")</f>
        <v>Tepung Hime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861</v>
      </c>
    </row>
    <row r="553" spans="1:13" x14ac:dyDescent="0.25">
      <c r="A553" s="7" t="str" cm="1">
        <f t="array" ref="A553">IFERROR(INDEX(Data!$A$2:$A$5000,$M553),IF(ROW()=2,"No data",""))</f>
        <v>SFM012</v>
      </c>
      <c r="B553" s="7" t="str" cm="1">
        <f t="array" ref="B553">IFERROR(INDEX(Data!$B$2:$B$5000,$M553),"")</f>
        <v>Tepung Japanese Tempura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862</v>
      </c>
    </row>
    <row r="554" spans="1:13" x14ac:dyDescent="0.25">
      <c r="A554" s="7" t="str" cm="1">
        <f t="array" ref="A554">IFERROR(INDEX(Data!$A$2:$A$5000,$M554),IF(ROW()=2,"No data",""))</f>
        <v>SFM013</v>
      </c>
      <c r="B554" s="7" t="str" cm="1">
        <f t="array" ref="B554">IFERROR(INDEX(Data!$B$2:$B$5000,$M554),"")</f>
        <v>Tepung Mix Fish n Chips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863</v>
      </c>
    </row>
    <row r="555" spans="1:13" x14ac:dyDescent="0.25">
      <c r="A555" s="7" t="str" cm="1">
        <f t="array" ref="A555">IFERROR(INDEX(Data!$A$2:$A$5000,$M555),IF(ROW()=2,"No data",""))</f>
        <v>SFM018</v>
      </c>
      <c r="B555" s="7" t="str" cm="1">
        <f t="array" ref="B555">IFERROR(INDEX(Data!$B$2:$B$5000,$M555),"")</f>
        <v>Tepung Ninja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864</v>
      </c>
    </row>
    <row r="556" spans="1:13" x14ac:dyDescent="0.25">
      <c r="A556" s="7" t="str" cm="1">
        <f t="array" ref="A556">IFERROR(INDEX(Data!$A$2:$A$5000,$M556),IF(ROW()=2,"No data",""))</f>
        <v>SFM019</v>
      </c>
      <c r="B556" s="7" t="str" cm="1">
        <f t="array" ref="B556">IFERROR(INDEX(Data!$B$2:$B$5000,$M556),"")</f>
        <v>Tepung ninja 1kg/pack (1dus=10kg)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865</v>
      </c>
    </row>
    <row r="557" spans="1:13" x14ac:dyDescent="0.25">
      <c r="A557" s="7" t="str" cm="1">
        <f t="array" ref="A557">IFERROR(INDEX(Data!$A$2:$A$5000,$M557),IF(ROW()=2,"No data",""))</f>
        <v>SFM020</v>
      </c>
      <c r="B557" s="7" t="str" cm="1">
        <f t="array" ref="B557">IFERROR(INDEX(Data!$B$2:$B$5000,$M557),"")</f>
        <v>Tepung Pao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866</v>
      </c>
    </row>
    <row r="558" spans="1:13" x14ac:dyDescent="0.25">
      <c r="A558" s="7" t="str" cm="1">
        <f t="array" ref="A558">IFERROR(INDEX(Data!$A$2:$A$5000,$M558),IF(ROW()=2,"No data",""))</f>
        <v>SFM023</v>
      </c>
      <c r="B558" s="7" t="str" cm="1">
        <f t="array" ref="B558">IFERROR(INDEX(Data!$B$2:$B$5000,$M558),"")</f>
        <v>Tepung Tali Emas New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867</v>
      </c>
    </row>
    <row r="559" spans="1:13" x14ac:dyDescent="0.25">
      <c r="A559" s="7" t="str" cm="1">
        <f t="array" ref="A559">IFERROR(INDEX(Data!$A$2:$A$5000,$M559),IF(ROW()=2,"No data",""))</f>
        <v>SFM024</v>
      </c>
      <c r="B559" s="7" t="str" cm="1">
        <f t="array" ref="B559">IFERROR(INDEX(Data!$B$2:$B$5000,$M559),"")</f>
        <v>Tepung Vanilla Sponge Cake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868</v>
      </c>
    </row>
    <row r="560" spans="1:13" x14ac:dyDescent="0.25">
      <c r="A560" s="7" t="str" cm="1">
        <f t="array" ref="A560">IFERROR(INDEX(Data!$A$2:$A$5000,$M560),IF(ROW()=2,"No data",""))</f>
        <v>SFM026</v>
      </c>
      <c r="B560" s="7" t="str" cm="1">
        <f t="array" ref="B560">IFERROR(INDEX(Data!$B$2:$B$5000,$M560),"")</f>
        <v>Tepung Mix Waffle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869</v>
      </c>
    </row>
    <row r="561" spans="1:13" x14ac:dyDescent="0.25">
      <c r="A561" s="7" t="str" cm="1">
        <f t="array" ref="A561">IFERROR(INDEX(Data!$A$2:$A$5000,$M561),IF(ROW()=2,"No data",""))</f>
        <v>SFM027</v>
      </c>
      <c r="B561" s="7" t="str" cm="1">
        <f t="array" ref="B561">IFERROR(INDEX(Data!$B$2:$B$5000,$M561),"")</f>
        <v>Tepung Crispy Ala Kentucky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870</v>
      </c>
    </row>
    <row r="562" spans="1:13" x14ac:dyDescent="0.25">
      <c r="A562" s="7" t="str" cm="1">
        <f t="array" ref="A562">IFERROR(INDEX(Data!$A$2:$A$5000,$M562),IF(ROW()=2,"No data",""))</f>
        <v>SFM031</v>
      </c>
      <c r="B562" s="7" t="str" cm="1">
        <f t="array" ref="B562">IFERROR(INDEX(Data!$B$2:$B$5000,$M562),"")</f>
        <v>Easymix Battermix JS 221 @25kg/Sak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871</v>
      </c>
    </row>
    <row r="563" spans="1:13" x14ac:dyDescent="0.25">
      <c r="A563" s="7" t="str" cm="1">
        <f t="array" ref="A563">IFERROR(INDEX(Data!$A$2:$A$5000,$M563),IF(ROW()=2,"No data",""))</f>
        <v>SFM035</v>
      </c>
      <c r="B563" s="7" t="str" cm="1">
        <f t="array" ref="B563">IFERROR(INDEX(Data!$B$2:$B$5000,$M563),"")</f>
        <v>Easymix Serbaguna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872</v>
      </c>
    </row>
    <row r="564" spans="1:13" x14ac:dyDescent="0.25">
      <c r="A564" s="7" t="str" cm="1">
        <f t="array" ref="A564">IFERROR(INDEX(Data!$A$2:$A$5000,$M564),IF(ROW()=2,"No data",""))</f>
        <v>SFM036</v>
      </c>
      <c r="B564" s="7" t="str" cm="1">
        <f t="array" ref="B564">IFERROR(INDEX(Data!$B$2:$B$5000,$M564),"")</f>
        <v>Easymix Pisang Goreng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873</v>
      </c>
    </row>
    <row r="565" spans="1:13" x14ac:dyDescent="0.25">
      <c r="A565" s="7" t="str" cm="1">
        <f t="array" ref="A565">IFERROR(INDEX(Data!$A$2:$A$5000,$M565),IF(ROW()=2,"No data",""))</f>
        <v>SFM037</v>
      </c>
      <c r="B565" s="7" t="str" cm="1">
        <f t="array" ref="B565">IFERROR(INDEX(Data!$B$2:$B$5000,$M565),"")</f>
        <v>Easymix Pancake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874</v>
      </c>
    </row>
    <row r="566" spans="1:13" x14ac:dyDescent="0.25">
      <c r="A566" s="7" t="str" cm="1">
        <f t="array" ref="A566">IFERROR(INDEX(Data!$A$2:$A$5000,$M566),IF(ROW()=2,"No data",""))</f>
        <v>SFM043</v>
      </c>
      <c r="B566" s="7" t="str" cm="1">
        <f t="array" ref="B566">IFERROR(INDEX(Data!$B$2:$B$5000,$M566),"")</f>
        <v>Easymix Donut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875</v>
      </c>
    </row>
    <row r="567" spans="1:13" x14ac:dyDescent="0.25">
      <c r="A567" s="7" t="str" cm="1">
        <f t="array" ref="A567">IFERROR(INDEX(Data!$A$2:$A$5000,$M567),IF(ROW()=2,"No data",""))</f>
        <v>SFM049</v>
      </c>
      <c r="B567" s="7" t="str" cm="1">
        <f t="array" ref="B567">IFERROR(INDEX(Data!$B$2:$B$5000,$M567),"")</f>
        <v>Tepung Yokozuna@1kg/pack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876</v>
      </c>
    </row>
    <row r="568" spans="1:13" x14ac:dyDescent="0.25">
      <c r="A568" s="7" t="str" cm="1">
        <f t="array" ref="A568">IFERROR(INDEX(Data!$A$2:$A$5000,$M568),IF(ROW()=2,"No data",""))</f>
        <v>SFM052</v>
      </c>
      <c r="B568" s="7" t="str" cm="1">
        <f t="array" ref="B568">IFERROR(INDEX(Data!$B$2:$B$5000,$M568),"")</f>
        <v>Inofa Heat Treated Wheat Flour SF 346 @25kg/sack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877</v>
      </c>
    </row>
    <row r="569" spans="1:13" x14ac:dyDescent="0.25">
      <c r="A569" s="7" t="str" cm="1">
        <f t="array" ref="A569">IFERROR(INDEX(Data!$A$2:$A$5000,$M569),IF(ROW()=2,"No data",""))</f>
        <v>SFM053</v>
      </c>
      <c r="B569" s="7" t="str" cm="1">
        <f t="array" ref="B569">IFERROR(INDEX(Data!$B$2:$B$5000,$M569),"")</f>
        <v>Inofa Heat Treated Wheat Flour SF 346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878</v>
      </c>
    </row>
    <row r="570" spans="1:13" x14ac:dyDescent="0.25">
      <c r="A570" s="7" t="str" cm="1">
        <f t="array" ref="A570">IFERROR(INDEX(Data!$A$2:$A$5000,$M570),IF(ROW()=2,"No data",""))</f>
        <v>SFM054</v>
      </c>
      <c r="B570" s="7" t="str" cm="1">
        <f t="array" ref="B570">IFERROR(INDEX(Data!$B$2:$B$5000,$M570),"")</f>
        <v>Easymix Battermix JS 256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879</v>
      </c>
    </row>
    <row r="571" spans="1:13" x14ac:dyDescent="0.25">
      <c r="A571" s="7" t="str" cm="1">
        <f t="array" ref="A571">IFERROR(INDEX(Data!$A$2:$A$5000,$M571),IF(ROW()=2,"No data",""))</f>
        <v>SIMP-0.5-0071179479024</v>
      </c>
      <c r="B571" s="7" t="str" cm="1">
        <f t="array" ref="B571">IFERROR(INDEX(Data!$B$2:$B$5000,$M571),"")</f>
        <v>Seasoned Savory Latice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880</v>
      </c>
    </row>
    <row r="572" spans="1:13" x14ac:dyDescent="0.25">
      <c r="A572" s="7" t="str" cm="1">
        <f t="array" ref="A572">IFERROR(INDEX(Data!$A$2:$A$5000,$M572),IF(ROW()=2,"No data",""))</f>
        <v>SIMP-0.5-10071179259336</v>
      </c>
      <c r="B572" s="7" t="str" cm="1">
        <f t="array" ref="B572">IFERROR(INDEX(Data!$B$2:$B$5000,$M572),"")</f>
        <v>Simplot Blue Ribbon CC @500Gr/Pack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881</v>
      </c>
    </row>
    <row r="573" spans="1:13" x14ac:dyDescent="0.25">
      <c r="A573" s="7" t="str" cm="1">
        <f t="array" ref="A573">IFERROR(INDEX(Data!$A$2:$A$5000,$M573),IF(ROW()=2,"No data",""))</f>
        <v>SIMP-1-10071179259336</v>
      </c>
      <c r="B573" s="7" t="str" cm="1">
        <f t="array" ref="B573">IFERROR(INDEX(Data!$B$2:$B$5000,$M573),"")</f>
        <v>Simplot Blue Ribbon CC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882</v>
      </c>
    </row>
    <row r="574" spans="1:13" x14ac:dyDescent="0.25">
      <c r="A574" s="7" t="str" cm="1">
        <f t="array" ref="A574">IFERROR(INDEX(Data!$A$2:$A$5000,$M574),IF(ROW()=2,"No data",""))</f>
        <v>SIMP-1-10071179479024</v>
      </c>
      <c r="B574" s="7" t="str" cm="1">
        <f t="array" ref="B574">IFERROR(INDEX(Data!$B$2:$B$5000,$M574),"")</f>
        <v>Seasoned Savory Latice @1Kg/Pack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883</v>
      </c>
    </row>
    <row r="575" spans="1:13" x14ac:dyDescent="0.25">
      <c r="A575" s="7" t="str" cm="1">
        <f t="array" ref="A575">IFERROR(INDEX(Data!$A$2:$A$5000,$M575),IF(ROW()=2,"No data",""))</f>
        <v>SIMP-10071179004172</v>
      </c>
      <c r="B575" s="7" t="str" cm="1">
        <f t="array" ref="B575">IFERROR(INDEX(Data!$B$2:$B$5000,$M575),"")</f>
        <v>Seasoned JR Buffalos (1 Ctn=12.24kg)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884</v>
      </c>
    </row>
    <row r="576" spans="1:13" x14ac:dyDescent="0.25">
      <c r="A576" s="7" t="str" cm="1">
        <f t="array" ref="A576">IFERROR(INDEX(Data!$A$2:$A$5000,$M576),IF(ROW()=2,"No data",""))</f>
        <v>SIMP-10071179022473</v>
      </c>
      <c r="B576" s="7" t="str" cm="1">
        <f t="array" ref="B576">IFERROR(INDEX(Data!$B$2:$B$5000,$M576),"")</f>
        <v>Select Recipe Chunks 6/6 - Skn (1 Ctn=16.3Kg)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885</v>
      </c>
    </row>
    <row r="577" spans="1:13" x14ac:dyDescent="0.25">
      <c r="A577" s="7" t="str" cm="1">
        <f t="array" ref="A577">IFERROR(INDEX(Data!$A$2:$A$5000,$M577),IF(ROW()=2,"No data",""))</f>
        <v>SIMP-10071179023920</v>
      </c>
      <c r="B577" s="7" t="str" cm="1">
        <f t="array" ref="B577">IFERROR(INDEX(Data!$B$2:$B$5000,$M577),"")</f>
        <v>Select Recipe Fries 1/4" SS 6/4.5 (1 Ctn=12.2Kg)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886</v>
      </c>
    </row>
    <row r="578" spans="1:13" x14ac:dyDescent="0.25">
      <c r="A578" s="7" t="str" cm="1">
        <f t="array" ref="A578">IFERROR(INDEX(Data!$A$2:$A$5000,$M578),IF(ROW()=2,"No data",""))</f>
        <v>SIMP-10071179023937</v>
      </c>
      <c r="B578" s="7" t="str" cm="1">
        <f t="array" ref="B578">IFERROR(INDEX(Data!$B$2:$B$5000,$M578),"")</f>
        <v>Select Recipe Fries 3/8" SC 6/5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887</v>
      </c>
    </row>
    <row r="579" spans="1:13" x14ac:dyDescent="0.25">
      <c r="A579" s="7" t="str" cm="1">
        <f t="array" ref="A579">IFERROR(INDEX(Data!$A$2:$A$5000,$M579),IF(ROW()=2,"No data",""))</f>
        <v>SIMP-10071179259312</v>
      </c>
      <c r="B579" s="7" t="str" cm="1">
        <f t="array" ref="B579">IFERROR(INDEX(Data!$B$2:$B$5000,$M579),"")</f>
        <v>Simplot Blue Ribbon SC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888</v>
      </c>
    </row>
    <row r="580" spans="1:13" x14ac:dyDescent="0.25">
      <c r="A580" s="7" t="str" cm="1">
        <f t="array" ref="A580">IFERROR(INDEX(Data!$A$2:$A$5000,$M580),IF(ROW()=2,"No data",""))</f>
        <v>SIMP-10071179259336</v>
      </c>
      <c r="B580" s="7" t="str" cm="1">
        <f t="array" ref="B580">IFERROR(INDEX(Data!$B$2:$B$5000,$M580),"")</f>
        <v>Simplot Blue Ribbon CC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889</v>
      </c>
    </row>
    <row r="581" spans="1:13" x14ac:dyDescent="0.25">
      <c r="A581" s="7" t="str" cm="1">
        <f t="array" ref="A581">IFERROR(INDEX(Data!$A$2:$A$5000,$M581),IF(ROW()=2,"No data",""))</f>
        <v>SIMP-10071179283010</v>
      </c>
      <c r="B581" s="7" t="str" cm="1">
        <f t="array" ref="B581">IFERROR(INDEX(Data!$B$2:$B$5000,$M581),"")</f>
        <v>Traditional Form Tiny Triangle 6/5 (1 Ctn=13.6 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890</v>
      </c>
    </row>
    <row r="582" spans="1:13" x14ac:dyDescent="0.25">
      <c r="A582" s="7" t="str" cm="1">
        <f t="array" ref="A582">IFERROR(INDEX(Data!$A$2:$A$5000,$M582),IF(ROW()=2,"No data",""))</f>
        <v>SIMP-10071179465201</v>
      </c>
      <c r="B582" s="7" t="str" cm="1">
        <f t="array" ref="B582">IFERROR(INDEX(Data!$B$2:$B$5000,$M582),"")</f>
        <v>Blue Ribbon 1/4" SS (1 Ctn=16.3Kg)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891</v>
      </c>
    </row>
    <row r="583" spans="1:13" x14ac:dyDescent="0.25">
      <c r="A583" s="7" t="str" cm="1">
        <f t="array" ref="A583">IFERROR(INDEX(Data!$A$2:$A$5000,$M583),IF(ROW()=2,"No data",""))</f>
        <v>SIMP-10071179470144</v>
      </c>
      <c r="B583" s="7" t="str" cm="1">
        <f t="array" ref="B583">IFERROR(INDEX(Data!$B$2:$B$5000,$M583),"")</f>
        <v>Simplot SeasonedCrisp Savory Loops 13.6Kg/Ctn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892</v>
      </c>
    </row>
    <row r="584" spans="1:13" x14ac:dyDescent="0.25">
      <c r="A584" s="7" t="str" cm="1">
        <f t="array" ref="A584">IFERROR(INDEX(Data!$A$2:$A$5000,$M584),IF(ROW()=2,"No data",""))</f>
        <v>SIMP-10071179478010</v>
      </c>
      <c r="B584" s="7" t="str" cm="1">
        <f t="array" ref="B584">IFERROR(INDEX(Data!$B$2:$B$5000,$M584),"")</f>
        <v>Seasoned Savory Wedge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893</v>
      </c>
    </row>
    <row r="585" spans="1:13" x14ac:dyDescent="0.25">
      <c r="A585" s="7" t="str" cm="1">
        <f t="array" ref="A585">IFERROR(INDEX(Data!$A$2:$A$5000,$M585),IF(ROW()=2,"No data",""))</f>
        <v>SIMP-10071179479024</v>
      </c>
      <c r="B585" s="7" t="str" cm="1">
        <f t="array" ref="B585">IFERROR(INDEX(Data!$B$2:$B$5000,$M585),"")</f>
        <v>Seasoned Savory Latice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894</v>
      </c>
    </row>
    <row r="586" spans="1:13" x14ac:dyDescent="0.25">
      <c r="A586" s="7" t="str" cm="1">
        <f t="array" ref="A586">IFERROR(INDEX(Data!$A$2:$A$5000,$M586),IF(ROW()=2,"No data",""))</f>
        <v>SIMP-10071179932260</v>
      </c>
      <c r="B586" s="7" t="str" cm="1">
        <f t="array" ref="B586">IFERROR(INDEX(Data!$B$2:$B$5000,$M586),"")</f>
        <v>Simplot Harvest Fresh Avocado Pulp 12/I lb (1 Ctn = 5.44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895</v>
      </c>
    </row>
    <row r="587" spans="1:13" x14ac:dyDescent="0.25">
      <c r="A587" s="7" t="str" cm="1">
        <f t="array" ref="A587">IFERROR(INDEX(Data!$A$2:$A$5000,$M587),IF(ROW()=2,"No data",""))</f>
        <v>SIMP0.5-10071179004172</v>
      </c>
      <c r="B587" s="7" t="str" cm="1">
        <f t="array" ref="B587">IFERROR(INDEX(Data!$B$2:$B$5000,$M587),"")</f>
        <v>Seasoned JR Buffalos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896</v>
      </c>
    </row>
    <row r="588" spans="1:13" x14ac:dyDescent="0.25">
      <c r="A588" s="7" t="str" cm="1">
        <f t="array" ref="A588">IFERROR(INDEX(Data!$A$2:$A$5000,$M588),IF(ROW()=2,"No data",""))</f>
        <v>SIMP0.5-10071179022473</v>
      </c>
      <c r="B588" s="7" t="str" cm="1">
        <f t="array" ref="B588">IFERROR(INDEX(Data!$B$2:$B$5000,$M588),"")</f>
        <v>Select Recipe Chunks 6/6 - Skn @500gr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897</v>
      </c>
    </row>
    <row r="589" spans="1:13" x14ac:dyDescent="0.25">
      <c r="A589" s="7" t="str" cm="1">
        <f t="array" ref="A589">IFERROR(INDEX(Data!$A$2:$A$5000,$M589),IF(ROW()=2,"No data",""))</f>
        <v>SIMP0.5-10071179023920</v>
      </c>
      <c r="B589" s="7" t="str" cm="1">
        <f t="array" ref="B589">IFERROR(INDEX(Data!$B$2:$B$5000,$M589),"")</f>
        <v>Select Recipe Fries 1/4" SS 6/4.5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898</v>
      </c>
    </row>
    <row r="590" spans="1:13" x14ac:dyDescent="0.25">
      <c r="A590" s="7" t="str" cm="1">
        <f t="array" ref="A590">IFERROR(INDEX(Data!$A$2:$A$5000,$M590),IF(ROW()=2,"No data",""))</f>
        <v>SIMP0.5-10071179023937</v>
      </c>
      <c r="B590" s="7" t="str" cm="1">
        <f t="array" ref="B590">IFERROR(INDEX(Data!$B$2:$B$5000,$M590),"")</f>
        <v>Select Recipe Fries 3/8" SC 6/5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899</v>
      </c>
    </row>
    <row r="591" spans="1:13" x14ac:dyDescent="0.25">
      <c r="A591" s="7" t="str" cm="1">
        <f t="array" ref="A591">IFERROR(INDEX(Data!$A$2:$A$5000,$M591),IF(ROW()=2,"No data",""))</f>
        <v>SIMP0.5-10071179259312</v>
      </c>
      <c r="B591" s="7" t="str" cm="1">
        <f t="array" ref="B591">IFERROR(INDEX(Data!$B$2:$B$5000,$M591),"")</f>
        <v>Simplot Blue Ribbon SC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900</v>
      </c>
    </row>
    <row r="592" spans="1:13" x14ac:dyDescent="0.25">
      <c r="A592" s="7" t="str" cm="1">
        <f t="array" ref="A592">IFERROR(INDEX(Data!$A$2:$A$5000,$M592),IF(ROW()=2,"No data",""))</f>
        <v>SIMP0.5-10071179283010</v>
      </c>
      <c r="B592" s="7" t="str" cm="1">
        <f t="array" ref="B592">IFERROR(INDEX(Data!$B$2:$B$5000,$M592),"")</f>
        <v>Traditional Form Tiny Triangle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901</v>
      </c>
    </row>
    <row r="593" spans="1:13" x14ac:dyDescent="0.25">
      <c r="A593" s="7" t="str" cm="1">
        <f t="array" ref="A593">IFERROR(INDEX(Data!$A$2:$A$5000,$M593),IF(ROW()=2,"No data",""))</f>
        <v>SIMP0.5-10071179465201</v>
      </c>
      <c r="B593" s="7" t="str" cm="1">
        <f t="array" ref="B593">IFERROR(INDEX(Data!$B$2:$B$5000,$M593),"")</f>
        <v>Blue Ribbon 1/4" SS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902</v>
      </c>
    </row>
    <row r="594" spans="1:13" x14ac:dyDescent="0.25">
      <c r="A594" s="7" t="str" cm="1">
        <f t="array" ref="A594">IFERROR(INDEX(Data!$A$2:$A$5000,$M594),IF(ROW()=2,"No data",""))</f>
        <v>SIMP0.5-10071179478010</v>
      </c>
      <c r="B594" s="7" t="str" cm="1">
        <f t="array" ref="B594">IFERROR(INDEX(Data!$B$2:$B$5000,$M594),"")</f>
        <v>Seasoned Savory Wedge @500g/Pack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903</v>
      </c>
    </row>
    <row r="595" spans="1:13" x14ac:dyDescent="0.25">
      <c r="A595" s="7" t="str" cm="1">
        <f t="array" ref="A595">IFERROR(INDEX(Data!$A$2:$A$5000,$M595),IF(ROW()=2,"No data",""))</f>
        <v>SIMP1-10071179004172</v>
      </c>
      <c r="B595" s="7" t="str" cm="1">
        <f t="array" ref="B595">IFERROR(INDEX(Data!$B$2:$B$5000,$M595),"")</f>
        <v>Seasoned JR Buffalos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904</v>
      </c>
    </row>
    <row r="596" spans="1:13" x14ac:dyDescent="0.25">
      <c r="A596" s="7" t="str" cm="1">
        <f t="array" ref="A596">IFERROR(INDEX(Data!$A$2:$A$5000,$M596),IF(ROW()=2,"No data",""))</f>
        <v>SIMP1-10071179022473</v>
      </c>
      <c r="B596" s="7" t="str" cm="1">
        <f t="array" ref="B596">IFERROR(INDEX(Data!$B$2:$B$5000,$M596),"")</f>
        <v>Select Recipe Chunks 6/6 - Skn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905</v>
      </c>
    </row>
    <row r="597" spans="1:13" x14ac:dyDescent="0.25">
      <c r="A597" s="7" t="str" cm="1">
        <f t="array" ref="A597">IFERROR(INDEX(Data!$A$2:$A$5000,$M597),IF(ROW()=2,"No data",""))</f>
        <v>SIMP1-10071179023920</v>
      </c>
      <c r="B597" s="7" t="str" cm="1">
        <f t="array" ref="B597">IFERROR(INDEX(Data!$B$2:$B$5000,$M597),"")</f>
        <v>Select Recipe Fries 1/4" SS 6/4.5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906</v>
      </c>
    </row>
    <row r="598" spans="1:13" x14ac:dyDescent="0.25">
      <c r="A598" s="7" t="str" cm="1">
        <f t="array" ref="A598">IFERROR(INDEX(Data!$A$2:$A$5000,$M598),IF(ROW()=2,"No data",""))</f>
        <v>SIMP1-10071179023937</v>
      </c>
      <c r="B598" s="7" t="str" cm="1">
        <f t="array" ref="B598">IFERROR(INDEX(Data!$B$2:$B$5000,$M598),"")</f>
        <v>Select Recipe Fries 3/8" SC 6/5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907</v>
      </c>
    </row>
    <row r="599" spans="1:13" x14ac:dyDescent="0.25">
      <c r="A599" s="7" t="str" cm="1">
        <f t="array" ref="A599">IFERROR(INDEX(Data!$A$2:$A$5000,$M599),IF(ROW()=2,"No data",""))</f>
        <v>SIMP1-10071179259312</v>
      </c>
      <c r="B599" s="7" t="str" cm="1">
        <f t="array" ref="B599">IFERROR(INDEX(Data!$B$2:$B$5000,$M599),"")</f>
        <v>Simplot Blue Ribbon SC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908</v>
      </c>
    </row>
    <row r="600" spans="1:13" x14ac:dyDescent="0.25">
      <c r="A600" s="7" t="str" cm="1">
        <f t="array" ref="A600">IFERROR(INDEX(Data!$A$2:$A$5000,$M600),IF(ROW()=2,"No data",""))</f>
        <v>SIMP1-10071179283010</v>
      </c>
      <c r="B600" s="7" t="str" cm="1">
        <f t="array" ref="B600">IFERROR(INDEX(Data!$B$2:$B$5000,$M600),"")</f>
        <v>Traditional Form Tiny Triangle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909</v>
      </c>
    </row>
    <row r="601" spans="1:13" x14ac:dyDescent="0.25">
      <c r="A601" s="7" t="str" cm="1">
        <f t="array" ref="A601">IFERROR(INDEX(Data!$A$2:$A$5000,$M601),IF(ROW()=2,"No data",""))</f>
        <v>SIMP1-10071179465201</v>
      </c>
      <c r="B601" s="7" t="str" cm="1">
        <f t="array" ref="B601">IFERROR(INDEX(Data!$B$2:$B$5000,$M601),"")</f>
        <v>Blue Ribbon 1/4" SS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910</v>
      </c>
    </row>
    <row r="602" spans="1:13" x14ac:dyDescent="0.25">
      <c r="A602" s="7" t="str" cm="1">
        <f t="array" ref="A602">IFERROR(INDEX(Data!$A$2:$A$5000,$M602),IF(ROW()=2,"No data",""))</f>
        <v>SIMP1-10071179478010</v>
      </c>
      <c r="B602" s="7" t="str" cm="1">
        <f t="array" ref="B602">IFERROR(INDEX(Data!$B$2:$B$5000,$M602),"")</f>
        <v>Seasoned Savory Wedge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911</v>
      </c>
    </row>
    <row r="603" spans="1:13" x14ac:dyDescent="0.25">
      <c r="A603" s="7" t="str" cm="1">
        <f t="array" ref="A603">IFERROR(INDEX(Data!$A$2:$A$5000,$M603),IF(ROW()=2,"No data",""))</f>
        <v>SIMPB-10071179004172</v>
      </c>
      <c r="B603" s="7" t="str" cm="1">
        <f t="array" ref="B603">IFERROR(INDEX(Data!$B$2:$B$5000,$M603),"")</f>
        <v>Seasoned JR Buffalos (1 Pack=2.04kg)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912</v>
      </c>
    </row>
    <row r="604" spans="1:13" x14ac:dyDescent="0.25">
      <c r="A604" s="7" t="str" cm="1">
        <f t="array" ref="A604">IFERROR(INDEX(Data!$A$2:$A$5000,$M604),IF(ROW()=2,"No data",""))</f>
        <v>SIMPB-10071179022473</v>
      </c>
      <c r="B604" s="7" t="str" cm="1">
        <f t="array" ref="B604">IFERROR(INDEX(Data!$B$2:$B$5000,$M604),"")</f>
        <v>Select Recipe Chunks 6/6 - Skn (1 Kg = 2.7216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913</v>
      </c>
    </row>
    <row r="605" spans="1:13" x14ac:dyDescent="0.25">
      <c r="A605" s="7" t="str" cm="1">
        <f t="array" ref="A605">IFERROR(INDEX(Data!$A$2:$A$5000,$M605),IF(ROW()=2,"No data",""))</f>
        <v>SIMPB-10071179023920</v>
      </c>
      <c r="B605" s="7" t="str" cm="1">
        <f t="array" ref="B605">IFERROR(INDEX(Data!$B$2:$B$5000,$M605),"")</f>
        <v>Select Recipe Fries 1/4" SS 6/4.5 (1 Pack = 2.033333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914</v>
      </c>
    </row>
    <row r="606" spans="1:13" x14ac:dyDescent="0.25">
      <c r="A606" s="7" t="str" cm="1">
        <f t="array" ref="A606">IFERROR(INDEX(Data!$A$2:$A$5000,$M606),IF(ROW()=2,"No data",""))</f>
        <v>SIMPB-10071179023937</v>
      </c>
      <c r="B606" s="7" t="str" cm="1">
        <f t="array" ref="B606">IFERROR(INDEX(Data!$B$2:$B$5000,$M606),"")</f>
        <v>Select Recipe Fries 3/8" SC 6/5 (1 Ctn = 2.266666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915</v>
      </c>
    </row>
    <row r="607" spans="1:13" x14ac:dyDescent="0.25">
      <c r="A607" s="7" t="str" cm="1">
        <f t="array" ref="A607">IFERROR(INDEX(Data!$A$2:$A$5000,$M607),IF(ROW()=2,"No data",""))</f>
        <v>SIMPB-10071179259312</v>
      </c>
      <c r="B607" s="7" t="str" cm="1">
        <f t="array" ref="B607">IFERROR(INDEX(Data!$B$2:$B$5000,$M607),"")</f>
        <v>Simplot Blue Ribbon SC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916</v>
      </c>
    </row>
    <row r="608" spans="1:13" x14ac:dyDescent="0.25">
      <c r="A608" s="7" t="str" cm="1">
        <f t="array" ref="A608">IFERROR(INDEX(Data!$A$2:$A$5000,$M608),IF(ROW()=2,"No data",""))</f>
        <v>SIMPB-10071179259336</v>
      </c>
      <c r="B608" s="7" t="str" cm="1">
        <f t="array" ref="B608">IFERROR(INDEX(Data!$B$2:$B$5000,$M608),"")</f>
        <v>Simplot Blue Ribbon CC (1 Pack=2.266Kg)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917</v>
      </c>
    </row>
    <row r="609" spans="1:13" x14ac:dyDescent="0.25">
      <c r="A609" s="7" t="str" cm="1">
        <f t="array" ref="A609">IFERROR(INDEX(Data!$A$2:$A$5000,$M609),IF(ROW()=2,"No data",""))</f>
        <v>SIMPB-10071179283010</v>
      </c>
      <c r="B609" s="7" t="str" cm="1">
        <f t="array" ref="B609">IFERROR(INDEX(Data!$B$2:$B$5000,$M609),"")</f>
        <v>Traditional Form Tiny Triangle 6/5 (1 Pack = 2.26Kg)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918</v>
      </c>
    </row>
    <row r="610" spans="1:13" x14ac:dyDescent="0.25">
      <c r="A610" s="7" t="str" cm="1">
        <f t="array" ref="A610">IFERROR(INDEX(Data!$A$2:$A$5000,$M610),IF(ROW()=2,"No data",""))</f>
        <v>SIMPB-10071179465201</v>
      </c>
      <c r="B610" s="7" t="str" cm="1">
        <f t="array" ref="B610">IFERROR(INDEX(Data!$B$2:$B$5000,$M610),"")</f>
        <v>Blue Ribbon 1/4" SS (1 Pack=2.7216Kg)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919</v>
      </c>
    </row>
    <row r="611" spans="1:13" x14ac:dyDescent="0.25">
      <c r="A611" s="7" t="str" cm="1">
        <f t="array" ref="A611">IFERROR(INDEX(Data!$A$2:$A$5000,$M611),IF(ROW()=2,"No data",""))</f>
        <v>SIMPB-10071179478010</v>
      </c>
      <c r="B611" s="7" t="str" cm="1">
        <f t="array" ref="B611">IFERROR(INDEX(Data!$B$2:$B$5000,$M611),"")</f>
        <v>Seasoned Savory Wedge (1 Pack=2.266Kg)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920</v>
      </c>
    </row>
    <row r="612" spans="1:13" x14ac:dyDescent="0.25">
      <c r="A612" s="7" t="str" cm="1">
        <f t="array" ref="A612">IFERROR(INDEX(Data!$A$2:$A$5000,$M612),IF(ROW()=2,"No data",""))</f>
        <v>SIMPB-10071179479024</v>
      </c>
      <c r="B612" s="7" t="str" cm="1">
        <f t="array" ref="B612">IFERROR(INDEX(Data!$B$2:$B$5000,$M612),"")</f>
        <v>Seasoned Savory Latice (1 Pack=2.033Kg)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921</v>
      </c>
    </row>
    <row r="613" spans="1:13" x14ac:dyDescent="0.25">
      <c r="A613" s="7" t="str" cm="1">
        <f t="array" ref="A613">IFERROR(INDEX(Data!$A$2:$A$5000,$M613),IF(ROW()=2,"No data",""))</f>
        <v>VFR001</v>
      </c>
      <c r="B613" s="7" t="str" cm="1">
        <f t="array" ref="B613">IFERROR(INDEX(Data!$B$2:$B$5000,$M613),"")</f>
        <v>Edamame Asin/SLB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922</v>
      </c>
    </row>
    <row r="614" spans="1:13" x14ac:dyDescent="0.25">
      <c r="A614" s="7" t="str" cm="1">
        <f t="array" ref="A614">IFERROR(INDEX(Data!$A$2:$A$5000,$M614),IF(ROW()=2,"No data",""))</f>
        <v>VFR002</v>
      </c>
      <c r="B614" s="7" t="str" cm="1">
        <f t="array" ref="B614">IFERROR(INDEX(Data!$B$2:$B$5000,$M614),"")</f>
        <v>Edamame Natural/LB Deluxe (500 gr/pack)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923</v>
      </c>
    </row>
    <row r="615" spans="1:13" x14ac:dyDescent="0.25">
      <c r="A615" s="7" t="str" cm="1">
        <f t="array" ref="A615">IFERROR(INDEX(Data!$A$2:$A$5000,$M615),IF(ROW()=2,"No data",""))</f>
        <v>VFR004</v>
      </c>
      <c r="B615" s="7" t="str" cm="1">
        <f t="array" ref="B615">IFERROR(INDEX(Data!$B$2:$B$5000,$M615),"")</f>
        <v>Strawberry Frozen 1 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924</v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2026-08-24T01:02:09Z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