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AA482F78-B868-4BF7-992A-CD8CD6DC0DDD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<sst xmlns="http://schemas.openxmlformats.org/spreadsheetml/2006/main" count="4235" uniqueCount="1927">
  <si>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</si>
  <si>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</si>
  <si>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</si>
  <si>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</si>
  <si>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</si>
  <si>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</si>
  <si>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</si>
  <si>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</si>
  <si>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</si>
  <si>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</si>
  <si>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</si>
  <si>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</si>
  <si>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</si>
  <si>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</si>
  <si>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</si>
  <si>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</si>
  <si>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</si>
  <si>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</si>
  <si>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</si>
  <si>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</si>
  <si>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</si>
  <si>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</si>
  <si>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</si>
  <si>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</si>
  <si>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</si>
  <si>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</si>
  <si>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</si>
  <si>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</si>
  <si>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</si>
  <si>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</si>
  <si>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</si>
  <si>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</si>
  <si>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</si>
  <si>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</si>
  <si>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</si>
  <si>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</si>
  <si>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</si>
  <si>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</si>
  <si>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</si>
  <si>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</si>
  <si>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</si>
  <si>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</si>
  <si>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</si>
  <si>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</si>
  <si>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</si>
  <si>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</si>
  <si>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</si>
  <si>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</si>
  <si>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</si>
  <si>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</si>
  <si>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</si>
  <si>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</si>
  <si>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</si>
  <si>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</si>
  <si>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</si>
  <si>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</si>
  <si>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</si>
  <si>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</si>
  <si>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</si>
  <si>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</si>
  <si>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</si>
  <si>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</si>
  <si>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</si>
  <si>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</si>
  <si>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</si>
  <si>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</si>
  <si>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</si>
  <si>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</si>
  <si>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</si>
  <si>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</si>
  <si>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</si>
  <si>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</si>
  <si>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</si>
  <si>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</si>
  <si>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</si>
  <si>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</si>
  <si>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</si>
  <si>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</si>
  <si>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</si>
  <si>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</si>
  <si>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</si>
  <si>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</si>
  <si>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</si>
  <si>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</si>
  <si>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</si>
  <si>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</si>
  <si>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</si>
  <si>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</si>
  <si>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</si>
  <si>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</si>
  <si>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</si>
  <si>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</si>
  <si>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</si>
  <si>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</si>
  <si>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</si>
  <si>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</si>
  <si>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</si>
  <si>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</si>
  <si>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</si>
  <si>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</si>
  <si>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</si>
  <si>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</si>
  <si>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</si>
  <si>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</si>
  <si>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</si>
  <si>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</si>
  <si>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</si>
  <si>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</si>
  <si>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</si>
  <si>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</si>
  <si>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</si>
  <si>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</si>
  <si>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</si>
  <si>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</si>
  <si>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</si>
  <si>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</si>
  <si>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</si>
  <si>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</si>
  <si>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</si>
  <si>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</si>
  <si>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</si>
  <si>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</si>
  <si>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</si>
  <si>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</si>
  <si>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</si>
  <si>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</si>
  <si>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</si>
  <si>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</si>
  <si>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</si>
  <si>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</si>
  <si>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</si>
  <si>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</si>
  <si>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</si>
  <si>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</si>
  <si>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</si>
  <si>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</si>
  <si>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</si>
  <si>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</si>
  <si>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</si>
  <si>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</si>
  <si>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</si>
  <si>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</si>
  <si>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</si>
  <si>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</si>
  <si>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</si>
  <si>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</si>
  <si>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</si>
  <si>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</si>
  <si>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</si>
  <si>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</si>
  <si>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</si>
  <si>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</si>
  <si>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</si>
  <si>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</si>
  <si>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</si>
  <si>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</si>
  <si>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</si>
  <si>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</si>
  <si>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</si>
  <si>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</si>
  <si>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</si>
  <si>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</si>
  <si>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</si>
  <si>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</si>
  <si>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</si>
  <si>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</si>
  <si>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</si>
  <si>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</si>
  <si>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</si>
  <si>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</si>
  <si>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</si>
  <si>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</si>
  <si>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</si>
  <si>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</si>
  <si>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</si>
  <si>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</si>
  <si>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</si>
  <si>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</si>
  <si>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</si>
  <si>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</si>
  <si>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</si>
  <si>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</si>
  <si>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</si>
  <si>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</si>
  <si>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</si>
  <si>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</si>
  <si>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</si>
  <si>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</si>
  <si>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</si>
  <si>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</si>
  <si>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</si>
  <si>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</si>
  <si>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</si>
  <si>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</si>
  <si>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</si>
  <si>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</si>
  <si>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</si>
  <si>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</si>
  <si>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</si>
  <si>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</si>
  <si>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</si>
  <si>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</si>
  <si>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</si>
  <si>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</si>
  <si>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</si>
  <si>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</si>
  <si>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</si>
  <si>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</si>
  <si>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</si>
  <si>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</si>
  <si>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</si>
  <si>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</si>
  <si>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</si>
  <si>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</si>
  <si>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</si>
  <si>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</si>
  <si>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</si>
  <si>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</si>
  <si>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</si>
  <si>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</si>
  <si>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</si>
  <si>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</si>
  <si>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</si>
  <si>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</si>
  <si>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</si>
  <si>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</si>
  <si>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</si>
  <si>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</si>
  <si>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</si>
  <si>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</si>
  <si>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</si>
  <si>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</si>
  <si>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</si>
  <si>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</si>
  <si>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</si>
  <si>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</si>
  <si>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</si>
  <si>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</si>
  <si>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</si>
  <si>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</si>
  <si>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</si>
  <si>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</si>
  <si>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</si>
  <si>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</si>
  <si>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</si>
  <si>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</si>
  <si>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</si>
  <si>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</si>
  <si>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</si>
  <si>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</si>
  <si>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</si>
  <si>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</si>
  <si>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</si>
  <si>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</si>
  <si>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</si>
  <si>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</si>
  <si>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</si>
  <si>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</si>
  <si>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</si>
  <si>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</si>
  <si>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</si>
  <si>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</si>
  <si>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</si>
  <si>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</si>
  <si>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</si>
  <si>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</si>
  <si>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</si>
  <si>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</si>
  <si>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</si>
  <si>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</si>
  <si>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</si>
  <si>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</si>
  <si>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</si>
  <si>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</si>
  <si>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</si>
  <si>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</si>
  <si>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</si>
  <si>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</si>
  <si>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</si>
  <si>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</si>
  <si>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</si>
  <si>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</si>
  <si>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</si>
  <si>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</si>
  <si>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</si>
  <si>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</si>
  <si>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</si>
  <si>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</si>
  <si>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</si>
  <si>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</si>
  <si>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</si>
  <si>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</si>
  <si>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</si>
  <si>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</si>
  <si>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</si>
  <si>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</si>
  <si>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</si>
  <si>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</si>
  <si>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</si>
  <si>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</si>
  <si>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</si>
  <si>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</si>
  <si>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</si>
  <si>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</si>
  <si>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</si>
  <si>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</si>
  <si>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</si>
  <si>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</si>
  <si>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</si>
  <si>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</si>
  <si>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</si>
  <si>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</si>
  <si>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</si>
  <si>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</si>
  <si>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</si>
  <si>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</si>
  <si>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</si>
  <si>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</si>
  <si>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</si>
  <si>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</si>
  <si>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</si>
  <si>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</si>
  <si>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</si>
  <si>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</si>
  <si>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</si>
  <si>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</si>
  <si>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</si>
  <si>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</si>
  <si>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</si>
  <si>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</si>
  <si>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</si>
  <si>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</si>
  <si>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</si>
  <si>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</si>
  <si>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</si>
  <si>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</si>
  <si>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</si>
  <si>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</si>
  <si>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</si>
  <si>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</si>
  <si>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</si>
  <si>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</si>
  <si>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</si>
  <si>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</si>
  <si>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</si>
  <si>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</si>
  <si>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</si>
  <si>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</si>
  <si>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</si>
  <si>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</si>
  <si>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</si>
  <si>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</si>
  <si>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</si>
  <si>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</si>
  <si>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</si>
  <si>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</si>
  <si>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</si>
  <si>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</si>
  <si>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</si>
  <si>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</si>
  <si>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</si>
  <si>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</si>
  <si>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</si>
  <si>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</si>
  <si>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</si>
  <si>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</si>
  <si>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</si>
  <si>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</si>
  <si>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</si>
  <si>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</si>
  <si>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</si>
  <si>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</si>
  <si>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</si>
  <si>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</si>
  <si>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</si>
  <si>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</si>
  <si>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</si>
  <si>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</si>
  <si>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</si>
  <si>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</si>
  <si>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</si>
  <si>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</si>
  <si>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</si>
  <si>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</si>
  <si>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</si>
  <si>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</si>
  <si>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</si>
  <si>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</si>
  <si>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</si>
  <si>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</si>
  <si>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</si>
  <si>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</si>
  <si>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</si>
  <si>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</si>
  <si>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</si>
  <si>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</si>
  <si>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</si>
  <si>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</si>
  <si>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</si>
  <si>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</si>
  <si>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</si>
  <si>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</si>
  <si>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</si>
  <si>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</si>
  <si>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</si>
  <si>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</si>
  <si>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</si>
  <si>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</si>
  <si>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</si>
  <si>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</si>
  <si>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</si>
  <si>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</si>
  <si>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</si>
  <si>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</si>
  <si>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</si>
  <si>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</si>
  <si>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</si>
  <si>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</si>
  <si>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</si>
  <si>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</si>
  <si>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</si>
  <si>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</si>
  <si>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</si>
  <si>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</si>
  <si>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</si>
  <si>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</si>
  <si>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</si>
  <si>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</si>
  <si>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</si>
  <si>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</si>
  <si>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</si>
  <si>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</si>
  <si>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</si>
  <si>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</si>
  <si>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</si>
  <si>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</si>
  <si>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</si>
  <si>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</si>
  <si>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</si>
  <si>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</si>
  <si>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</si>
  <si>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</si>
  <si>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</si>
  <si>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</si>
  <si>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</si>
  <si>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</si>
  <si>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</si>
  <si>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</si>
  <si>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</si>
  <si>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</si>
  <si>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</si>
  <si>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</si>
  <si>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</si>
  <si>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</si>
  <si>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</si>
  <si>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</si>
  <si>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</si>
  <si>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</si>
  <si>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</si>
  <si>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</si>
  <si>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</si>
  <si>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</si>
  <si>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</si>
  <si>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</si>
  <si>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</si>
  <si>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</si>
  <si>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</si>
  <si>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</si>
  <si>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</si>
  <si>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</si>
  <si>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</si>
  <si>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</si>
  <si>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</si>
  <si>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</si>
  <si>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</si>
  <si>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</si>
  <si>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</si>
  <si>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</si>
  <si>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</si>
  <si>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</si>
  <si>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</si>
  <si>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</si>
  <si>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</si>
  <si>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</si>
  <si>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</si>
  <si>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</si>
  <si>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</si>
  <si>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</si>
  <si>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</si>
  <si>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</si>
  <si>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</si>
  <si>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</si>
  <si>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</si>
  <si>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</si>
  <si>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</si>
  <si>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</si>
  <si>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</si>
  <si>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</si>
  <si>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</si>
  <si>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</si>
  <si>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</si>
  <si>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</si>
  <si>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</si>
  <si>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</si>
  <si>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</si>
  <si>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</si>
  <si>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</si>
  <si>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</si>
  <si>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</si>
  <si>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</si>
  <si>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</si>
  <si>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</si>
  <si>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</si>
  <si>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</si>
  <si>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</si>
  <si>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</si>
  <si>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</si>
  <si>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</si>
  <si>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</si>
  <si>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</si>
  <si>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</si>
  <si>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</si>
  <si>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</si>
  <si>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</si>
  <si>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</si>
  <si>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</si>
  <si>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</si>
  <si>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</si>
  <si>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</si>
  <si>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</si>
  <si>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</si>
  <si>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</si>
  <si>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</si>
  <si>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</si>
  <si>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</si>
  <si>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</si>
  <si>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</si>
  <si>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</si>
  <si>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</si>
  <si>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</si>
  <si>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</si>
  <si>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</si>
  <si>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</si>
  <si>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</si>
  <si>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</si>
  <si>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</si>
  <si>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</si>
  <si>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</si>
  <si>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</si>
  <si>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</si>
  <si>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</si>
  <si>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</si>
  <si>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</si>
  <si>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</si>
  <si>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</si>
  <si>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</si>
  <si>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</si>
  <si>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</si>
  <si>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</si>
  <si>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</si>
  <si>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</si>
  <si>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</si>
  <si>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</si>
  <si>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</si>
  <si>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</si>
  <si>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</si>
  <si>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</si>
  <si>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</si>
  <si>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</si>
  <si>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</si>
  <si>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</si>
  <si>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</si>
  <si>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</si>
  <si>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</si>
  <si>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</si>
  <si>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</si>
  <si>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</si>
  <si>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</si>
  <si>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</si>
  <si>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</si>
  <si>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</si>
  <si>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</si>
  <si>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</si>
  <si>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</si>
  <si>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</si>
  <si>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</si>
  <si>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</si>
  <si>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</si>
  <si>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</si>
  <si>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</si>
  <si>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</si>
  <si>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</si>
  <si>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</si>
  <si>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</si>
  <si>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</si>
  <si>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</si>
  <si>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</si>
  <si>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</si>
  <si>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</si>
  <si>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</si>
  <si>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</si>
  <si>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</si>
  <si>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</si>
  <si>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</si>
  <si>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</si>
  <si>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</si>
  <si>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</si>
  <si>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</si>
  <si>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</si>
  <si>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</si>
  <si>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</si>
  <si>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</si>
  <si>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</si>
  <si>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</si>
  <si>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</si>
  <si>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</si>
  <si>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</si>
  <si>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</si>
  <si>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</si>
  <si>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</si>
  <si>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</si>
  <si>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</si>
  <si>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</si>
  <si>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</si>
  <si>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</si>
  <si>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</si>
  <si>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</si>
  <si>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</si>
  <si>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</si>
  <si>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</si>
  <si>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</si>
  <si>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</si>
  <si>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</si>
  <si>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</si>
  <si>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</si>
  <si>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</si>
  <si>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</si>
  <si>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</si>
  <si>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</si>
  <si>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</si>
  <si>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</si>
  <si>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</si>
  <si>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</si>
  <si>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</si>
  <si>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</si>
  <si>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</si>
  <si>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</si>
  <si>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</si>
  <si>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</si>
  <si>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</si>
  <si>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</si>
  <si>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</si>
  <si>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</si>
  <si>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</si>
  <si>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</si>
  <si>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</si>
  <si>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</si>
  <si>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</si>
  <si>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</si>
  <si>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</si>
  <si>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</si>
  <si>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</si>
  <si>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</si>
  <si>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</si>
  <si>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</si>
  <si>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</si>
  <si>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</si>
  <si>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</si>
  <si>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</si>
  <si>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</si>
  <si>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</si>
  <si>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</si>
  <si>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</si>
  <si>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</si>
  <si>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</si>
  <si>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</si>
  <si>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</si>
  <si>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</si>
  <si>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</si>
  <si>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</si>
  <si>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</si>
  <si>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</si>
  <si>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</si>
  <si>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</si>
  <si>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</si>
  <si>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</si>
  <si>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</si>
  <si>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</si>
  <si>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</si>
  <si>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</si>
  <si>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</si>
  <si>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</si>
  <si>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</si>
  <si>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</si>
  <si>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</si>
  <si>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</si>
  <si>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</si>
  <si>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</si>
  <si>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</si>
  <si>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</si>
  <si>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</si>
  <si>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</si>
  <si>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</si>
  <si>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</si>
  <si>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</si>
  <si>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</si>
  <si>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</si>
  <si>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</si>
  <si>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</si>
  <si>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</si>
  <si>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</si>
  <si>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</si>
  <si>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</si>
  <si>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</si>
  <si>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</si>
  <si>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</si>
  <si>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</si>
  <si>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</si>
  <si>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</si>
  <si>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</si>
  <si>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</si>
  <si>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</si>
  <si>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</si>
  <si>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</si>
  <si>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</si>
  <si>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</si>
  <si>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</si>
  <si>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</si>
  <si>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</si>
  <si>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</si>
  <si>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</si>
  <si>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</si>
  <si>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</si>
  <si>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</si>
  <si>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</si>
  <si>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</si>
  <si>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</si>
  <si>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</si>
  <si>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</si>
  <si>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</si>
  <si>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</si>
  <si>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</si>
  <si>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</si>
  <si>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</si>
  <si>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</si>
  <si>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</si>
  <si>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</si>
  <si>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</si>
  <si>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</si>
  <si>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</si>
  <si>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</si>
  <si>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</si>
  <si>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</si>
  <si>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</si>
  <si>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</si>
  <si>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</si>
  <si>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</si>
  <si>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</si>
  <si>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</si>
  <si>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</si>
  <si>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</si>
  <si>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</si>
  <si>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</si>
  <si>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</si>
  <si>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</si>
  <si>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</si>
  <si>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</si>
  <si>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</si>
  <si>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</si>
  <si>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</si>
  <si>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</si>
  <si>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</si>
  <si>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</si>
  <si>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</si>
  <si>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</si>
  <si>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</si>
  <si>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</si>
  <si>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</si>
  <si>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</si>
  <si>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</si>
  <si>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</si>
  <si>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</si>
  <si>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</si>
  <si>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</si>
  <si>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</si>
  <si>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</si>
  <si>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</si>
  <si>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</si>
  <si>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</si>
  <si>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</si>
  <si>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</si>
  <si>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</si>
  <si>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</si>
  <si>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</si>
  <si>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</si>
  <si>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</si>
  <si>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</si>
  <si>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</si>
  <si>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</si>
  <si>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</si>
  <si>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</si>
  <si>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</si>
  <si>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</si>
  <si>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</si>
  <si>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</si>
  <si>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</si>
  <si>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</si>
  <si>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</si>
  <si>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</si>
  <si>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</si>
  <si>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</si>
  <si>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</si>
  <si>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</si>
  <si>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</si>
  <si>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</si>
  <si>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</si>
  <si>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</si>
  <si>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</si>
  <si>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</si>
  <si>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</si>
  <si>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</si>
  <si>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</si>
  <si>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</si>
  <si>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</si>
  <si>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</si>
  <si>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</si>
  <si>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</si>
  <si>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</si>
  <si>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</si>
  <si>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</si>
  <si>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</si>
  <si>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</si>
  <si>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</si>
  <si>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</si>
  <si>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</si>
  <si>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</si>
  <si>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</si>
  <si>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</si>
  <si>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</si>
  <si>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</si>
  <si>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</si>
  <si>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</si>
  <si>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</si>
  <si>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</si>
  <si>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</si>
  <si>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</si>
  <si>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</si>
  <si>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</si>
  <si>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</si>
  <si>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</si>
  <si>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</si>
  <si>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</si>
  <si>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</si>
  <si>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</si>
  <si>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</si>
  <si>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</si>
  <si>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</si>
  <si>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</si>
  <si>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</si>
  <si>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</si>
  <si>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</si>
  <si>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</si>
  <si>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</si>
  <si>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</si>
  <si>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</si>
  <si>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</si>
  <si>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</si>
  <si>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</si>
  <si>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</si>
  <si>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</si>
  <si>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</si>
  <si>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</si>
  <si>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</si>
  <si>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</si>
  <si>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</si>
  <si>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</si>
  <si>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</si>
  <si>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</si>
  <si>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</si>
  <si>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</si>
  <si>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</si>
  <si>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</si>
  <si>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</si>
  <si>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</si>
  <si>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</si>
  <si>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</si>
  <si>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</si>
  <si>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</si>
  <si>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</si>
  <si>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</si>
  <si>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</si>
  <si>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</si>
  <si>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</si>
  <si>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</si>
  <si>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</si>
  <si>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</si>
  <si>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</si>
  <si>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</si>
  <si>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</si>
  <si>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</si>
  <si>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</si>
  <si>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</si>
  <si>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</si>
  <si>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</si>
  <si>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</si>
  <si>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</si>
  <si>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</si>
  <si>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</si>
  <si>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</si>
  <si>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</si>
  <si>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</si>
  <si>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</si>
  <si>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</si>
  <si>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</si>
  <si>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</si>
  <si>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</si>
  <si>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</si>
  <si>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</si>
  <si>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</si>
  <si>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</si>
  <si>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</si>
  <si>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</si>
  <si>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</si>
  <si>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</si>
  <si>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</si>
  <si>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</si>
  <si>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</si>
  <si>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</si>
  <si>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</si>
  <si>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</si>
  <si>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</si>
  <si>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</si>
  <si>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</si>
  <si>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</si>
  <si>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</si>
  <si>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</si>
  <si>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</si>
  <si>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</si>
  <si>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</si>
  <si>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</si>
  <si>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</si>
  <si>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</si>
  <si>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</si>
  <si>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</si>
  <si>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</si>
  <si>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</si>
  <si>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</si>
  <si>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</si>
  <si>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</si>
  <si>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</si>
  <si>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</si>
  <si>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</si>
  <si>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</si>
  <si>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</si>
  <si>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</si>
  <si>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</si>
  <si>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</si>
  <si>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</si>
  <si>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</si>
  <si>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</si>
  <si>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</si>
  <si>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</si>
  <si>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</si>
  <si>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</si>
  <si>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</si>
  <si>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</si>
  <si>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</si>
  <si>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</si>
  <si>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</si>
  <si>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</si>
  <si>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</si>
  <si>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</si>
  <si>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</si>
  <si>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</si>
  <si>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</si>
  <si>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</si>
  <si>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</si>
  <si>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</si>
  <si>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</si>
  <si>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</si>
  <si>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</si>
  <si>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</si>
  <si>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</si>
  <si>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</si>
  <si>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</si>
  <si>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</si>
  <si>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</si>
  <si>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</si>
  <si>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</si>
  <si>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</si>
  <si>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</si>
  <si>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</si>
  <si>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</si>
  <si>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</si>
  <si>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</si>
  <si>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</si>
  <si>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</si>
  <si>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</si>
  <si>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</si>
  <si>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</si>
  <si>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</si>
  <si>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</si>
  <si>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</si>
  <si>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</si>
  <si>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</si>
  <si>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</si>
  <si>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</si>
  <si>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</si>
  <si>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</si>
  <si>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</si>
  <si>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</si>
  <si>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</si>
  <si>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</si>
  <si>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</si>
  <si>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</si>
  <si>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</si>
  <si>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</si>
  <si>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</si>
  <si>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</si>
  <si>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</si>
  <si>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</si>
  <si>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</si>
  <si>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</si>
  <si>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</si>
  <si>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</si>
  <si>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</si>
  <si>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</si>
  <si>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</si>
  <si>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</si>
  <si>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</si>
  <si>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</si>
  <si>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</si>
  <si>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</si>
  <si>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</si>
  <si>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</si>
  <si>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</si>
  <si>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</si>
  <si>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</si>
  <si>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</si>
  <si>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</si>
  <si>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</si>
  <si>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</si>
  <si>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</si>
  <si>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</si>
  <si>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</si>
  <si>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</si>
  <si>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</si>
  <si>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</si>
  <si>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</si>
  <si>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</si>
  <si>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</si>
  <si>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</si>
  <si>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</si>
  <si>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</si>
  <si>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</si>
  <si>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</si>
  <si>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</si>
  <si>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</si>
  <si>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</si>
  <si>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</si>
  <si>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</si>
  <si>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</si>
  <si>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</si>
  <si>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</si>
  <si>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</si>
  <si>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</si>
  <si>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</si>
  <si>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</si>
  <si>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</si>
  <si>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</si>
  <si>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</si>
  <si>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</si>
  <si>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</si>
  <si>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</si>
  <si>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</si>
  <si>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</si>
  <si>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</si>
  <si>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</si>
  <si>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</si>
  <si>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</si>
  <si>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</si>
  <si>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</si>
  <si>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</si>
  <si>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</si>
  <si>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</si>
  <si>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</si>
  <si>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</si>
  <si>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</si>
  <si>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</si>
  <si>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</si>
  <si>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</si>
  <si>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</si>
  <si>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</si>
  <si>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</si>
  <si>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</si>
  <si>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</si>
  <si>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</si>
  <si>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</si>
  <si>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</si>
  <si>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</si>
  <si>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</si>
  <si>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</si>
  <si>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</si>
  <si>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</si>
  <si>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</si>
  <si>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</si>
  <si>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</si>
  <si>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</si>
  <si>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</si>
  <si>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</si>
  <si>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</si>
  <si>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</si>
  <si>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</si>
  <si>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</si>
  <si>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</si>
  <si>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</si>
  <si>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</si>
  <si>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</si>
  <si>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</si>
  <si>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</si>
  <si>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</si>
  <si>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</si>
  <si>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</si>
  <si>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</si>
  <si>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</si>
  <si>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</si>
  <si>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</si>
  <si>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</si>
  <si>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</si>
  <si>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</si>
  <si>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</si>
  <si>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</si>
  <si>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</si>
  <si>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</si>
  <si>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</si>
  <si>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</si>
  <si>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</si>
  <si>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</si>
  <si>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</si>
  <si>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</si>
  <si>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</si>
  <si>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</si>
  <si>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</si>
  <si>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</si>
  <si>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</si>
  <si>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</si>
  <si>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</si>
  <si>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</si>
  <si>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</si>
  <si>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</si>
  <si>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</si>
  <si>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</si>
  <si>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</si>
  <si>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</si>
  <si>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</si>
  <si>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</si>
  <si>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</si>
  <si>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</si>
  <si>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</si>
  <si>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</si>
  <si>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</si>
  <si>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</si>
  <si>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</si>
  <si>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</si>
  <si>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</si>
  <si>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</si>
  <si>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</si>
  <si>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</si>
  <si>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</si>
  <si>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</si>
  <si>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</si>
  <si>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</si>
  <si>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</si>
  <si>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</si>
  <si>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</si>
  <si>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</si>
  <si>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</si>
  <si>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</si>
  <si>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</si>
  <si>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</si>
  <si>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</si>
  <si>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</si>
  <si>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</si>
  <si>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</si>
  <si>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</si>
  <si>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</si>
  <si>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</si>
  <si>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</si>
  <si>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</si>
  <si>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</si>
  <si>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</si>
  <si>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</si>
  <si>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</si>
  <si>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</si>
  <si>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</si>
  <si>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</si>
  <si>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</si>
  <si>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</si>
  <si>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</si>
  <si>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</si>
  <si>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</si>
  <si>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</si>
  <si>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</si>
  <si>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</si>
  <si>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</si>
  <si>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</si>
  <si>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</si>
  <si>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</si>
  <si>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</si>
  <si>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</si>
  <si>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</si>
  <si>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</si>
  <si>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</si>
  <si>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</si>
  <si>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</si>
  <si>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</si>
  <si>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</si>
  <si>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</si>
  <si>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</si>
  <si>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</si>
  <si>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</si>
  <si>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</si>
  <si>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</si>
  <si>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</si>
  <si>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</si>
  <si>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</si>
  <si>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</si>
  <si>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</si>
  <si>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</si>
  <si>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</si>
  <si>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</si>
  <si>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</si>
  <si>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</si>
  <si>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</si>
  <si>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</si>
  <si>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</si>
  <si>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</si>
  <si>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</si>
  <si>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</si>
  <si>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</si>
  <si>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</si>
  <si>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</si>
  <si>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</si>
  <si>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</si>
  <si>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</si>
  <si>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</si>
  <si>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</si>
  <si>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</si>
  <si>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</si>
  <si>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</si>
  <si>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</si>
  <si>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</si>
  <si>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</si>
  <si>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</si>
  <si>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</si>
  <si>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</si>
  <si>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</si>
  <si>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</si>
  <si>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</si>
  <si>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</si>
  <si>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</si>
  <si>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</si>
  <si>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</si>
  <si>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</si>
  <si>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</si>
  <si>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</si>
  <si>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</si>
  <si>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</si>
  <si>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</si>
  <si>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</si>
  <si>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</si>
  <si>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</si>
  <si>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</si>
  <si>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</si>
  <si>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</si>
  <si>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</si>
  <si>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</si>
  <si>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</si>
  <si>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</si>
  <si>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</si>
  <si>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</si>
  <si>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</si>
  <si>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</si>
  <si>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</si>
  <si>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</si>
  <si>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</si>
  <si>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</si>
  <si>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</si>
  <si>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</si>
  <si>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</si>
  <si>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</si>
  <si>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</si>
  <si>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</si>
  <si>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</si>
  <si>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</si>
  <si>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</si>
  <si>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</si>
  <si>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</si>
  <si>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</si>
  <si>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</si>
  <si>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</si>
  <si>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</si>
  <si>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</si>
  <si>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</si>
  <si>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</si>
  <si>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</si>
  <si>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</si>
  <si>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</si>
  <si>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</si>
  <si>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</si>
  <si>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</si>
  <si>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</si>
  <si>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</si>
  <si>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</si>
  <si>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</si>
  <si>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</si>
  <si>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</si>
  <si>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</si>
  <si>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</si>
  <si>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</si>
  <si>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</si>
  <si>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</si>
  <si>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</si>
  <si>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</si>
  <si>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</si>
  <si>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</si>
  <si>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</si>
  <si>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</si>
  <si>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</si>
  <si>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</si>
  <si>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</si>
  <si>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</si>
  <si>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</si>
  <si>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</si>
  <si>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</si>
  <si>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</si>
  <si>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</si>
  <si>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</si>
  <si>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</si>
  <si>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</si>
  <si>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</si>
  <si>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</si>
  <si>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</si>
  <si>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</si>
  <si>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</si>
  <si>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</si>
  <si>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</si>
  <si>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</si>
  <si>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</si>
  <si>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</si>
  <si>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</si>
  <si>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</si>
  <si>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</si>
  <si>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</si>
  <si>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</si>
  <si>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</si>
  <si>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</si>
  <si>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</si>
  <si>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</si>
  <si>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</si>
  <si>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</si>
  <si>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</si>
  <si>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</si>
  <si>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</si>
  <si>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</si>
  <si>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</si>
  <si>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</si>
  <si>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</si>
  <si>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</si>
  <si>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</si>
  <si>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</si>
  <si>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</si>
  <si>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</si>
  <si>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</si>
  <si>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</si>
  <si>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</si>
  <si>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</si>
  <si>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</si>
  <si>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</si>
  <si>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</si>
  <si>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</si>
  <si>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</si>
  <si>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</si>
  <si>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</si>
  <si>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</si>
  <si>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</si>
  <si>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</si>
  <si>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</si>
  <si>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</si>
  <si>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</si>
  <si>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</si>
  <si>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</si>
  <si>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</si>
  <si>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</si>
  <si>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</si>
  <si>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</si>
  <si>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</si>
  <si>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</si>
  <si>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</si>
  <si>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</si>
  <si>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</si>
  <si>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</si>
  <si>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</si>
  <si>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</si>
  <si>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</si>
  <si>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</si>
  <si>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</si>
  <si>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</si>
  <si>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</si>
  <si>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</si>
  <si>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</si>
  <si>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</si>
  <si>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</si>
  <si>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</si>
  <si>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</si>
  <si>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</si>
  <si>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</si>
  <si>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</si>
  <si>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</si>
  <si>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</si>
  <si>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</si>
  <si>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</si>
  <si>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</si>
  <si>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</si>
  <si>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</si>
  <si>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</si>
  <si>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</si>
  <si>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</si>
  <si>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</si>
  <si>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</si>
  <si>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</si>
  <si>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</si>
  <si>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</si>
  <si>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</si>
  <si>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</si>
  <si>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</si>
  <si>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</si>
  <si>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</si>
  <si>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</si>
  <si>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</si>
  <si>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</si>
  <si>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</si>
  <si>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</si>
  <si>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</si>
  <si>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</si>
  <si>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</si>
  <si>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</si>
  <si>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</si>
  <si>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</si>
  <si>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</si>
  <si>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</si>
  <si>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</si>
  <si>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</si>
  <si>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</si>
  <si>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</si>
  <si>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</si>
  <si>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</si>
  <si>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</si>
  <si>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</si>
  <si>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</si>
  <si>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</si>
  <si>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</si>
  <si>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</si>
  <si>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</si>
  <si>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</si>
  <si>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</si>
  <si>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</si>
  <si>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</si>
  <si>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</si>
  <si>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</si>
  <si>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</si>
  <si>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</si>
  <si>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</si>
  <si>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</si>
  <si>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</si>
  <si>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</si>
  <si>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</si>
  <si>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</si>
  <si>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</si>
  <si>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</si>
  <si>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</si>
  <si>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</si>
  <si>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</si>
  <si>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</si>
  <si>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</si>
  <si>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</si>
  <si>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</si>
  <si>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</si>
  <si>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</si>
  <si>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</si>
  <si>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</si>
  <si>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</si>
  <si>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</si>
  <si>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</si>
  <si>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</si>
  <si>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</si>
  <si>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</si>
  <si>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</si>
  <si>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</si>
  <si>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</si>
  <si>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</si>
  <si>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</si>
  <si>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</si>
  <si>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</si>
  <si>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</si>
  <si>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</si>
  <si>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</si>
  <si>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</si>
  <si>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</si>
  <si>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</si>
  <si>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</si>
  <si>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</si>
  <si>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</si>
  <si>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</si>
  <si>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</si>
  <si>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</si>
  <si>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</si>
  <si>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</si>
  <si>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</si>
  <si>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</si>
  <si>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</si>
  <si>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</si>
  <si>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</si>
  <si>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</si>
  <si>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</si>
  <si>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</si>
  <si>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</si>
  <si>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</si>
  <si>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</si>
  <si>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</si>
  <si>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</si>
  <si>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</si>
  <si>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</si>
  <si>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</si>
  <si>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</si>
  <si>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</si>
  <si>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</si>
  <si>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</si>
  <si>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</si>
  <si>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</si>
  <si>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</si>
  <si>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</si>
  <si>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</si>
  <si>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</si>
  <si>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</si>
  <si>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</si>
  <si>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</si>
  <si>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</si>
  <si>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</si>
  <si>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</si>
  <si>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</si>
  <si>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</si>
  <si>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</si>
  <si>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</si>
  <si>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</si>
  <si>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</si>
  <si>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</si>
  <si>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</si>
  <si>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</si>
  <si>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</si>
  <si>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</si>
  <si>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</si>
  <si>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</si>
  <si>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</si>
  <si>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</si>
  <si>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</si>
  <si>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</si>
  <si>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</si>
  <si>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</si>
  <si>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</si>
  <si>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</si>
  <si>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</si>
  <si>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</si>
  <si>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</si>
  <si>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</si>
  <si>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</si>
  <si>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</si>
  <si>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</si>
  <si>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</si>
  <si>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</si>
  <si>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</si>
  <si>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</si>
  <si>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</si>
  <si>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</si>
  <si>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</si>
  <si>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</si>
  <si>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</si>
  <si>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</si>
  <si>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</si>
  <si>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</si>
  <si>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</si>
  <si>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</si>
  <si>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</si>
  <si>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</si>
  <si>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</si>
  <si>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</si>
  <si>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</si>
  <si>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</si>
  <si>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</si>
  <si>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</si>
  <si>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</si>
  <si>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</si>
  <si>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</si>
  <si>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</si>
  <si>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</si>
  <si>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</si>
  <si>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</si>
  <si>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</si>
  <si>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</si>
  <si>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</si>
  <si>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</si>
  <si>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</si>
  <si>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</si>
  <si>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</si>
  <si>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</si>
  <si>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</si>
  <si>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</si>
  <si>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</si>
  <si>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</si>
  <si>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</si>
  <si>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</si>
  <si>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</si>
  <si>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</si>
  <si>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</si>
  <si>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</si>
  <si>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</si>
  <si>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</si>
  <si>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</si>
  <si>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</si>
  <si>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</si>
  <si>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</si>
  <si>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</si>
  <si>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</si>
  <si>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</si>
  <si>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</si>
  <si>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</si>
  <si>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</si>
  <si>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</si>
  <si>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</si>
  <si>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</si>
  <si>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</si>
  <si>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</si>
  <si>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</si>
  <si>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</si>
  <si>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</si>
  <si>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</si>
  <si>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</si>
  <si>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</si>
  <si>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</si>
  <si>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</si>
  <si>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</si>
  <si>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</si>
  <si>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</si>
  <si>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</si>
  <si>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</si>
  <si>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</si>
  <si>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</si>
  <si>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</si>
  <si>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</si>
  <si>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</si>
  <si>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</si>
  <si>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</si>
  <si>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</si>
  <si>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</si>
  <si>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</si>
  <si>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</si>
  <si>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</si>
  <si>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</si>
  <si>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</si>
  <si>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</si>
  <si>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</si>
  <si>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</si>
  <si>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</si>
  <si>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</si>
  <si>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</si>
  <si>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</si>
  <si>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</si>
  <si>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</si>
  <si>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</si>
  <si>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</si>
  <si>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</si>
  <si>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</si>
  <si>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</si>
  <si>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</si>
  <si>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</si>
  <si>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</si>
  <si>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</si>
  <si>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</si>
  <si>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</si>
  <si>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</si>
  <si>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</si>
  <si>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</si>
  <si>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</si>
  <si>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</si>
  <si>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</si>
  <si>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</si>
  <si>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</si>
  <si>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</si>
  <si>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</si>
  <si>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</si>
  <si>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</si>
  <si>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</si>
  <si>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</si>
  <si>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</si>
  <si>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</si>
  <si>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</si>
  <si>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</si>
  <si>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</si>
  <si>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</si>
  <si>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</si>
  <si>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</si>
  <si>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</si>
  <si>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</si>
  <si>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</si>
  <si>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</si>
  <si>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</si>
  <si>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</si>
  <si>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</si>
  <si>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</si>
  <si>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</si>
  <si>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</si>
  <si>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</si>
  <si>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</si>
  <si>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</si>
  <si>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</si>
  <si>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</si>
  <si>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</si>
  <si>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</si>
  <si>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</si>
  <si>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</si>
  <si>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</si>
  <si>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</si>
  <si>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</si>
  <si>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</si>
  <si>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</si>
  <si>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</si>
  <si>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</si>
  <si>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</si>
  <si>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</si>
  <si>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</si>
  <si>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</si>
  <si>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</si>
  <si>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</si>
  <si>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</si>
  <si>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</si>
  <si>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</si>
  <si>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</si>
  <si>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</si>
  <si>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</si>
  <si>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</si>
  <si>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</si>
  <si>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</si>
  <si>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</si>
  <si>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</si>
  <si>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</si>
  <si>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</si>
  <si>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</si>
  <si>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</si>
  <si>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</si>
  <si>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</si>
  <si>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</si>
  <si>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</si>
  <si>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</si>
  <si>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</si>
  <si>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</si>
  <si>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</si>
  <si>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</si>
  <si>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</si>
  <si>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</si>
  <si>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</si>
  <si>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</si>
  <si>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</si>
  <si>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</si>
  <si>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</si>
  <si>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</si>
  <si>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</si>
  <si>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</si>
  <si>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</si>
  <si>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</si>
  <si>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</si>
  <si>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</si>
  <si>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</si>
  <si>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</si>
  <si>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</si>
  <si>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</si>
  <si>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</si>
  <si>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</si>
  <si>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</si>
  <si>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</si>
  <si>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</si>
  <si>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</si>
  <si>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</si>
  <si>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</si>
  <si>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</si>
  <si>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</si>
  <si>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</si>
  <si>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</si>
  <si>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</si>
  <si>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</si>
  <si>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</si>
  <si>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</si>
  <si>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</si>
  <si>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</si>
  <si>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</si>
  <si>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</si>
  <si>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</si>
  <si>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</si>
  <si>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</si>
  <si>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</si>
  <si>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</si>
  <si>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</si>
  <si>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</si>
  <si>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</si>
  <si>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</si>
  <si>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</si>
  <si>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</si>
  <si>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</si>
  <si>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</si>
  <si>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</si>
  <si>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</si>
  <si>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</si>
  <si>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</si>
  <si>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</si>
  <si>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</si>
  <si>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</si>
  <si>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</si>
  <si>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</si>
  <si>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</si>
  <si>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</si>
  <si>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</si>
  <si>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</si>
  <si>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</si>
  <si>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</si>
  <si>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</si>
  <si>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</si>
  <si>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</si>
  <si>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</si>
  <si>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</si>
  <si>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</si>
  <si>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</si>
  <si>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</si>
  <si>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</si>
  <si>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</si>
  <si>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</si>
  <si>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</si>
  <si>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</si>
  <si>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</si>
  <si>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</si>
  <si>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</si>
  <si>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</si>
  <si>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</si>
  <si>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</si>
  <si>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</si>
  <si>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</si>
  <si>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</si>
  <si>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</si>
  <si>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</si>
  <si>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</si>
  <si>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</si>
  <si>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</si>
  <si>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</si>
  <si>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</si>
  <si>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</si>
  <si>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</si>
  <si>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</si>
  <si>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</si>
  <si>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</si>
  <si>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</si>
  <si>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</si>
  <si>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</si>
  <si>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</si>
  <si>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</si>
  <si>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</si>
  <si>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</si>
  <si>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</si>
  <si>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</si>
  <si>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</si>
  <si>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</si>
  <si>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</si>
  <si>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</si>
  <si>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</si>
  <si>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</si>
  <si>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</si>
  <si>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</si>
  <si>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</si>
  <si>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</si>
  <si>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</si>
  <si>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</si>
  <si>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</si>
  <si>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</si>
  <si>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</si>
  <si>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</si>
  <si>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</si>
  <si>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</si>
  <si>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</si>
  <si>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</si>
  <si>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</si>
  <si>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</si>
  <si>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</si>
  <si>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</si>
  <si>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</si>
  <si>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</si>
  <si>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</si>
  <si>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</si>
  <si>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</si>
  <si>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</si>
  <si>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</si>
  <si>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</si>
  <si>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</si>
  <si>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</si>
  <si>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</si>
  <si>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</si>
  <si>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</si>
  <si>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</si>
  <si>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</si>
  <si>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</si>
  <si>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</si>
  <si>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</si>
  <si>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</si>
  <si>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</si>
  <si>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</si>
  <si>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</si>
  <si>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</si>
  <si>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</si>
  <si>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16 Sep 2026</t>
  </si>
  <si>
    <t>Buffer Month (Tgl 1 sd 16 Sep 2026)</t>
  </si>
  <si>
    <t>Buffer Day (Tgl 1 sd 16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</si>
</sst>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G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145.4091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0.48110000000000003</v>
      </c>
      <c r="J6" s="3">
        <v>14.434900000000001</v>
      </c>
      <c r="K6" s="2">
        <v>626.38959999999997</v>
      </c>
      <c r="L6" s="3">
        <v>0.2321</v>
      </c>
      <c r="M6" s="3">
        <v>6.9641000000000002</v>
      </c>
      <c r="N6" s="2">
        <v>82.380899999999997</v>
      </c>
      <c r="O6" s="3">
        <v>0.94130000000000003</v>
      </c>
      <c r="P6" s="3">
        <v>28.241299999999999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3.1998000000000002</v>
      </c>
      <c r="P15" s="3">
        <v>96</v>
      </c>
      <c r="Q15" s="11">
        <v>46279</v>
      </c>
      <c r="R15" s="2">
        <v>12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6.9329000000000001</v>
      </c>
      <c r="P19" s="3">
        <v>208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2.1332</v>
      </c>
      <c r="P23" s="3">
        <v>64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159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0.92259999999999998</v>
      </c>
      <c r="J28" s="3">
        <v>27.679099999999998</v>
      </c>
      <c r="K28" s="2">
        <v>162</v>
      </c>
      <c r="L28" s="3">
        <v>0.98140000000000005</v>
      </c>
      <c r="M28" s="3">
        <v>29.444400000000002</v>
      </c>
      <c r="N28" s="2">
        <v>57</v>
      </c>
      <c r="O28" s="3">
        <v>1.4876</v>
      </c>
      <c r="P28" s="3">
        <v>44.631500000000003</v>
      </c>
      <c r="Q28" s="11">
        <v>46279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0.24709999999999999</v>
      </c>
      <c r="P30" s="3">
        <v>7.4146000000000001</v>
      </c>
      <c r="Q30" s="11">
        <v>46279</v>
      </c>
      <c r="R30" s="2">
        <v>19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0.88419999999999999</v>
      </c>
      <c r="J32" s="3">
        <v>26.526399999999999</v>
      </c>
      <c r="K32" s="2">
        <v>48</v>
      </c>
      <c r="L32" s="3">
        <v>1.1666000000000001</v>
      </c>
      <c r="M32" s="3">
        <v>35</v>
      </c>
      <c r="N32" s="2">
        <v>32</v>
      </c>
      <c r="O32" s="3">
        <v>0.93320000000000003</v>
      </c>
      <c r="P32" s="3">
        <v>28</v>
      </c>
      <c r="Q32" s="11">
        <v>46279</v>
      </c>
      <c r="R32" s="2">
        <v>38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419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0.91610000000000003</v>
      </c>
      <c r="J33" s="3">
        <v>27.485499999999998</v>
      </c>
      <c r="K33" s="2">
        <v>422</v>
      </c>
      <c r="L33" s="3">
        <v>0.99280000000000002</v>
      </c>
      <c r="M33" s="3">
        <v>29.786799999999999</v>
      </c>
      <c r="N33" s="2">
        <v>163</v>
      </c>
      <c r="O33" s="3">
        <v>1.3708</v>
      </c>
      <c r="P33" s="3">
        <v>41.128799999999998</v>
      </c>
      <c r="Q33" s="11">
        <v>46279</v>
      </c>
      <c r="R33" s="2">
        <v>240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0.73319999999999996</v>
      </c>
      <c r="P37" s="3">
        <v>22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5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0.46870000000000001</v>
      </c>
      <c r="J38" s="3">
        <v>14.0646</v>
      </c>
      <c r="K38" s="2">
        <v>16</v>
      </c>
      <c r="L38" s="3">
        <v>0.3125</v>
      </c>
      <c r="M38" s="3">
        <v>9.3755000000000006</v>
      </c>
      <c r="N38" s="2">
        <v>10</v>
      </c>
      <c r="O38" s="3">
        <v>0.2666</v>
      </c>
      <c r="P38" s="3">
        <v>8</v>
      </c>
      <c r="Q38" s="11">
        <v>46279</v>
      </c>
      <c r="R38" s="2">
        <v>7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28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0.83160000000000001</v>
      </c>
      <c r="J41" s="3">
        <v>24.950900000000001</v>
      </c>
      <c r="K41" s="2">
        <v>37</v>
      </c>
      <c r="L41" s="3">
        <v>0.75670000000000004</v>
      </c>
      <c r="M41" s="3">
        <v>22.703299999999999</v>
      </c>
      <c r="N41" s="2">
        <v>18</v>
      </c>
      <c r="O41" s="3">
        <v>0.82950000000000002</v>
      </c>
      <c r="P41" s="3">
        <v>24.8888</v>
      </c>
      <c r="Q41" s="11">
        <v>46279</v>
      </c>
      <c r="R41" s="2">
        <v>33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7.9995000000000003</v>
      </c>
      <c r="P46" s="3">
        <v>240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0.5333</v>
      </c>
      <c r="P56" s="3">
        <v>16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12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0.76590000000000003</v>
      </c>
      <c r="J59" s="3">
        <v>22.979700000000001</v>
      </c>
      <c r="K59" s="2">
        <v>15</v>
      </c>
      <c r="L59" s="3">
        <v>0.8</v>
      </c>
      <c r="M59" s="3">
        <v>24</v>
      </c>
      <c r="N59" s="2">
        <v>8</v>
      </c>
      <c r="O59" s="3">
        <v>0.79990000000000006</v>
      </c>
      <c r="P59" s="3">
        <v>24</v>
      </c>
      <c r="Q59" s="11">
        <v>46279</v>
      </c>
      <c r="R59" s="2">
        <v>4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23</v>
      </c>
      <c r="E61" s="2">
        <v>18</v>
      </c>
      <c r="F61" s="2">
        <v>31</v>
      </c>
      <c r="G61" s="2">
        <v>26</v>
      </c>
      <c r="H61" s="2">
        <v>25</v>
      </c>
      <c r="I61" s="3">
        <v>0.92</v>
      </c>
      <c r="J61" s="3">
        <v>27.601099999999999</v>
      </c>
      <c r="K61" s="2">
        <v>36</v>
      </c>
      <c r="L61" s="3">
        <v>0.63880000000000003</v>
      </c>
      <c r="M61" s="3">
        <v>19.166599999999999</v>
      </c>
      <c r="N61" s="2">
        <v>12</v>
      </c>
      <c r="O61" s="3">
        <v>1.0221</v>
      </c>
      <c r="P61" s="3">
        <v>30.666599999999999</v>
      </c>
      <c r="Q61" s="11">
        <v>46279</v>
      </c>
      <c r="R61" s="2">
        <v>15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71</v>
      </c>
      <c r="E63" s="2">
        <v>80</v>
      </c>
      <c r="F63" s="2">
        <v>103</v>
      </c>
      <c r="G63" s="2">
        <v>39</v>
      </c>
      <c r="H63" s="2">
        <v>74</v>
      </c>
      <c r="I63" s="3">
        <v>0.95940000000000003</v>
      </c>
      <c r="J63" s="3">
        <v>28.784500000000001</v>
      </c>
      <c r="K63" s="2">
        <v>39</v>
      </c>
      <c r="L63" s="3">
        <v>1.8205</v>
      </c>
      <c r="M63" s="3">
        <v>54.615299999999998</v>
      </c>
      <c r="N63" s="2">
        <v>28</v>
      </c>
      <c r="O63" s="3">
        <v>1.3522000000000001</v>
      </c>
      <c r="P63" s="3">
        <v>40.571399999999997</v>
      </c>
      <c r="Q63" s="11">
        <v>46279</v>
      </c>
      <c r="R63" s="2">
        <v>10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0.71099999999999997</v>
      </c>
      <c r="P72" s="3">
        <v>21.333300000000001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10</v>
      </c>
      <c r="E74" s="2">
        <v>6</v>
      </c>
      <c r="F74" s="2">
        <v>9</v>
      </c>
      <c r="G74" s="2">
        <v>13</v>
      </c>
      <c r="H74" s="2">
        <v>9.3332999999999995</v>
      </c>
      <c r="I74" s="3">
        <v>1.0713999999999999</v>
      </c>
      <c r="J74" s="3">
        <v>32.143999999999998</v>
      </c>
      <c r="K74" s="2">
        <v>19</v>
      </c>
      <c r="L74" s="3">
        <v>0.52629999999999999</v>
      </c>
      <c r="M74" s="3">
        <v>15.7903</v>
      </c>
      <c r="N74" s="2">
        <v>0</v>
      </c>
      <c r="O74" s="3">
        <v>0</v>
      </c>
      <c r="P74" s="3">
        <v>0</v>
      </c>
      <c r="Q74" s="11">
        <v>46279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2.6599999999999999E-2</v>
      </c>
      <c r="P79" s="3">
        <v>0.8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4</v>
      </c>
      <c r="O80" s="3">
        <v>0.93320000000000003</v>
      </c>
      <c r="P80" s="3">
        <v>28</v>
      </c>
      <c r="Q80" s="11">
        <v>46279</v>
      </c>
      <c r="R80" s="2">
        <v>4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0.35549999999999998</v>
      </c>
      <c r="P82" s="3">
        <v>10.666600000000001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10.666</v>
      </c>
      <c r="P89" s="3">
        <v>320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2.53E-2</v>
      </c>
      <c r="P94" s="3">
        <v>0.76190000000000002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59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0.74360000000000004</v>
      </c>
      <c r="J95" s="3">
        <v>22.311199999999999</v>
      </c>
      <c r="K95" s="2">
        <v>67</v>
      </c>
      <c r="L95" s="3">
        <v>0.88049999999999995</v>
      </c>
      <c r="M95" s="3">
        <v>26.418299999999999</v>
      </c>
      <c r="N95" s="2">
        <v>35</v>
      </c>
      <c r="O95" s="3">
        <v>0.89890000000000003</v>
      </c>
      <c r="P95" s="3">
        <v>26.971399999999999</v>
      </c>
      <c r="Q95" s="11">
        <v>46279</v>
      </c>
      <c r="R95" s="2">
        <v>60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249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1.1083000000000001</v>
      </c>
      <c r="J96" s="3">
        <v>33.249600000000001</v>
      </c>
      <c r="K96" s="2">
        <v>174</v>
      </c>
      <c r="L96" s="3">
        <v>1.431</v>
      </c>
      <c r="M96" s="3">
        <v>42.930999999999997</v>
      </c>
      <c r="N96" s="2">
        <v>42</v>
      </c>
      <c r="O96" s="3">
        <v>3.1617000000000002</v>
      </c>
      <c r="P96" s="3">
        <v>94.857100000000003</v>
      </c>
      <c r="Q96" s="11">
        <v>46279</v>
      </c>
      <c r="R96" s="2">
        <v>130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7</v>
      </c>
      <c r="O99" s="3">
        <v>0.15229999999999999</v>
      </c>
      <c r="P99" s="3">
        <v>4.5713999999999997</v>
      </c>
      <c r="Q99" s="11">
        <v>46279</v>
      </c>
      <c r="R99" s="2">
        <v>3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0.2666</v>
      </c>
      <c r="P104" s="3">
        <v>8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7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0.84</v>
      </c>
      <c r="J106" s="3">
        <v>25.207000000000001</v>
      </c>
      <c r="K106" s="2">
        <v>5</v>
      </c>
      <c r="L106" s="3">
        <v>1.4</v>
      </c>
      <c r="M106" s="3">
        <v>42.016800000000003</v>
      </c>
      <c r="N106" s="2">
        <v>3</v>
      </c>
      <c r="O106" s="3">
        <v>1.2443</v>
      </c>
      <c r="P106" s="3">
        <v>37.333300000000001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9.69E-2</v>
      </c>
      <c r="P134" s="3">
        <v>2.9089999999999998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0.6724</v>
      </c>
      <c r="P173" s="3">
        <v>20.1739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3.0219999999999998</v>
      </c>
      <c r="P174" s="3">
        <v>90.666600000000003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644</v>
      </c>
      <c r="E175" s="2">
        <v>0</v>
      </c>
      <c r="F175" s="2">
        <v>764</v>
      </c>
      <c r="G175" s="2">
        <v>16</v>
      </c>
      <c r="H175" s="2">
        <v>390</v>
      </c>
      <c r="I175" s="3">
        <v>1.6512</v>
      </c>
      <c r="J175" s="3">
        <v>49.538400000000003</v>
      </c>
      <c r="K175" s="2">
        <v>767</v>
      </c>
      <c r="L175" s="3">
        <v>0.83960000000000001</v>
      </c>
      <c r="M175" s="3">
        <v>25.1891</v>
      </c>
      <c r="N175" s="2">
        <v>433</v>
      </c>
      <c r="O175" s="3">
        <v>0.79310000000000003</v>
      </c>
      <c r="P175" s="3">
        <v>23.796700000000001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703</v>
      </c>
      <c r="E176" s="2">
        <v>770</v>
      </c>
      <c r="F176" s="2">
        <v>814</v>
      </c>
      <c r="G176" s="2">
        <v>858</v>
      </c>
      <c r="H176" s="2">
        <v>814</v>
      </c>
      <c r="I176" s="3">
        <v>0.86360000000000003</v>
      </c>
      <c r="J176" s="3">
        <v>25.909099999999999</v>
      </c>
      <c r="K176" s="2">
        <v>928</v>
      </c>
      <c r="L176" s="3">
        <v>0.75749999999999995</v>
      </c>
      <c r="M176" s="3">
        <v>22.726299999999998</v>
      </c>
      <c r="N176" s="2">
        <v>647</v>
      </c>
      <c r="O176" s="3">
        <v>0.57940000000000003</v>
      </c>
      <c r="P176" s="3">
        <v>17.384799999999998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10.666</v>
      </c>
      <c r="P178" s="3">
        <v>320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1466</v>
      </c>
      <c r="E179" s="2">
        <v>1570</v>
      </c>
      <c r="F179" s="2">
        <v>1248</v>
      </c>
      <c r="G179" s="2">
        <v>1277</v>
      </c>
      <c r="H179" s="2">
        <v>1365</v>
      </c>
      <c r="I179" s="3">
        <v>1.0739000000000001</v>
      </c>
      <c r="J179" s="3">
        <v>32.219700000000003</v>
      </c>
      <c r="K179" s="2">
        <v>1186</v>
      </c>
      <c r="L179" s="3">
        <v>1.236</v>
      </c>
      <c r="M179" s="3">
        <v>37.082599999999999</v>
      </c>
      <c r="N179" s="2">
        <v>1002</v>
      </c>
      <c r="O179" s="3">
        <v>0.7802</v>
      </c>
      <c r="P179" s="3">
        <v>23.409099999999999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1697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1.1000000000000001</v>
      </c>
      <c r="J180" s="3">
        <v>33.001300000000001</v>
      </c>
      <c r="K180" s="2">
        <v>2262</v>
      </c>
      <c r="L180" s="3">
        <v>0.75019999999999998</v>
      </c>
      <c r="M180" s="3">
        <v>22.506599999999999</v>
      </c>
      <c r="N180" s="2">
        <v>992</v>
      </c>
      <c r="O180" s="3">
        <v>0.9123</v>
      </c>
      <c r="P180" s="3">
        <v>27.370899999999999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360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0.75839999999999996</v>
      </c>
      <c r="J181" s="3">
        <v>22.752800000000001</v>
      </c>
      <c r="K181" s="2">
        <v>420</v>
      </c>
      <c r="L181" s="3">
        <v>0.85709999999999997</v>
      </c>
      <c r="M181" s="3">
        <v>25.714200000000002</v>
      </c>
      <c r="N181" s="2">
        <v>499</v>
      </c>
      <c r="O181" s="3">
        <v>0.38469999999999999</v>
      </c>
      <c r="P181" s="3">
        <v>11.542999999999999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1.7735000000000001</v>
      </c>
      <c r="P182" s="3">
        <v>53.209299999999999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0.18459999999999999</v>
      </c>
      <c r="P183" s="3">
        <v>5.5384000000000002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355</v>
      </c>
      <c r="E197" s="2">
        <v>572</v>
      </c>
      <c r="F197" s="2">
        <v>589</v>
      </c>
      <c r="G197" s="2">
        <v>0</v>
      </c>
      <c r="H197" s="2">
        <v>580.5</v>
      </c>
      <c r="I197" s="3">
        <v>0.61150000000000004</v>
      </c>
      <c r="J197" s="3">
        <v>18.3462</v>
      </c>
      <c r="K197" s="2">
        <v>617</v>
      </c>
      <c r="L197" s="3">
        <v>0.57530000000000003</v>
      </c>
      <c r="M197" s="3">
        <v>17.260899999999999</v>
      </c>
      <c r="N197" s="2">
        <v>608</v>
      </c>
      <c r="O197" s="3">
        <v>0.31130000000000002</v>
      </c>
      <c r="P197" s="3">
        <v>9.3421000000000003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0.57769999999999999</v>
      </c>
      <c r="P202" s="3">
        <v>17.333300000000001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0.3851</v>
      </c>
      <c r="P203" s="3">
        <v>11.5555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50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1.0948</v>
      </c>
      <c r="J214" s="3">
        <v>32.847099999999998</v>
      </c>
      <c r="K214" s="2">
        <v>79</v>
      </c>
      <c r="L214" s="3">
        <v>0.63290000000000002</v>
      </c>
      <c r="M214" s="3">
        <v>18.987500000000001</v>
      </c>
      <c r="N214" s="2">
        <v>27</v>
      </c>
      <c r="O214" s="3">
        <v>0.98750000000000004</v>
      </c>
      <c r="P214" s="3">
        <v>29.6296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5898.5604000000003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5.9442000000000004</v>
      </c>
      <c r="J248" s="3">
        <v>178.327</v>
      </c>
      <c r="K248" s="2">
        <v>0</v>
      </c>
      <c r="L248" s="3">
        <v>0</v>
      </c>
      <c r="M248" s="3">
        <v>0</v>
      </c>
      <c r="N248" s="2">
        <v>449.4896</v>
      </c>
      <c r="O248" s="3">
        <v>6.9983000000000004</v>
      </c>
      <c r="P248" s="3">
        <v>209.96469999999999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8</v>
      </c>
      <c r="E249" s="2">
        <v>2</v>
      </c>
      <c r="F249" s="2">
        <v>0</v>
      </c>
      <c r="G249" s="2">
        <v>26</v>
      </c>
      <c r="H249" s="2">
        <v>14</v>
      </c>
      <c r="I249" s="3">
        <v>0.57140000000000002</v>
      </c>
      <c r="J249" s="3">
        <v>17.145299999999999</v>
      </c>
      <c r="K249" s="2">
        <v>0</v>
      </c>
      <c r="L249" s="3">
        <v>0</v>
      </c>
      <c r="M249" s="3">
        <v>0</v>
      </c>
      <c r="N249" s="2">
        <v>2</v>
      </c>
      <c r="O249" s="3">
        <v>2.1332</v>
      </c>
      <c r="P249" s="3">
        <v>64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32.741799999999998</v>
      </c>
      <c r="P251" s="3">
        <v>982.34079999999994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3130</v>
      </c>
      <c r="E255" s="2">
        <v>0</v>
      </c>
      <c r="F255" s="2">
        <v>0</v>
      </c>
      <c r="G255" s="2">
        <v>585</v>
      </c>
      <c r="H255" s="2">
        <v>585</v>
      </c>
      <c r="I255" s="3">
        <v>5.3503999999999996</v>
      </c>
      <c r="J255" s="3">
        <v>160.5128</v>
      </c>
      <c r="K255" s="2">
        <v>0</v>
      </c>
      <c r="L255" s="3">
        <v>0</v>
      </c>
      <c r="M255" s="3">
        <v>0</v>
      </c>
      <c r="N255" s="2">
        <v>1350</v>
      </c>
      <c r="O255" s="3">
        <v>1.2363999999999999</v>
      </c>
      <c r="P255" s="3">
        <v>37.096200000000003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2.1600000000000001E-2</v>
      </c>
      <c r="P256" s="3">
        <v>0.64890000000000003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1505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2.9645000000000001</v>
      </c>
      <c r="J257" s="3">
        <v>88.936400000000006</v>
      </c>
      <c r="K257" s="2">
        <v>0</v>
      </c>
      <c r="L257" s="3">
        <v>0</v>
      </c>
      <c r="M257" s="3">
        <v>0</v>
      </c>
      <c r="N257" s="2">
        <v>218</v>
      </c>
      <c r="O257" s="3">
        <v>3.6817000000000002</v>
      </c>
      <c r="P257" s="3">
        <v>110.45869999999999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0.30869999999999997</v>
      </c>
      <c r="P265" s="3">
        <v>9.2630999999999997</v>
      </c>
      <c r="Q265" s="11">
        <v>46279</v>
      </c>
      <c r="R265" s="2">
        <v>10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1.2799</v>
      </c>
      <c r="P266" s="3">
        <v>38.4</v>
      </c>
      <c r="Q266" s="11">
        <v>46279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0.2666</v>
      </c>
      <c r="P270" s="3">
        <v>8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0.5333</v>
      </c>
      <c r="P286" s="3">
        <v>16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4.7996999999999996</v>
      </c>
      <c r="P288" s="3">
        <v>144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26.131900000000002</v>
      </c>
      <c r="P297" s="3">
        <v>784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0.48480000000000001</v>
      </c>
      <c r="P300" s="3">
        <v>14.545400000000001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1.24E-2</v>
      </c>
      <c r="P301" s="3">
        <v>0.372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0.21079999999999999</v>
      </c>
      <c r="P302" s="3">
        <v>6.3254999999999999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2.1332</v>
      </c>
      <c r="P303" s="3">
        <v>64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1.5999000000000001</v>
      </c>
      <c r="P304" s="3">
        <v>48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85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2.1981999999999999</v>
      </c>
      <c r="J306" s="3">
        <v>65.952799999999996</v>
      </c>
      <c r="K306" s="2">
        <v>16</v>
      </c>
      <c r="L306" s="3">
        <v>5.3125</v>
      </c>
      <c r="M306" s="3">
        <v>159.38489999999999</v>
      </c>
      <c r="N306" s="2">
        <v>30</v>
      </c>
      <c r="O306" s="3">
        <v>1.5109999999999999</v>
      </c>
      <c r="P306" s="3">
        <v>45.333300000000001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0.5333</v>
      </c>
      <c r="P309" s="3">
        <v>16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3.1998000000000002</v>
      </c>
      <c r="P313" s="3">
        <v>96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1.0666</v>
      </c>
      <c r="P314" s="3">
        <v>32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10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0.28029999999999999</v>
      </c>
      <c r="J316" s="3">
        <v>8.4117999999999995</v>
      </c>
      <c r="K316" s="2">
        <v>20</v>
      </c>
      <c r="L316" s="3">
        <v>0.5</v>
      </c>
      <c r="M316" s="3">
        <v>15.0015</v>
      </c>
      <c r="N316" s="2">
        <v>30</v>
      </c>
      <c r="O316" s="3">
        <v>0.1777</v>
      </c>
      <c r="P316" s="3">
        <v>5.3333000000000004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4.7996999999999996</v>
      </c>
      <c r="P317" s="3">
        <v>144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0.1777</v>
      </c>
      <c r="P320" s="3">
        <v>5.3333000000000004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0.63990000000000002</v>
      </c>
      <c r="P321" s="3">
        <v>19.2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0.79990000000000006</v>
      </c>
      <c r="P322" s="3">
        <v>24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69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1.0047999999999999</v>
      </c>
      <c r="J329" s="3">
        <v>30.146799999999999</v>
      </c>
      <c r="K329" s="2">
        <v>0</v>
      </c>
      <c r="L329" s="3">
        <v>0</v>
      </c>
      <c r="M329" s="3">
        <v>0</v>
      </c>
      <c r="N329" s="2">
        <v>6</v>
      </c>
      <c r="O329" s="3">
        <v>6.1329000000000002</v>
      </c>
      <c r="P329" s="3">
        <v>184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5.6885000000000003</v>
      </c>
      <c r="P330" s="3">
        <v>170.66659999999999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0.2999</v>
      </c>
      <c r="P331" s="3">
        <v>9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96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0.2656</v>
      </c>
      <c r="J332" s="3">
        <v>7.9705000000000004</v>
      </c>
      <c r="K332" s="2">
        <v>0</v>
      </c>
      <c r="L332" s="3">
        <v>0</v>
      </c>
      <c r="M332" s="3">
        <v>0</v>
      </c>
      <c r="N332" s="2">
        <v>48</v>
      </c>
      <c r="O332" s="3">
        <v>1.0666</v>
      </c>
      <c r="P332" s="3">
        <v>32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1.9998</v>
      </c>
      <c r="P333" s="3">
        <v>60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8.6470000000000002</v>
      </c>
      <c r="P335" s="3">
        <v>259.42849999999999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3454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7.0250000000000004</v>
      </c>
      <c r="J340" s="3">
        <v>210.75360000000001</v>
      </c>
      <c r="K340" s="2">
        <v>576</v>
      </c>
      <c r="L340" s="3">
        <v>5.9965000000000002</v>
      </c>
      <c r="M340" s="3">
        <v>179.89580000000001</v>
      </c>
      <c r="N340" s="2">
        <v>275</v>
      </c>
      <c r="O340" s="3">
        <v>6.6981999999999999</v>
      </c>
      <c r="P340" s="3">
        <v>200.96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3650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1.738</v>
      </c>
      <c r="J341" s="3">
        <v>52.142800000000001</v>
      </c>
      <c r="K341" s="2">
        <v>700</v>
      </c>
      <c r="L341" s="3">
        <v>5.2141999999999999</v>
      </c>
      <c r="M341" s="3">
        <v>156.42869999999999</v>
      </c>
      <c r="N341" s="2">
        <v>725</v>
      </c>
      <c r="O341" s="3">
        <v>2.6848000000000001</v>
      </c>
      <c r="P341" s="3">
        <v>80.551699999999997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7.5404</v>
      </c>
      <c r="P342" s="3">
        <v>226.23759999999999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762.96010000000001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5.4573</v>
      </c>
      <c r="J343" s="3">
        <v>163.7218</v>
      </c>
      <c r="K343" s="2">
        <v>80.799700000000001</v>
      </c>
      <c r="L343" s="3">
        <v>9.4426000000000005</v>
      </c>
      <c r="M343" s="3">
        <v>283.28070000000002</v>
      </c>
      <c r="N343" s="2">
        <v>117.3398</v>
      </c>
      <c r="O343" s="3">
        <v>3.4674999999999998</v>
      </c>
      <c r="P343" s="3">
        <v>104.0348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11.199400000000001</v>
      </c>
      <c r="P344" s="3">
        <v>336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9</v>
      </c>
      <c r="E345" s="2">
        <v>21</v>
      </c>
      <c r="F345" s="2">
        <v>4</v>
      </c>
      <c r="G345" s="2">
        <v>2</v>
      </c>
      <c r="H345" s="2">
        <v>9</v>
      </c>
      <c r="I345" s="3">
        <v>1</v>
      </c>
      <c r="J345" s="3">
        <v>30</v>
      </c>
      <c r="K345" s="2">
        <v>37</v>
      </c>
      <c r="L345" s="3">
        <v>0.2432</v>
      </c>
      <c r="M345" s="3">
        <v>7.2973999999999997</v>
      </c>
      <c r="N345" s="2">
        <v>4</v>
      </c>
      <c r="O345" s="3">
        <v>1.1999</v>
      </c>
      <c r="P345" s="3">
        <v>36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11.199400000000001</v>
      </c>
      <c r="P346" s="3">
        <v>336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250.86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2.1149</v>
      </c>
      <c r="J347" s="3">
        <v>63.447800000000001</v>
      </c>
      <c r="K347" s="2">
        <v>0</v>
      </c>
      <c r="L347" s="3">
        <v>0</v>
      </c>
      <c r="M347" s="3">
        <v>0</v>
      </c>
      <c r="N347" s="2">
        <v>111.91</v>
      </c>
      <c r="O347" s="3">
        <v>1.1954</v>
      </c>
      <c r="P347" s="3">
        <v>35.866300000000003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1079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4.6440999999999999</v>
      </c>
      <c r="J365" s="3">
        <v>139.32640000000001</v>
      </c>
      <c r="K365" s="2">
        <v>181</v>
      </c>
      <c r="L365" s="3">
        <v>5.9612999999999996</v>
      </c>
      <c r="M365" s="3">
        <v>178.8407</v>
      </c>
      <c r="N365" s="2">
        <v>90</v>
      </c>
      <c r="O365" s="3">
        <v>6.3936000000000002</v>
      </c>
      <c r="P365" s="3">
        <v>191.82220000000001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14637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15.744300000000001</v>
      </c>
      <c r="J366" s="3">
        <v>472.33190000000002</v>
      </c>
      <c r="K366" s="2">
        <v>919</v>
      </c>
      <c r="L366" s="3">
        <v>15.927</v>
      </c>
      <c r="M366" s="3">
        <v>477.81330000000003</v>
      </c>
      <c r="N366" s="2">
        <v>455</v>
      </c>
      <c r="O366" s="3">
        <v>17.155799999999999</v>
      </c>
      <c r="P366" s="3">
        <v>514.70759999999996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411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1.1754</v>
      </c>
      <c r="J369" s="3">
        <v>35.262300000000003</v>
      </c>
      <c r="K369" s="2">
        <v>734</v>
      </c>
      <c r="L369" s="3">
        <v>0.55989999999999995</v>
      </c>
      <c r="M369" s="3">
        <v>16.798400000000001</v>
      </c>
      <c r="N369" s="2">
        <v>107</v>
      </c>
      <c r="O369" s="3">
        <v>2.0484</v>
      </c>
      <c r="P369" s="3">
        <v>61.457900000000002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896</v>
      </c>
      <c r="E370" s="2">
        <v>348</v>
      </c>
      <c r="F370" s="2">
        <v>158</v>
      </c>
      <c r="G370" s="2">
        <v>1690</v>
      </c>
      <c r="H370" s="2">
        <v>732</v>
      </c>
      <c r="I370" s="3">
        <v>1.224</v>
      </c>
      <c r="J370" s="3">
        <v>36.721299999999999</v>
      </c>
      <c r="K370" s="2">
        <v>78</v>
      </c>
      <c r="L370" s="3">
        <v>11.4871</v>
      </c>
      <c r="M370" s="3">
        <v>344.61529999999999</v>
      </c>
      <c r="N370" s="2">
        <v>110</v>
      </c>
      <c r="O370" s="3">
        <v>4.3438999999999997</v>
      </c>
      <c r="P370" s="3">
        <v>130.3272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1241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1.1936</v>
      </c>
      <c r="J371" s="3">
        <v>35.809600000000003</v>
      </c>
      <c r="K371" s="2">
        <v>53</v>
      </c>
      <c r="L371" s="3">
        <v>23.414999999999999</v>
      </c>
      <c r="M371" s="3">
        <v>702.47929999999997</v>
      </c>
      <c r="N371" s="2">
        <v>158</v>
      </c>
      <c r="O371" s="3">
        <v>4.1886999999999999</v>
      </c>
      <c r="P371" s="3">
        <v>125.6708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176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0.1208</v>
      </c>
      <c r="J372" s="3">
        <v>3.6246999999999998</v>
      </c>
      <c r="K372" s="2">
        <v>245</v>
      </c>
      <c r="L372" s="3">
        <v>0.71830000000000005</v>
      </c>
      <c r="M372" s="3">
        <v>21.551100000000002</v>
      </c>
      <c r="N372" s="2">
        <v>77</v>
      </c>
      <c r="O372" s="3">
        <v>1.2189000000000001</v>
      </c>
      <c r="P372" s="3">
        <v>36.571399999999997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51</v>
      </c>
      <c r="O373" s="3">
        <v>0.5333</v>
      </c>
      <c r="P373" s="3">
        <v>16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5</v>
      </c>
      <c r="E374" s="2">
        <v>0</v>
      </c>
      <c r="F374" s="2">
        <v>3</v>
      </c>
      <c r="G374" s="2">
        <v>51</v>
      </c>
      <c r="H374" s="2">
        <v>27</v>
      </c>
      <c r="I374" s="3">
        <v>0.18509999999999999</v>
      </c>
      <c r="J374" s="3">
        <v>5.5555000000000003</v>
      </c>
      <c r="K374" s="2">
        <v>102</v>
      </c>
      <c r="L374" s="3">
        <v>4.9000000000000002E-2</v>
      </c>
      <c r="M374" s="3">
        <v>1.4704999999999999</v>
      </c>
      <c r="N374" s="2">
        <v>51</v>
      </c>
      <c r="O374" s="3">
        <v>5.2200000000000003E-2</v>
      </c>
      <c r="P374" s="3">
        <v>1.5686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4</v>
      </c>
      <c r="E375" s="2">
        <v>24</v>
      </c>
      <c r="F375" s="2">
        <v>84</v>
      </c>
      <c r="G375" s="2">
        <v>84</v>
      </c>
      <c r="H375" s="2">
        <v>64</v>
      </c>
      <c r="I375" s="3">
        <v>6.25E-2</v>
      </c>
      <c r="J375" s="3">
        <v>1.875</v>
      </c>
      <c r="K375" s="2">
        <v>98</v>
      </c>
      <c r="L375" s="3">
        <v>4.0800000000000003E-2</v>
      </c>
      <c r="M375" s="3">
        <v>1.2244999999999999</v>
      </c>
      <c r="N375" s="2">
        <v>34</v>
      </c>
      <c r="O375" s="3">
        <v>6.2700000000000006E-2</v>
      </c>
      <c r="P375" s="3">
        <v>1.8823000000000001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28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2.4</v>
      </c>
      <c r="J376" s="3">
        <v>72.016400000000004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251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92</v>
      </c>
      <c r="E378" s="2">
        <v>13</v>
      </c>
      <c r="F378" s="2">
        <v>9</v>
      </c>
      <c r="G378" s="2">
        <v>2</v>
      </c>
      <c r="H378" s="2">
        <v>8</v>
      </c>
      <c r="I378" s="3">
        <v>11.5</v>
      </c>
      <c r="J378" s="3">
        <v>345.08620000000002</v>
      </c>
      <c r="K378" s="2">
        <v>0</v>
      </c>
      <c r="L378" s="3">
        <v>0</v>
      </c>
      <c r="M378" s="3">
        <v>0</v>
      </c>
      <c r="N378" s="2">
        <v>39</v>
      </c>
      <c r="O378" s="3">
        <v>1.258</v>
      </c>
      <c r="P378" s="3">
        <v>37.743499999999997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25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0.53949999999999998</v>
      </c>
      <c r="J380" s="3">
        <v>16.1875</v>
      </c>
      <c r="K380" s="2">
        <v>31</v>
      </c>
      <c r="L380" s="3">
        <v>0.80640000000000001</v>
      </c>
      <c r="M380" s="3">
        <v>24.194299999999998</v>
      </c>
      <c r="N380" s="2">
        <v>8</v>
      </c>
      <c r="O380" s="3">
        <v>1.6665000000000001</v>
      </c>
      <c r="P380" s="3">
        <v>50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42</v>
      </c>
      <c r="E381" s="2">
        <v>33</v>
      </c>
      <c r="F381" s="2">
        <v>66</v>
      </c>
      <c r="G381" s="2">
        <v>126</v>
      </c>
      <c r="H381" s="2">
        <v>75</v>
      </c>
      <c r="I381" s="3">
        <v>0.56000000000000005</v>
      </c>
      <c r="J381" s="3">
        <v>16.8</v>
      </c>
      <c r="K381" s="2">
        <v>138</v>
      </c>
      <c r="L381" s="3">
        <v>0.30430000000000001</v>
      </c>
      <c r="M381" s="3">
        <v>9.1303999999999998</v>
      </c>
      <c r="N381" s="2">
        <v>22</v>
      </c>
      <c r="O381" s="3">
        <v>1.0181</v>
      </c>
      <c r="P381" s="3">
        <v>30.545400000000001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129</v>
      </c>
      <c r="E408" s="2">
        <v>464</v>
      </c>
      <c r="F408" s="2">
        <v>316</v>
      </c>
      <c r="G408" s="2">
        <v>168</v>
      </c>
      <c r="H408" s="2">
        <v>316</v>
      </c>
      <c r="I408" s="3">
        <v>0.40820000000000001</v>
      </c>
      <c r="J408" s="3">
        <v>12.2468</v>
      </c>
      <c r="K408" s="2">
        <v>318</v>
      </c>
      <c r="L408" s="3">
        <v>0.40560000000000002</v>
      </c>
      <c r="M408" s="3">
        <v>12.1698</v>
      </c>
      <c r="N408" s="2">
        <v>205</v>
      </c>
      <c r="O408" s="3">
        <v>0.33550000000000002</v>
      </c>
      <c r="P408" s="3">
        <v>10.068199999999999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139</v>
      </c>
      <c r="E410" s="2">
        <v>247</v>
      </c>
      <c r="F410" s="2">
        <v>210</v>
      </c>
      <c r="G410" s="2">
        <v>230</v>
      </c>
      <c r="H410" s="2">
        <v>229</v>
      </c>
      <c r="I410" s="3">
        <v>0.6069</v>
      </c>
      <c r="J410" s="3">
        <v>18.209599999999998</v>
      </c>
      <c r="K410" s="2">
        <v>144</v>
      </c>
      <c r="L410" s="3">
        <v>0.96519999999999995</v>
      </c>
      <c r="M410" s="3">
        <v>28.958300000000001</v>
      </c>
      <c r="N410" s="2">
        <v>137</v>
      </c>
      <c r="O410" s="3">
        <v>0.54100000000000004</v>
      </c>
      <c r="P410" s="3">
        <v>16.233499999999999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0.35549999999999998</v>
      </c>
      <c r="P411" s="3">
        <v>10.666600000000001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29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0.63500000000000001</v>
      </c>
      <c r="J412" s="3">
        <v>19.051300000000001</v>
      </c>
      <c r="K412" s="2">
        <v>19</v>
      </c>
      <c r="L412" s="3">
        <v>1.5263</v>
      </c>
      <c r="M412" s="3">
        <v>45.791800000000002</v>
      </c>
      <c r="N412" s="2">
        <v>26</v>
      </c>
      <c r="O412" s="3">
        <v>0.5948</v>
      </c>
      <c r="P412" s="3">
        <v>17.8461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3.7330999999999999</v>
      </c>
      <c r="P413" s="3">
        <v>112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92</v>
      </c>
      <c r="E415" s="2">
        <v>153</v>
      </c>
      <c r="F415" s="2">
        <v>130</v>
      </c>
      <c r="G415" s="2">
        <v>82</v>
      </c>
      <c r="H415" s="2">
        <v>121.6666</v>
      </c>
      <c r="I415" s="3">
        <v>0.75609999999999999</v>
      </c>
      <c r="J415" s="3">
        <v>22.685199999999998</v>
      </c>
      <c r="K415" s="2">
        <v>109</v>
      </c>
      <c r="L415" s="3">
        <v>0.84399999999999997</v>
      </c>
      <c r="M415" s="3">
        <v>25.321300000000001</v>
      </c>
      <c r="N415" s="2">
        <v>41</v>
      </c>
      <c r="O415" s="3">
        <v>1.1966000000000001</v>
      </c>
      <c r="P415" s="3">
        <v>35.9024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11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0.36259999999999998</v>
      </c>
      <c r="J417" s="3">
        <v>10.879200000000001</v>
      </c>
      <c r="K417" s="2">
        <v>28</v>
      </c>
      <c r="L417" s="3">
        <v>0.39279999999999998</v>
      </c>
      <c r="M417" s="3">
        <v>11.786099999999999</v>
      </c>
      <c r="N417" s="2">
        <v>27</v>
      </c>
      <c r="O417" s="3">
        <v>0.2172</v>
      </c>
      <c r="P417" s="3">
        <v>6.5185000000000004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8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0.192</v>
      </c>
      <c r="J418" s="3">
        <v>5.7603</v>
      </c>
      <c r="K418" s="2">
        <v>36</v>
      </c>
      <c r="L418" s="3">
        <v>0.22220000000000001</v>
      </c>
      <c r="M418" s="3">
        <v>6.6665999999999999</v>
      </c>
      <c r="N418" s="2">
        <v>46</v>
      </c>
      <c r="O418" s="3">
        <v>9.2700000000000005E-2</v>
      </c>
      <c r="P418" s="3">
        <v>2.7826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171</v>
      </c>
      <c r="E420" s="2">
        <v>178</v>
      </c>
      <c r="F420" s="2">
        <v>245</v>
      </c>
      <c r="G420" s="2">
        <v>159</v>
      </c>
      <c r="H420" s="2">
        <v>194</v>
      </c>
      <c r="I420" s="3">
        <v>0.88139999999999996</v>
      </c>
      <c r="J420" s="3">
        <v>26.4435</v>
      </c>
      <c r="K420" s="2">
        <v>216</v>
      </c>
      <c r="L420" s="3">
        <v>0.79159999999999997</v>
      </c>
      <c r="M420" s="3">
        <v>23.75</v>
      </c>
      <c r="N420" s="2">
        <v>76</v>
      </c>
      <c r="O420" s="3">
        <v>1.1999</v>
      </c>
      <c r="P420" s="3">
        <v>36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1.2665</v>
      </c>
      <c r="P421" s="3">
        <v>38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22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0.4647</v>
      </c>
      <c r="J422" s="3">
        <v>13.9443</v>
      </c>
      <c r="K422" s="2">
        <v>20</v>
      </c>
      <c r="L422" s="3">
        <v>1.1000000000000001</v>
      </c>
      <c r="M422" s="3">
        <v>33.003300000000003</v>
      </c>
      <c r="N422" s="2">
        <v>41</v>
      </c>
      <c r="O422" s="3">
        <v>0.28610000000000002</v>
      </c>
      <c r="P422" s="3">
        <v>8.5853000000000002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0.73229999999999995</v>
      </c>
      <c r="P423" s="3">
        <v>21.973299999999998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75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0.88929999999999998</v>
      </c>
      <c r="J424" s="3">
        <v>26.6799</v>
      </c>
      <c r="K424" s="2">
        <v>6</v>
      </c>
      <c r="L424" s="3">
        <v>12.5</v>
      </c>
      <c r="M424" s="3">
        <v>375</v>
      </c>
      <c r="N424" s="2">
        <v>48</v>
      </c>
      <c r="O424" s="3">
        <v>0.83320000000000005</v>
      </c>
      <c r="P424" s="3">
        <v>25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11.732699999999999</v>
      </c>
      <c r="P426" s="3">
        <v>352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5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1.5</v>
      </c>
      <c r="J434" s="3">
        <v>45.0045</v>
      </c>
      <c r="K434" s="2">
        <v>0</v>
      </c>
      <c r="L434" s="3">
        <v>0</v>
      </c>
      <c r="M434" s="3">
        <v>0</v>
      </c>
      <c r="N434" s="2">
        <v>3</v>
      </c>
      <c r="O434" s="3">
        <v>0.88880000000000003</v>
      </c>
      <c r="P434" s="3">
        <v>26.666599999999999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10.932700000000001</v>
      </c>
      <c r="P435" s="3">
        <v>328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3.1998000000000002</v>
      </c>
      <c r="P437" s="3">
        <v>96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0.79990000000000006</v>
      </c>
      <c r="P446" s="3">
        <v>24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7.4661999999999997</v>
      </c>
      <c r="P448" s="3">
        <v>224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14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0.79239999999999999</v>
      </c>
      <c r="J456" s="3">
        <v>23.777100000000001</v>
      </c>
      <c r="K456" s="2">
        <v>27</v>
      </c>
      <c r="L456" s="3">
        <v>0.51849999999999996</v>
      </c>
      <c r="M456" s="3">
        <v>15.5555</v>
      </c>
      <c r="N456" s="2">
        <v>18</v>
      </c>
      <c r="O456" s="3">
        <v>0.41470000000000001</v>
      </c>
      <c r="P456" s="3">
        <v>12.4444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5.8662999999999998</v>
      </c>
      <c r="P459" s="3">
        <v>176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79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0.4254</v>
      </c>
      <c r="J460" s="3">
        <v>12.764900000000001</v>
      </c>
      <c r="K460" s="2">
        <v>181</v>
      </c>
      <c r="L460" s="3">
        <v>0.43640000000000001</v>
      </c>
      <c r="M460" s="3">
        <v>13.0939</v>
      </c>
      <c r="N460" s="2">
        <v>108</v>
      </c>
      <c r="O460" s="3">
        <v>0.39</v>
      </c>
      <c r="P460" s="3">
        <v>11.7037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11.732699999999999</v>
      </c>
      <c r="P463" s="3">
        <v>352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0.85319999999999996</v>
      </c>
      <c r="P464" s="3">
        <v>25.6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5.3330000000000002</v>
      </c>
      <c r="P466" s="3">
        <v>160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26</v>
      </c>
      <c r="E467" s="2">
        <v>0</v>
      </c>
      <c r="F467" s="2">
        <v>1</v>
      </c>
      <c r="G467" s="2">
        <v>0</v>
      </c>
      <c r="H467" s="2">
        <v>1</v>
      </c>
      <c r="I467" s="3">
        <v>26</v>
      </c>
      <c r="J467" s="3">
        <v>780.78070000000002</v>
      </c>
      <c r="K467" s="2">
        <v>0</v>
      </c>
      <c r="L467" s="3">
        <v>0</v>
      </c>
      <c r="M467" s="3">
        <v>0</v>
      </c>
      <c r="N467" s="2">
        <v>1</v>
      </c>
      <c r="O467" s="3">
        <v>13.8659</v>
      </c>
      <c r="P467" s="3">
        <v>416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22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1.5347999999999999</v>
      </c>
      <c r="J470" s="3">
        <v>46.054000000000002</v>
      </c>
      <c r="K470" s="2">
        <v>6</v>
      </c>
      <c r="L470" s="3">
        <v>3.6665999999999999</v>
      </c>
      <c r="M470" s="3">
        <v>110</v>
      </c>
      <c r="N470" s="2">
        <v>2</v>
      </c>
      <c r="O470" s="3">
        <v>5.8662999999999998</v>
      </c>
      <c r="P470" s="3">
        <v>176</v>
      </c>
      <c r="Q470" s="11">
        <v>46280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0.71099999999999997</v>
      </c>
      <c r="P472" s="3">
        <v>21.333300000000001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3.8931</v>
      </c>
      <c r="P474" s="3">
        <v>116.8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0.80710000000000004</v>
      </c>
      <c r="J475" s="3">
        <v>24.214099999999998</v>
      </c>
      <c r="K475" s="2">
        <v>63</v>
      </c>
      <c r="L475" s="3">
        <v>0.84119999999999995</v>
      </c>
      <c r="M475" s="3">
        <v>25.238</v>
      </c>
      <c r="N475" s="2">
        <v>35</v>
      </c>
      <c r="O475" s="3">
        <v>0.8075</v>
      </c>
      <c r="P475" s="3">
        <v>24.2285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26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0.48749999999999999</v>
      </c>
      <c r="J476" s="3">
        <v>14.6256</v>
      </c>
      <c r="K476" s="2">
        <v>30</v>
      </c>
      <c r="L476" s="3">
        <v>0.86660000000000004</v>
      </c>
      <c r="M476" s="3">
        <v>26</v>
      </c>
      <c r="N476" s="2">
        <v>45</v>
      </c>
      <c r="O476" s="3">
        <v>0.30809999999999998</v>
      </c>
      <c r="P476" s="3">
        <v>9.2444000000000006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0.42659999999999998</v>
      </c>
      <c r="P477" s="3">
        <v>12.8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3.4131</v>
      </c>
      <c r="P479" s="3">
        <v>102.4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41</v>
      </c>
      <c r="E493" s="2">
        <v>141</v>
      </c>
      <c r="F493" s="2">
        <v>80</v>
      </c>
      <c r="G493" s="2">
        <v>76</v>
      </c>
      <c r="H493" s="2">
        <v>99</v>
      </c>
      <c r="I493" s="3">
        <v>0.41410000000000002</v>
      </c>
      <c r="J493" s="3">
        <v>12.424200000000001</v>
      </c>
      <c r="K493" s="2">
        <v>42</v>
      </c>
      <c r="L493" s="3">
        <v>0.97609999999999997</v>
      </c>
      <c r="M493" s="3">
        <v>29.285699999999999</v>
      </c>
      <c r="N493" s="2">
        <v>84</v>
      </c>
      <c r="O493" s="3">
        <v>0.26029999999999998</v>
      </c>
      <c r="P493" s="3">
        <v>7.8094999999999999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38</v>
      </c>
      <c r="E495" s="2">
        <v>40</v>
      </c>
      <c r="F495" s="2">
        <v>41</v>
      </c>
      <c r="G495" s="2">
        <v>30</v>
      </c>
      <c r="H495" s="2">
        <v>37</v>
      </c>
      <c r="I495" s="3">
        <v>1.0269999999999999</v>
      </c>
      <c r="J495" s="3">
        <v>30.811599999999999</v>
      </c>
      <c r="K495" s="2">
        <v>22</v>
      </c>
      <c r="L495" s="3">
        <v>1.7272000000000001</v>
      </c>
      <c r="M495" s="3">
        <v>51.820500000000003</v>
      </c>
      <c r="N495" s="2">
        <v>10</v>
      </c>
      <c r="O495" s="3">
        <v>2.0265</v>
      </c>
      <c r="P495" s="3">
        <v>60.8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-0.5333</v>
      </c>
      <c r="P496" s="3">
        <v>-16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0.2666</v>
      </c>
      <c r="P500" s="3">
        <v>8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9.0661000000000005</v>
      </c>
      <c r="P501" s="3">
        <v>272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0.77180000000000004</v>
      </c>
      <c r="P503" s="3">
        <v>23.157800000000002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65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0.88229999999999997</v>
      </c>
      <c r="J506" s="3">
        <v>26.4711</v>
      </c>
      <c r="K506" s="2">
        <v>52</v>
      </c>
      <c r="L506" s="3">
        <v>1.25</v>
      </c>
      <c r="M506" s="3">
        <v>37.500700000000002</v>
      </c>
      <c r="N506" s="2">
        <v>29</v>
      </c>
      <c r="O506" s="3">
        <v>1.1953</v>
      </c>
      <c r="P506" s="3">
        <v>35.862000000000002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56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0.78129999999999999</v>
      </c>
      <c r="J507" s="3">
        <v>23.442699999999999</v>
      </c>
      <c r="K507" s="2">
        <v>58</v>
      </c>
      <c r="L507" s="3">
        <v>0.96550000000000002</v>
      </c>
      <c r="M507" s="3">
        <v>28.966000000000001</v>
      </c>
      <c r="N507" s="2">
        <v>33</v>
      </c>
      <c r="O507" s="3">
        <v>0.90490000000000004</v>
      </c>
      <c r="P507" s="3">
        <v>27.151499999999999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94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0.87570000000000003</v>
      </c>
      <c r="J508" s="3">
        <v>26.273800000000001</v>
      </c>
      <c r="K508" s="2">
        <v>71</v>
      </c>
      <c r="L508" s="3">
        <v>1.3239000000000001</v>
      </c>
      <c r="M508" s="3">
        <v>39.7194</v>
      </c>
      <c r="N508" s="2">
        <v>42</v>
      </c>
      <c r="O508" s="3">
        <v>1.1935</v>
      </c>
      <c r="P508" s="3">
        <v>35.8095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29</v>
      </c>
      <c r="E509" s="2">
        <v>18</v>
      </c>
      <c r="F509" s="2">
        <v>44</v>
      </c>
      <c r="G509" s="2">
        <v>22</v>
      </c>
      <c r="H509" s="2">
        <v>28</v>
      </c>
      <c r="I509" s="3">
        <v>1.0357000000000001</v>
      </c>
      <c r="J509" s="3">
        <v>31.072500000000002</v>
      </c>
      <c r="K509" s="2">
        <v>38</v>
      </c>
      <c r="L509" s="3">
        <v>0.7631</v>
      </c>
      <c r="M509" s="3">
        <v>22.895900000000001</v>
      </c>
      <c r="N509" s="2">
        <v>8</v>
      </c>
      <c r="O509" s="3">
        <v>1.9332</v>
      </c>
      <c r="P509" s="3">
        <v>58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5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0.1807</v>
      </c>
      <c r="J510" s="3">
        <v>5.4218000000000002</v>
      </c>
      <c r="K510" s="2">
        <v>19</v>
      </c>
      <c r="L510" s="3">
        <v>0.2631</v>
      </c>
      <c r="M510" s="3">
        <v>7.8951000000000002</v>
      </c>
      <c r="N510" s="2">
        <v>30</v>
      </c>
      <c r="O510" s="3">
        <v>8.8800000000000004E-2</v>
      </c>
      <c r="P510" s="3">
        <v>2.6665999999999999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21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2.52</v>
      </c>
      <c r="J511" s="3">
        <v>75.621099999999998</v>
      </c>
      <c r="K511" s="2">
        <v>28</v>
      </c>
      <c r="L511" s="3">
        <v>0.75</v>
      </c>
      <c r="M511" s="3">
        <v>22.500800000000002</v>
      </c>
      <c r="N511" s="2">
        <v>0</v>
      </c>
      <c r="O511" s="3">
        <v>0</v>
      </c>
      <c r="P511" s="3">
        <v>0</v>
      </c>
      <c r="Q511" s="11">
        <v>46280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22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0.37069999999999997</v>
      </c>
      <c r="J513" s="3">
        <v>11.124000000000001</v>
      </c>
      <c r="K513" s="2">
        <v>13</v>
      </c>
      <c r="L513" s="3">
        <v>1.6922999999999999</v>
      </c>
      <c r="M513" s="3">
        <v>50.773099999999999</v>
      </c>
      <c r="N513" s="2">
        <v>40</v>
      </c>
      <c r="O513" s="3">
        <v>0.29330000000000001</v>
      </c>
      <c r="P513" s="3">
        <v>8.8000000000000007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0.74660000000000004</v>
      </c>
      <c r="P514" s="3">
        <v>22.4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1.4664999999999999</v>
      </c>
      <c r="P515" s="3">
        <v>44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29</v>
      </c>
      <c r="E516" s="2">
        <v>40</v>
      </c>
      <c r="F516" s="2">
        <v>35</v>
      </c>
      <c r="G516" s="2">
        <v>24</v>
      </c>
      <c r="H516" s="2">
        <v>33</v>
      </c>
      <c r="I516" s="3">
        <v>0.87870000000000004</v>
      </c>
      <c r="J516" s="3">
        <v>26.363600000000002</v>
      </c>
      <c r="K516" s="2">
        <v>18</v>
      </c>
      <c r="L516" s="3">
        <v>1.6111</v>
      </c>
      <c r="M516" s="3">
        <v>48.333300000000001</v>
      </c>
      <c r="N516" s="2">
        <v>18</v>
      </c>
      <c r="O516" s="3">
        <v>0.85919999999999996</v>
      </c>
      <c r="P516" s="3">
        <v>25.777699999999999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1.0219</v>
      </c>
      <c r="J517" s="3">
        <v>30.659600000000001</v>
      </c>
      <c r="K517" s="2">
        <v>12</v>
      </c>
      <c r="L517" s="3">
        <v>2.5832999999999999</v>
      </c>
      <c r="M517" s="3">
        <v>77.5</v>
      </c>
      <c r="N517" s="2">
        <v>13</v>
      </c>
      <c r="O517" s="3">
        <v>1.2717000000000001</v>
      </c>
      <c r="P517" s="3">
        <v>38.153799999999997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0.14810000000000001</v>
      </c>
      <c r="P520" s="3">
        <v>4.4443999999999999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1.0666</v>
      </c>
      <c r="P521" s="3">
        <v>32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4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0.20680000000000001</v>
      </c>
      <c r="J522" s="3">
        <v>6.2073</v>
      </c>
      <c r="K522" s="2">
        <v>18</v>
      </c>
      <c r="L522" s="3">
        <v>0.22220000000000001</v>
      </c>
      <c r="M522" s="3">
        <v>6.6665999999999999</v>
      </c>
      <c r="N522" s="2">
        <v>18</v>
      </c>
      <c r="O522" s="3">
        <v>0.11849999999999999</v>
      </c>
      <c r="P522" s="3">
        <v>3.5554999999999999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0.88880000000000003</v>
      </c>
      <c r="P523" s="3">
        <v>26.666599999999999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8.5327999999999999</v>
      </c>
      <c r="P525" s="3">
        <v>256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0.55459999999999998</v>
      </c>
      <c r="P526" s="3">
        <v>16.64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2.3997999999999999</v>
      </c>
      <c r="P527" s="3">
        <v>72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53</v>
      </c>
      <c r="E528" s="2">
        <v>25</v>
      </c>
      <c r="F528" s="2">
        <v>47</v>
      </c>
      <c r="G528" s="2">
        <v>36</v>
      </c>
      <c r="H528" s="2">
        <v>36</v>
      </c>
      <c r="I528" s="3">
        <v>1.4722</v>
      </c>
      <c r="J528" s="3">
        <v>44.166600000000003</v>
      </c>
      <c r="K528" s="2">
        <v>10</v>
      </c>
      <c r="L528" s="3">
        <v>5.3</v>
      </c>
      <c r="M528" s="3">
        <v>159.01589999999999</v>
      </c>
      <c r="N528" s="2">
        <v>13</v>
      </c>
      <c r="O528" s="3">
        <v>2.1741999999999999</v>
      </c>
      <c r="P528" s="3">
        <v>65.230699999999999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5.8662999999999998</v>
      </c>
      <c r="P531" s="3">
        <v>176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40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4.6154000000000002</v>
      </c>
      <c r="J532" s="3">
        <v>138.50409999999999</v>
      </c>
      <c r="K532" s="2">
        <v>6</v>
      </c>
      <c r="L532" s="3">
        <v>6.6665999999999999</v>
      </c>
      <c r="M532" s="3">
        <v>200</v>
      </c>
      <c r="N532" s="2">
        <v>4</v>
      </c>
      <c r="O532" s="3">
        <v>5.3330000000000002</v>
      </c>
      <c r="P532" s="3">
        <v>160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234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1.7290000000000001</v>
      </c>
      <c r="J533" s="3">
        <v>51.872</v>
      </c>
      <c r="K533" s="2">
        <v>163</v>
      </c>
      <c r="L533" s="3">
        <v>1.4355</v>
      </c>
      <c r="M533" s="3">
        <v>43.067700000000002</v>
      </c>
      <c r="N533" s="2">
        <v>5</v>
      </c>
      <c r="O533" s="3">
        <v>24.958600000000001</v>
      </c>
      <c r="P533" s="3">
        <v>748.8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9.3328000000000007</v>
      </c>
      <c r="P535" s="3">
        <v>280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2.476</v>
      </c>
      <c r="P536" s="3">
        <v>74.285700000000006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1.0666</v>
      </c>
      <c r="P537" s="3">
        <v>32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5.8662999999999998</v>
      </c>
      <c r="P541" s="3">
        <v>176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9.7772000000000006</v>
      </c>
      <c r="P542" s="3">
        <v>293.33330000000001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0.79990000000000006</v>
      </c>
      <c r="P543" s="3">
        <v>24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1.5999000000000001</v>
      </c>
      <c r="P544" s="3">
        <v>48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3</v>
      </c>
      <c r="E546" s="2">
        <v>5</v>
      </c>
      <c r="F546" s="2">
        <v>2</v>
      </c>
      <c r="G546" s="2">
        <v>2</v>
      </c>
      <c r="H546" s="2">
        <v>3</v>
      </c>
      <c r="I546" s="3">
        <v>1</v>
      </c>
      <c r="J546" s="3">
        <v>30</v>
      </c>
      <c r="K546" s="2">
        <v>0</v>
      </c>
      <c r="L546" s="3">
        <v>0</v>
      </c>
      <c r="M546" s="3">
        <v>0</v>
      </c>
      <c r="N546" s="2">
        <v>1</v>
      </c>
      <c r="O546" s="3">
        <v>1.5999000000000001</v>
      </c>
      <c r="P546" s="3">
        <v>48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4.7996999999999996</v>
      </c>
      <c r="P547" s="3">
        <v>144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25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0.65210000000000001</v>
      </c>
      <c r="J549" s="3">
        <v>19.566400000000002</v>
      </c>
      <c r="K549" s="2">
        <v>0</v>
      </c>
      <c r="L549" s="3">
        <v>0</v>
      </c>
      <c r="M549" s="3">
        <v>0</v>
      </c>
      <c r="N549" s="2">
        <v>22</v>
      </c>
      <c r="O549" s="3">
        <v>0.60599999999999998</v>
      </c>
      <c r="P549" s="3">
        <v>18.181799999999999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2.6665000000000001</v>
      </c>
      <c r="P550" s="3">
        <v>80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59</v>
      </c>
      <c r="E552" s="2">
        <v>0</v>
      </c>
      <c r="F552" s="2">
        <v>166</v>
      </c>
      <c r="G552" s="2">
        <v>18</v>
      </c>
      <c r="H552" s="2">
        <v>92</v>
      </c>
      <c r="I552" s="3">
        <v>0.64129999999999998</v>
      </c>
      <c r="J552" s="3">
        <v>19.2395</v>
      </c>
      <c r="K552" s="2">
        <v>0</v>
      </c>
      <c r="L552" s="3">
        <v>0</v>
      </c>
      <c r="M552" s="3">
        <v>0</v>
      </c>
      <c r="N552" s="2">
        <v>25</v>
      </c>
      <c r="O552" s="3">
        <v>1.2585</v>
      </c>
      <c r="P552" s="3">
        <v>37.76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59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2.2987000000000002</v>
      </c>
      <c r="J554" s="3">
        <v>68.965500000000006</v>
      </c>
      <c r="K554" s="2">
        <v>0</v>
      </c>
      <c r="L554" s="3">
        <v>0</v>
      </c>
      <c r="M554" s="3">
        <v>0</v>
      </c>
      <c r="N554" s="2">
        <v>21</v>
      </c>
      <c r="O554" s="3">
        <v>1.4983</v>
      </c>
      <c r="P554" s="3">
        <v>44.952300000000001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11</v>
      </c>
      <c r="E556" s="2">
        <v>3</v>
      </c>
      <c r="F556" s="2">
        <v>5</v>
      </c>
      <c r="G556" s="2">
        <v>10</v>
      </c>
      <c r="H556" s="2">
        <v>6</v>
      </c>
      <c r="I556" s="3">
        <v>1.8332999999999999</v>
      </c>
      <c r="J556" s="3">
        <v>55</v>
      </c>
      <c r="K556" s="2">
        <v>0</v>
      </c>
      <c r="L556" s="3">
        <v>0</v>
      </c>
      <c r="M556" s="3">
        <v>0</v>
      </c>
      <c r="N556" s="2">
        <v>4</v>
      </c>
      <c r="O556" s="3">
        <v>1.4664999999999999</v>
      </c>
      <c r="P556" s="3">
        <v>44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1324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0.27610000000000001</v>
      </c>
      <c r="J584" s="3">
        <v>8.2842000000000002</v>
      </c>
      <c r="K584" s="2">
        <v>4702</v>
      </c>
      <c r="L584" s="3">
        <v>0.28149999999999997</v>
      </c>
      <c r="M584" s="3">
        <v>8.4474</v>
      </c>
      <c r="N584" s="2">
        <v>2932</v>
      </c>
      <c r="O584" s="3">
        <v>0.24079999999999999</v>
      </c>
      <c r="P584" s="3">
        <v>7.2251000000000003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1333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57.128599999999999</v>
      </c>
      <c r="J585" s="3">
        <v>1714.0284999999999</v>
      </c>
      <c r="K585" s="2">
        <v>0</v>
      </c>
      <c r="L585" s="3">
        <v>0</v>
      </c>
      <c r="M585" s="3">
        <v>0</v>
      </c>
      <c r="N585" s="2">
        <v>19</v>
      </c>
      <c r="O585" s="3">
        <v>37.415199999999999</v>
      </c>
      <c r="P585" s="3">
        <v>1122.5263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284</v>
      </c>
      <c r="E586" s="2">
        <v>24</v>
      </c>
      <c r="F586" s="2">
        <v>35</v>
      </c>
      <c r="G586" s="2">
        <v>28</v>
      </c>
      <c r="H586" s="2">
        <v>29</v>
      </c>
      <c r="I586" s="3">
        <v>9.7931000000000008</v>
      </c>
      <c r="J586" s="3">
        <v>293.81330000000003</v>
      </c>
      <c r="K586" s="2">
        <v>0</v>
      </c>
      <c r="L586" s="3">
        <v>0</v>
      </c>
      <c r="M586" s="3">
        <v>0</v>
      </c>
      <c r="N586" s="2">
        <v>27</v>
      </c>
      <c r="O586" s="3">
        <v>5.6094999999999997</v>
      </c>
      <c r="P586" s="3">
        <v>168.2962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319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23.3415</v>
      </c>
      <c r="J587" s="3">
        <v>700.32929999999999</v>
      </c>
      <c r="K587" s="2">
        <v>0</v>
      </c>
      <c r="L587" s="3">
        <v>0</v>
      </c>
      <c r="M587" s="3">
        <v>0</v>
      </c>
      <c r="N587" s="2">
        <v>29</v>
      </c>
      <c r="O587" s="3">
        <v>5.8662999999999998</v>
      </c>
      <c r="P587" s="3">
        <v>176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28.9315</v>
      </c>
      <c r="P588" s="3">
        <v>868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0</v>
      </c>
      <c r="E612" s="2">
        <v>40</v>
      </c>
      <c r="F612" s="2">
        <v>74</v>
      </c>
      <c r="G612" s="2">
        <v>69</v>
      </c>
      <c r="H612" s="2">
        <v>61</v>
      </c>
      <c r="I612" s="3">
        <v>0</v>
      </c>
      <c r="J612" s="3">
        <v>0</v>
      </c>
      <c r="K612" s="2">
        <v>33</v>
      </c>
      <c r="L612" s="3">
        <v>0</v>
      </c>
      <c r="M612" s="3">
        <v>0</v>
      </c>
      <c r="N612" s="2">
        <v>40</v>
      </c>
      <c r="O612" s="3">
        <v>0</v>
      </c>
      <c r="P612" s="3">
        <v>0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41</v>
      </c>
      <c r="E614" s="2">
        <v>0</v>
      </c>
      <c r="F614" s="2">
        <v>0</v>
      </c>
      <c r="G614" s="2">
        <v>15</v>
      </c>
      <c r="H614" s="2">
        <v>15</v>
      </c>
      <c r="I614" s="3">
        <v>2.7332999999999998</v>
      </c>
      <c r="J614" s="3">
        <v>82</v>
      </c>
      <c r="K614" s="2">
        <v>3</v>
      </c>
      <c r="L614" s="3">
        <v>13.666600000000001</v>
      </c>
      <c r="M614" s="3">
        <v>410</v>
      </c>
      <c r="N614" s="2">
        <v>14</v>
      </c>
      <c r="O614" s="3">
        <v>1.5618000000000001</v>
      </c>
      <c r="P614" s="3">
        <v>46.857100000000003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</v>
      </c>
      <c r="J616" s="3">
        <v>0</v>
      </c>
      <c r="K616" s="2">
        <v>12</v>
      </c>
      <c r="L616" s="3">
        <v>0</v>
      </c>
      <c r="M616" s="3">
        <v>0</v>
      </c>
      <c r="N616" s="2">
        <v>336</v>
      </c>
      <c r="O616" s="3">
        <v>0</v>
      </c>
      <c r="P616" s="3">
        <v>0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19</v>
      </c>
      <c r="E617" s="2">
        <v>4</v>
      </c>
      <c r="F617" s="2">
        <v>0</v>
      </c>
      <c r="G617" s="2">
        <v>55</v>
      </c>
      <c r="H617" s="2">
        <v>29.5</v>
      </c>
      <c r="I617" s="3">
        <v>0.64400000000000002</v>
      </c>
      <c r="J617" s="3">
        <v>19.322600000000001</v>
      </c>
      <c r="K617" s="2">
        <v>3</v>
      </c>
      <c r="L617" s="3">
        <v>6.3333000000000004</v>
      </c>
      <c r="M617" s="3">
        <v>190</v>
      </c>
      <c r="N617" s="2">
        <v>46</v>
      </c>
      <c r="O617" s="3">
        <v>0.22020000000000001</v>
      </c>
      <c r="P617" s="3">
        <v>6.6086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0.14630000000000001</v>
      </c>
      <c r="J624" s="3">
        <v>4.3902000000000001</v>
      </c>
      <c r="K624" s="2">
        <v>1050</v>
      </c>
      <c r="L624" s="3">
        <v>0.19040000000000001</v>
      </c>
      <c r="M624" s="3">
        <v>5.7141999999999999</v>
      </c>
      <c r="N624" s="2">
        <v>625</v>
      </c>
      <c r="O624" s="3">
        <v>0.1706</v>
      </c>
      <c r="P624" s="3">
        <v>5.12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1431</v>
      </c>
      <c r="E645" s="2">
        <v>1404</v>
      </c>
      <c r="F645" s="2">
        <v>1986</v>
      </c>
      <c r="G645" s="2">
        <v>1311</v>
      </c>
      <c r="H645" s="2">
        <v>1567</v>
      </c>
      <c r="I645" s="3">
        <v>0.91320000000000001</v>
      </c>
      <c r="J645" s="3">
        <v>27.3963</v>
      </c>
      <c r="K645" s="2">
        <v>442.5</v>
      </c>
      <c r="L645" s="3">
        <v>3.2338</v>
      </c>
      <c r="M645" s="3">
        <v>97.016900000000007</v>
      </c>
      <c r="N645" s="2">
        <v>525</v>
      </c>
      <c r="O645" s="3">
        <v>1.4536</v>
      </c>
      <c r="P645" s="3">
        <v>43.611400000000003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511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12.0708</v>
      </c>
      <c r="J651" s="3">
        <v>362.12880000000001</v>
      </c>
      <c r="K651" s="2">
        <v>0</v>
      </c>
      <c r="L651" s="3">
        <v>0</v>
      </c>
      <c r="M651" s="3">
        <v>0</v>
      </c>
      <c r="N651" s="2">
        <v>49</v>
      </c>
      <c r="O651" s="3">
        <v>5.5614999999999997</v>
      </c>
      <c r="P651" s="3">
        <v>166.8571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6.3500000000000001E-2</v>
      </c>
      <c r="P662" s="3">
        <v>1.9060999999999999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0.15690000000000001</v>
      </c>
      <c r="P672" s="3">
        <v>4.7098000000000004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32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18.718800000000002</v>
      </c>
      <c r="P731" s="3">
        <v>561.6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396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3.8321999999999998</v>
      </c>
      <c r="J737" s="3">
        <v>114.9692</v>
      </c>
      <c r="K737" s="2">
        <v>134</v>
      </c>
      <c r="L737" s="3">
        <v>2.9552</v>
      </c>
      <c r="M737" s="3">
        <v>88.658000000000001</v>
      </c>
      <c r="N737" s="2">
        <v>47</v>
      </c>
      <c r="O737" s="3">
        <v>4.4932999999999996</v>
      </c>
      <c r="P737" s="3">
        <v>134.80850000000001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41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0.2046</v>
      </c>
      <c r="J739" s="3">
        <v>6.1398000000000001</v>
      </c>
      <c r="K739" s="2">
        <v>150</v>
      </c>
      <c r="L739" s="3">
        <v>0.27329999999999999</v>
      </c>
      <c r="M739" s="3">
        <v>8.1999999999999993</v>
      </c>
      <c r="N739" s="2">
        <v>105</v>
      </c>
      <c r="O739" s="3">
        <v>0.2082</v>
      </c>
      <c r="P739" s="3">
        <v>6.2476000000000003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704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1.0095000000000001</v>
      </c>
      <c r="J770" s="3">
        <v>30.286799999999999</v>
      </c>
      <c r="K770" s="2">
        <v>743</v>
      </c>
      <c r="L770" s="3">
        <v>0.94750000000000001</v>
      </c>
      <c r="M770" s="3">
        <v>28.4253</v>
      </c>
      <c r="N770" s="2">
        <v>440</v>
      </c>
      <c r="O770" s="3">
        <v>0.85319999999999996</v>
      </c>
      <c r="P770" s="3">
        <v>25.6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147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0.73009999999999997</v>
      </c>
      <c r="J771" s="3">
        <v>21.904</v>
      </c>
      <c r="K771" s="2">
        <v>170</v>
      </c>
      <c r="L771" s="3">
        <v>0.86470000000000002</v>
      </c>
      <c r="M771" s="3">
        <v>25.941400000000002</v>
      </c>
      <c r="N771" s="2">
        <v>95</v>
      </c>
      <c r="O771" s="3">
        <v>0.82520000000000004</v>
      </c>
      <c r="P771" s="3">
        <v>24.7578</v>
      </c>
      <c r="Q771" s="11">
        <v>46280</v>
      </c>
      <c r="R771" s="2">
        <v>86</v>
      </c>
      <c r="S771" s="1">
        <v>800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86.1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4.1314000000000002</v>
      </c>
      <c r="J772" s="3">
        <v>123.9562</v>
      </c>
      <c r="K772" s="2">
        <v>22.34</v>
      </c>
      <c r="L772" s="3">
        <v>3.8540000000000001</v>
      </c>
      <c r="M772" s="3">
        <v>115.63249999999999</v>
      </c>
      <c r="N772" s="2">
        <v>12.1</v>
      </c>
      <c r="O772" s="3">
        <v>3.7948</v>
      </c>
      <c r="P772" s="3">
        <v>113.8587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5.3330000000000002</v>
      </c>
      <c r="P773" s="3">
        <v>160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12.799300000000001</v>
      </c>
      <c r="P774" s="3">
        <v>384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2.41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4.7000000000000002E-3</v>
      </c>
      <c r="J777" s="3">
        <v>0.1416</v>
      </c>
      <c r="K777" s="2">
        <v>0</v>
      </c>
      <c r="L777" s="3">
        <v>0</v>
      </c>
      <c r="M777" s="3">
        <v>0</v>
      </c>
      <c r="N777" s="2">
        <v>377.83</v>
      </c>
      <c r="O777" s="3">
        <v>3.3999999999999998E-3</v>
      </c>
      <c r="P777" s="3">
        <v>0.10199999999999999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2427.3872000000001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1.2076</v>
      </c>
      <c r="J778" s="3">
        <v>36.228499999999997</v>
      </c>
      <c r="K778" s="2">
        <v>0</v>
      </c>
      <c r="L778" s="3">
        <v>0</v>
      </c>
      <c r="M778" s="3">
        <v>0</v>
      </c>
      <c r="N778" s="2">
        <v>798.01980000000003</v>
      </c>
      <c r="O778" s="3">
        <v>1.6221000000000001</v>
      </c>
      <c r="P778" s="3">
        <v>48.668199999999999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753.15009999999995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0.27060000000000001</v>
      </c>
      <c r="J779" s="3">
        <v>8.1182999999999996</v>
      </c>
      <c r="K779" s="2">
        <v>0</v>
      </c>
      <c r="L779" s="3">
        <v>0</v>
      </c>
      <c r="M779" s="3">
        <v>0</v>
      </c>
      <c r="N779" s="2">
        <v>267.8999</v>
      </c>
      <c r="O779" s="3">
        <v>1.4992000000000001</v>
      </c>
      <c r="P779" s="3">
        <v>44.981099999999998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394.97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1.1414</v>
      </c>
      <c r="J780" s="3">
        <v>34.243000000000002</v>
      </c>
      <c r="K780" s="2">
        <v>0</v>
      </c>
      <c r="L780" s="3">
        <v>0</v>
      </c>
      <c r="M780" s="3">
        <v>0</v>
      </c>
      <c r="N780" s="2">
        <v>279.47989999999999</v>
      </c>
      <c r="O780" s="3">
        <v>0.75360000000000005</v>
      </c>
      <c r="P780" s="3">
        <v>22.611799999999999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803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52.369599999999998</v>
      </c>
      <c r="J784" s="3">
        <v>1571.1211000000001</v>
      </c>
      <c r="K784" s="2">
        <v>0</v>
      </c>
      <c r="L784" s="3">
        <v>0</v>
      </c>
      <c r="M784" s="3">
        <v>0</v>
      </c>
      <c r="N784" s="2">
        <v>12</v>
      </c>
      <c r="O784" s="3">
        <v>35.686599999999999</v>
      </c>
      <c r="P784" s="3">
        <v>1070.6666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235.1874</v>
      </c>
      <c r="P785" s="3">
        <v>7056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104.82550000000001</v>
      </c>
      <c r="P786" s="3">
        <v>3144.96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3650</v>
      </c>
      <c r="E2" s="8" cm="1">
        <f t="array" ref="E2">IFERROR(INDEX(Data!$H$2:$H$5000,$J2),"")</f>
        <v>2100</v>
      </c>
      <c r="F2" s="8" cm="1">
        <f t="array" ref="F2">IFERROR(INDEX(Data!$J$2:$J$5000,$J2),"")</f>
        <v>52.142800000000001</v>
      </c>
      <c r="G2" s="8" cm="1">
        <f t="array" ref="G2">IFERROR(INDEX(Data!$N$2:$N$5000,$J2),"")</f>
        <v>725</v>
      </c>
      <c r="H2" s="8" cm="1">
        <f t="array" ref="H2">IFERROR(INDEX(Data!$P$2:$P$5000,$J2),"")</f>
        <v>80.551699999999997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3454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210.75360000000001</v>
      </c>
      <c r="G3" s="8" cm="1">
        <f t="array" ref="G3">IFERROR(INDEX(Data!$N$2:$N$5000,$J3),"")</f>
        <v>275</v>
      </c>
      <c r="H3" s="8" cm="1">
        <f t="array" ref="H3">IFERROR(INDEX(Data!$P$2:$P$5000,$J3),"")</f>
        <v>200.96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762.96010000000001</v>
      </c>
      <c r="E4" s="8" cm="1">
        <f t="array" ref="E4">IFERROR(INDEX(Data!$H$2:$H$5000,$J4),"")</f>
        <v>139.8032</v>
      </c>
      <c r="F4" s="8" cm="1">
        <f t="array" ref="F4">IFERROR(INDEX(Data!$J$2:$J$5000,$J4),"")</f>
        <v>163.7218</v>
      </c>
      <c r="G4" s="8" cm="1">
        <f t="array" ref="G4">IFERROR(INDEX(Data!$N$2:$N$5000,$J4),"")</f>
        <v>117.3398</v>
      </c>
      <c r="H4" s="8" cm="1">
        <f t="array" ref="H4">IFERROR(INDEX(Data!$P$2:$P$5000,$J4),"")</f>
        <v>104.0348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226.23759999999999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250.86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63.447800000000001</v>
      </c>
      <c r="G6" s="8" cm="1">
        <f t="array" ref="G6">IFERROR(INDEX(Data!$N$2:$N$5000,$J6),"")</f>
        <v>111.91</v>
      </c>
      <c r="H6" s="8" cm="1">
        <f t="array" ref="H6">IFERROR(INDEX(Data!$P$2:$P$5000,$J6),"")</f>
        <v>35.866300000000003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200</v>
      </c>
      <c r="E7" s="8" cm="1">
        <f t="array" ref="E7">IFERROR(INDEX(Data!$H$2:$H$5000,$J7),"")</f>
        <v>1366.6666</v>
      </c>
      <c r="F7" s="8" cm="1">
        <f t="array" ref="F7">IFERROR(INDEX(Data!$J$2:$J$5000,$J7),"")</f>
        <v>4.3902000000000001</v>
      </c>
      <c r="G7" s="8" cm="1">
        <f t="array" ref="G7">IFERROR(INDEX(Data!$N$2:$N$5000,$J7),"")</f>
        <v>625</v>
      </c>
      <c r="H7" s="8" cm="1">
        <f t="array" ref="H7">IFERROR(INDEX(Data!$P$2:$P$5000,$J7),"")</f>
        <v>5.12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336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9</v>
      </c>
      <c r="F12" s="8" cm="1">
        <f t="array" ref="F12">IFERROR(INDEX(Data!$J$2:$J$5000,$J12),"")</f>
        <v>30</v>
      </c>
      <c r="G12" s="8" cm="1">
        <f t="array" ref="G12">IFERROR(INDEX(Data!$N$2:$N$5000,$J12),"")</f>
        <v>4</v>
      </c>
      <c r="H12" s="8" cm="1">
        <f t="array" ref="H12">IFERROR(INDEX(Data!$P$2:$P$5000,$J12),"")</f>
        <v>36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14637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472.33190000000002</v>
      </c>
      <c r="G2" s="8" cm="1">
        <f t="array" ref="G2">IFERROR(INDEX(Data!$N$2:$N$5000,$J2),"")</f>
        <v>455</v>
      </c>
      <c r="H2" s="8" cm="1">
        <f t="array" ref="H2">IFERROR(INDEX(Data!$P$2:$P$5000,$J2),"")</f>
        <v>514.70759999999996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1079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139.32640000000001</v>
      </c>
      <c r="G3" s="8" cm="1">
        <f t="array" ref="G3">IFERROR(INDEX(Data!$N$2:$N$5000,$J3),"")</f>
        <v>90</v>
      </c>
      <c r="H3" s="8" cm="1">
        <f t="array" ref="H3">IFERROR(INDEX(Data!$P$2:$P$5000,$J3),"")</f>
        <v>191.82220000000001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1333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1714.0284999999999</v>
      </c>
      <c r="G2" s="8" cm="1">
        <f t="array" ref="G2">IFERROR(INDEX(Data!$N$2:$N$5000,$J2),"")</f>
        <v>19</v>
      </c>
      <c r="H2" s="8" cm="1">
        <f t="array" ref="H2">IFERROR(INDEX(Data!$P$2:$P$5000,$J2),"")</f>
        <v>1122.5263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584</v>
      </c>
    </row>
    <row r="3" spans="1:10" x14ac:dyDescent="0.25">
      <c r="A3" s="7" t="str" cm="1">
        <f t="array" ref="A3">IFERROR(INDEX(Data!$A$2:$A$5000,$J3),IF(ROW()=2,"No data",""))</f>
        <v>POS0024</v>
      </c>
      <c r="B3" s="7" t="str" cm="1">
        <f t="array" ref="B3">IFERROR(INDEX(Data!$B$2:$B$5000,$J3),"")</f>
        <v>O Sole Pomodori Pelati Peeled Tomatoes 2.5Kg</v>
      </c>
      <c r="C3" s="7" t="str" cm="1">
        <f t="array" ref="C3">IFERROR(INDEX(Data!$C$2:$C$5000,$J3),"")</f>
        <v>CAN</v>
      </c>
      <c r="D3" s="8" cm="1">
        <f t="array" ref="D3">IFERROR(INDEX(Data!$D$2:$D$5000,$J3),"")</f>
        <v>1324</v>
      </c>
      <c r="E3" s="8" cm="1">
        <f t="array" ref="E3">IFERROR(INDEX(Data!$H$2:$H$5000,$J3),"")</f>
        <v>4794.6665999999996</v>
      </c>
      <c r="F3" s="8" cm="1">
        <f t="array" ref="F3">IFERROR(INDEX(Data!$J$2:$J$5000,$J3),"")</f>
        <v>8.2842000000000002</v>
      </c>
      <c r="G3" s="8" cm="1">
        <f t="array" ref="G3">IFERROR(INDEX(Data!$N$2:$N$5000,$J3),"")</f>
        <v>2932</v>
      </c>
      <c r="H3" s="8" cm="1">
        <f t="array" ref="H3">IFERROR(INDEX(Data!$P$2:$P$5000,$J3),"")</f>
        <v>7.2251000000000003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583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868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319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700.32929999999999</v>
      </c>
      <c r="G6" s="8" cm="1">
        <f t="array" ref="G6">IFERROR(INDEX(Data!$N$2:$N$5000,$J6),"")</f>
        <v>29</v>
      </c>
      <c r="H6" s="8" cm="1">
        <f t="array" ref="H6">IFERROR(INDEX(Data!$P$2:$P$5000,$J6),"")</f>
        <v>176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284</v>
      </c>
      <c r="E7" s="8" cm="1">
        <f t="array" ref="E7">IFERROR(INDEX(Data!$H$2:$H$5000,$J7),"")</f>
        <v>29</v>
      </c>
      <c r="F7" s="8" cm="1">
        <f t="array" ref="F7">IFERROR(INDEX(Data!$J$2:$J$5000,$J7),"")</f>
        <v>293.81330000000003</v>
      </c>
      <c r="G7" s="8" cm="1">
        <f t="array" ref="G7">IFERROR(INDEX(Data!$N$2:$N$5000,$J7),"")</f>
        <v>27</v>
      </c>
      <c r="H7" s="8" cm="1">
        <f t="array" ref="H7">IFERROR(INDEX(Data!$P$2:$P$5000,$J7),"")</f>
        <v>168.2962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784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85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65.952799999999996</v>
      </c>
      <c r="G3" s="8" cm="1">
        <f t="array" ref="G3">IFERROR(INDEX(Data!$N$2:$N$5000,$J3),"")</f>
        <v>30</v>
      </c>
      <c r="H3" s="8" cm="1">
        <f t="array" ref="H3">IFERROR(INDEX(Data!$P$2:$P$5000,$J3),"")</f>
        <v>45.333300000000001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6.3254999999999999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10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8.4117999999999995</v>
      </c>
      <c r="G5" s="8" cm="1">
        <f t="array" ref="G5">IFERROR(INDEX(Data!$N$2:$N$5000,$J5),"")</f>
        <v>30</v>
      </c>
      <c r="H5" s="8" cm="1">
        <f t="array" ref="H5">IFERROR(INDEX(Data!$P$2:$P$5000,$J5),"")</f>
        <v>5.3333000000000004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144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144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64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48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0.372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2427.3872000000001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36.228499999999997</v>
      </c>
      <c r="G2" s="8" cm="1">
        <f t="array" ref="G2">IFERROR(INDEX(Data!$N$2:$N$5000,$J2),"")</f>
        <v>798.01980000000003</v>
      </c>
      <c r="H2" s="8" cm="1">
        <f t="array" ref="H2">IFERROR(INDEX(Data!$P$2:$P$5000,$J2),"")</f>
        <v>48.668199999999999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753.15009999999995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8.1182999999999996</v>
      </c>
      <c r="G3" s="8" cm="1">
        <f t="array" ref="G3">IFERROR(INDEX(Data!$N$2:$N$5000,$J3),"")</f>
        <v>267.8999</v>
      </c>
      <c r="H3" s="8" cm="1">
        <f t="array" ref="H3">IFERROR(INDEX(Data!$P$2:$P$5000,$J3),"")</f>
        <v>44.981099999999998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704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30.286799999999999</v>
      </c>
      <c r="G4" s="8" cm="1">
        <f t="array" ref="G4">IFERROR(INDEX(Data!$N$2:$N$5000,$J4),"")</f>
        <v>440</v>
      </c>
      <c r="H4" s="8" cm="1">
        <f t="array" ref="H4">IFERROR(INDEX(Data!$P$2:$P$5000,$J4),"")</f>
        <v>25.6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188.28</v>
      </c>
      <c r="E5" s="8" cm="1">
        <f t="array" ref="E5">IFERROR(INDEX(Data!$H$2:$H$5000,$J5),"")</f>
        <v>69.649900000000002</v>
      </c>
      <c r="F5" s="8" cm="1">
        <f t="array" ref="F5">IFERROR(INDEX(Data!$J$2:$J$5000,$J5),"")</f>
        <v>81.099199999999996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147</v>
      </c>
      <c r="E6" s="8" cm="1">
        <f t="array" ref="E6">IFERROR(INDEX(Data!$H$2:$H$5000,$J6),"")</f>
        <v>201.33330000000001</v>
      </c>
      <c r="F6" s="8" cm="1">
        <f t="array" ref="F6">IFERROR(INDEX(Data!$J$2:$J$5000,$J6),"")</f>
        <v>21.904</v>
      </c>
      <c r="G6" s="8" cm="1">
        <f t="array" ref="G6">IFERROR(INDEX(Data!$N$2:$N$5000,$J6),"")</f>
        <v>95</v>
      </c>
      <c r="H6" s="8" cm="1">
        <f t="array" ref="H6">IFERROR(INDEX(Data!$P$2:$P$5000,$J6),"")</f>
        <v>24.7578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113.8587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771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384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160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2.41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0.1416</v>
      </c>
      <c r="G11" s="8" cm="1">
        <f t="array" ref="G11">IFERROR(INDEX(Data!$N$2:$N$5000,$J11),"")</f>
        <v>377.83</v>
      </c>
      <c r="H11" s="8" cm="1">
        <f t="array" ref="H11">IFERROR(INDEX(Data!$P$2:$P$5000,$J11),"")</f>
        <v>0.10199999999999999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561.6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396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114.9692</v>
      </c>
      <c r="G3" s="8" cm="1">
        <f t="array" ref="G3">IFERROR(INDEX(Data!$N$2:$N$5000,$J3),"")</f>
        <v>47</v>
      </c>
      <c r="H3" s="8" cm="1">
        <f t="array" ref="H3">IFERROR(INDEX(Data!$P$2:$P$5000,$J3),"")</f>
        <v>134.80850000000001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41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6.1398000000000001</v>
      </c>
      <c r="G4" s="8" cm="1">
        <f t="array" ref="G4">IFERROR(INDEX(Data!$N$2:$N$5000,$J4),"")</f>
        <v>105</v>
      </c>
      <c r="H4" s="8" cm="1">
        <f t="array" ref="H4">IFERROR(INDEX(Data!$P$2:$P$5000,$J4),"")</f>
        <v>6.2476000000000003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234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51.872</v>
      </c>
      <c r="G2" s="8" cm="1">
        <f t="array" ref="G2">IFERROR(INDEX(Data!$N$2:$N$5000,$J2),"")</f>
        <v>5</v>
      </c>
      <c r="H2" s="8" cm="1">
        <f t="array" ref="H2">IFERROR(INDEX(Data!$P$2:$P$5000,$J2),"")</f>
        <v>748.8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181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46.278500000000001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171</v>
      </c>
      <c r="E4" s="8" cm="1">
        <f t="array" ref="E4">IFERROR(INDEX(Data!$H$2:$H$5000,$J4),"")</f>
        <v>194</v>
      </c>
      <c r="F4" s="8" cm="1">
        <f t="array" ref="F4">IFERROR(INDEX(Data!$J$2:$J$5000,$J4),"")</f>
        <v>26.4435</v>
      </c>
      <c r="G4" s="8" cm="1">
        <f t="array" ref="G4">IFERROR(INDEX(Data!$N$2:$N$5000,$J4),"")</f>
        <v>76</v>
      </c>
      <c r="H4" s="8" cm="1">
        <f t="array" ref="H4">IFERROR(INDEX(Data!$P$2:$P$5000,$J4),"")</f>
        <v>36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139</v>
      </c>
      <c r="E5" s="8" cm="1">
        <f t="array" ref="E5">IFERROR(INDEX(Data!$H$2:$H$5000,$J5),"")</f>
        <v>229</v>
      </c>
      <c r="F5" s="8" cm="1">
        <f t="array" ref="F5">IFERROR(INDEX(Data!$J$2:$J$5000,$J5),"")</f>
        <v>18.209599999999998</v>
      </c>
      <c r="G5" s="8" cm="1">
        <f t="array" ref="G5">IFERROR(INDEX(Data!$N$2:$N$5000,$J5),"")</f>
        <v>137</v>
      </c>
      <c r="H5" s="8" cm="1">
        <f t="array" ref="H5">IFERROR(INDEX(Data!$P$2:$P$5000,$J5),"")</f>
        <v>16.233499999999999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129</v>
      </c>
      <c r="E6" s="8" cm="1">
        <f t="array" ref="E6">IFERROR(INDEX(Data!$H$2:$H$5000,$J6),"")</f>
        <v>316</v>
      </c>
      <c r="F6" s="8" cm="1">
        <f t="array" ref="F6">IFERROR(INDEX(Data!$J$2:$J$5000,$J6),"")</f>
        <v>12.2468</v>
      </c>
      <c r="G6" s="8" cm="1">
        <f t="array" ref="G6">IFERROR(INDEX(Data!$N$2:$N$5000,$J6),"")</f>
        <v>205</v>
      </c>
      <c r="H6" s="8" cm="1">
        <f t="array" ref="H6">IFERROR(INDEX(Data!$P$2:$P$5000,$J6),"")</f>
        <v>10.068199999999999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103</v>
      </c>
      <c r="E7" s="8" cm="1">
        <f t="array" ref="E7">IFERROR(INDEX(Data!$H$2:$H$5000,$J7),"")</f>
        <v>132</v>
      </c>
      <c r="F7" s="8" cm="1">
        <f t="array" ref="F7">IFERROR(INDEX(Data!$J$2:$J$5000,$J7),"")</f>
        <v>23.408999999999999</v>
      </c>
      <c r="G7" s="8" cm="1">
        <f t="array" ref="G7">IFERROR(INDEX(Data!$N$2:$N$5000,$J7),"")</f>
        <v>75</v>
      </c>
      <c r="H7" s="8" cm="1">
        <f t="array" ref="H7">IFERROR(INDEX(Data!$P$2:$P$5000,$J7),"")</f>
        <v>21.973299999999998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422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94</v>
      </c>
      <c r="E8" s="8" cm="1">
        <f t="array" ref="E8">IFERROR(INDEX(Data!$H$2:$H$5000,$J8),"")</f>
        <v>107.33329999999999</v>
      </c>
      <c r="F8" s="8" cm="1">
        <f t="array" ref="F8">IFERROR(INDEX(Data!$J$2:$J$5000,$J8),"")</f>
        <v>26.273800000000001</v>
      </c>
      <c r="G8" s="8" cm="1">
        <f t="array" ref="G8">IFERROR(INDEX(Data!$N$2:$N$5000,$J8),"")</f>
        <v>42</v>
      </c>
      <c r="H8" s="8" cm="1">
        <f t="array" ref="H8">IFERROR(INDEX(Data!$P$2:$P$5000,$J8),"")</f>
        <v>35.8095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92</v>
      </c>
      <c r="E9" s="8" cm="1">
        <f t="array" ref="E9">IFERROR(INDEX(Data!$H$2:$H$5000,$J9),"")</f>
        <v>121.6666</v>
      </c>
      <c r="F9" s="8" cm="1">
        <f t="array" ref="F9">IFERROR(INDEX(Data!$J$2:$J$5000,$J9),"")</f>
        <v>22.685199999999998</v>
      </c>
      <c r="G9" s="8" cm="1">
        <f t="array" ref="G9">IFERROR(INDEX(Data!$N$2:$N$5000,$J9),"")</f>
        <v>41</v>
      </c>
      <c r="H9" s="8" cm="1">
        <f t="array" ref="H9">IFERROR(INDEX(Data!$P$2:$P$5000,$J9),"")</f>
        <v>35.9024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414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185.66659999999999</v>
      </c>
      <c r="F10" s="8" cm="1">
        <f t="array" ref="F10">IFERROR(INDEX(Data!$J$2:$J$5000,$J10),"")</f>
        <v>12.764900000000001</v>
      </c>
      <c r="G10" s="8" cm="1">
        <f t="array" ref="G10">IFERROR(INDEX(Data!$N$2:$N$5000,$J10),"")</f>
        <v>108</v>
      </c>
      <c r="H10" s="8" cm="1">
        <f t="array" ref="H10">IFERROR(INDEX(Data!$P$2:$P$5000,$J10),"")</f>
        <v>11.7037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459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75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26.6799</v>
      </c>
      <c r="G11" s="8" cm="1">
        <f t="array" ref="G11">IFERROR(INDEX(Data!$N$2:$N$5000,$J11),"")</f>
        <v>48</v>
      </c>
      <c r="H11" s="8" cm="1">
        <f t="array" ref="H11">IFERROR(INDEX(Data!$P$2:$P$5000,$J11),"")</f>
        <v>25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116.8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13.666600000000001</v>
      </c>
      <c r="F13" s="8" cm="1">
        <f t="array" ref="F13">IFERROR(INDEX(Data!$J$2:$J$5000,$J13),"")</f>
        <v>151.48179999999999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66</v>
      </c>
      <c r="E14" s="8" cm="1">
        <f t="array" ref="E14">IFERROR(INDEX(Data!$H$2:$H$5000,$J14),"")</f>
        <v>61.666600000000003</v>
      </c>
      <c r="F14" s="8" cm="1">
        <f t="array" ref="F14">IFERROR(INDEX(Data!$J$2:$J$5000,$J14),"")</f>
        <v>32.108899999999998</v>
      </c>
      <c r="G14" s="8" cm="1">
        <f t="array" ref="G14">IFERROR(INDEX(Data!$N$2:$N$5000,$J14),"")</f>
        <v>3</v>
      </c>
      <c r="H14" s="8" cm="1">
        <f t="array" ref="H14">IFERROR(INDEX(Data!$P$2:$P$5000,$J14),"")</f>
        <v>352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425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65</v>
      </c>
      <c r="E15" s="8" cm="1">
        <f t="array" ref="E15">IFERROR(INDEX(Data!$H$2:$H$5000,$J15),"")</f>
        <v>73.666600000000003</v>
      </c>
      <c r="F15" s="8" cm="1">
        <f t="array" ref="F15">IFERROR(INDEX(Data!$J$2:$J$5000,$J15),"")</f>
        <v>26.4711</v>
      </c>
      <c r="G15" s="8" cm="1">
        <f t="array" ref="G15">IFERROR(INDEX(Data!$N$2:$N$5000,$J15),"")</f>
        <v>29</v>
      </c>
      <c r="H15" s="8" cm="1">
        <f t="array" ref="H15">IFERROR(INDEX(Data!$P$2:$P$5000,$J15),"")</f>
        <v>35.862000000000002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PMS0165</v>
      </c>
      <c r="B16" s="7" t="str" cm="1">
        <f t="array" ref="B16">IFERROR(INDEX(Data!$B$2:$B$5000,$J16),"")</f>
        <v>Flavourista Syrup Vanilla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65</v>
      </c>
      <c r="E16" s="8" cm="1">
        <f t="array" ref="E16">IFERROR(INDEX(Data!$H$2:$H$5000,$J16),"")</f>
        <v>56</v>
      </c>
      <c r="F16" s="8" cm="1">
        <f t="array" ref="F16">IFERROR(INDEX(Data!$J$2:$J$5000,$J16),"")</f>
        <v>34.822600000000001</v>
      </c>
      <c r="G16" s="8" cm="1">
        <f t="array" ref="G16">IFERROR(INDEX(Data!$N$2:$N$5000,$J16),"")</f>
        <v>14</v>
      </c>
      <c r="H16" s="8" cm="1">
        <f t="array" ref="H16">IFERROR(INDEX(Data!$P$2:$P$5000,$J16),"")</f>
        <v>74.285700000000006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535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59</v>
      </c>
      <c r="E17" s="8" cm="1">
        <f t="array" ref="E17">IFERROR(INDEX(Data!$H$2:$H$5000,$J17),"")</f>
        <v>92</v>
      </c>
      <c r="F17" s="8" cm="1">
        <f t="array" ref="F17">IFERROR(INDEX(Data!$J$2:$J$5000,$J17),"")</f>
        <v>19.2395</v>
      </c>
      <c r="G17" s="8" cm="1">
        <f t="array" ref="G17">IFERROR(INDEX(Data!$N$2:$N$5000,$J17),"")</f>
        <v>25</v>
      </c>
      <c r="H17" s="8" cm="1">
        <f t="array" ref="H17">IFERROR(INDEX(Data!$P$2:$P$5000,$J17),"")</f>
        <v>37.76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551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59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68.965500000000006</v>
      </c>
      <c r="G18" s="8" cm="1">
        <f t="array" ref="G18">IFERROR(INDEX(Data!$N$2:$N$5000,$J18),"")</f>
        <v>21</v>
      </c>
      <c r="H18" s="8" cm="1">
        <f t="array" ref="H18">IFERROR(INDEX(Data!$P$2:$P$5000,$J18),"")</f>
        <v>44.952300000000001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56</v>
      </c>
      <c r="E19" s="8" cm="1">
        <f t="array" ref="E19">IFERROR(INDEX(Data!$H$2:$H$5000,$J19),"")</f>
        <v>71.666600000000003</v>
      </c>
      <c r="F19" s="8" cm="1">
        <f t="array" ref="F19">IFERROR(INDEX(Data!$J$2:$J$5000,$J19),"")</f>
        <v>23.442699999999999</v>
      </c>
      <c r="G19" s="8" cm="1">
        <f t="array" ref="G19">IFERROR(INDEX(Data!$N$2:$N$5000,$J19),"")</f>
        <v>33</v>
      </c>
      <c r="H19" s="8" cm="1">
        <f t="array" ref="H19">IFERROR(INDEX(Data!$P$2:$P$5000,$J19),"")</f>
        <v>27.151499999999999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506</v>
      </c>
    </row>
    <row r="20" spans="1:10" x14ac:dyDescent="0.25">
      <c r="A20" s="7" t="str" cm="1">
        <f t="array" ref="A20">IFERROR(INDEX(Data!$A$2:$A$5000,$J20),IF(ROW()=2,"No data",""))</f>
        <v>PMS0127</v>
      </c>
      <c r="B20" s="7" t="str" cm="1">
        <f t="array" ref="B20">IFERROR(INDEX(Data!$B$2:$B$5000,$J20),"")</f>
        <v>Masterista Gourmet Syrup Pineaple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55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26.757400000000001</v>
      </c>
      <c r="G20" s="8" cm="1">
        <f t="array" ref="G20">IFERROR(INDEX(Data!$N$2:$N$5000,$J20),"")</f>
        <v>38</v>
      </c>
      <c r="H20" s="8" cm="1">
        <f t="array" ref="H20">IFERROR(INDEX(Data!$P$2:$P$5000,$J20),"")</f>
        <v>23.157800000000002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502</v>
      </c>
    </row>
    <row r="21" spans="1:10" x14ac:dyDescent="0.25">
      <c r="A21" s="7" t="str" cm="1">
        <f t="array" ref="A21">IFERROR(INDEX(Data!$A$2:$A$5000,$J21),IF(ROW()=2,"No data",""))</f>
        <v>PMS0171</v>
      </c>
      <c r="B21" s="7" t="str" cm="1">
        <f t="array" ref="B21">IFERROR(INDEX(Data!$B$2:$B$5000,$J21),"")</f>
        <v>Masterista Syrup Hawaiian Cococnut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55</v>
      </c>
      <c r="E21" s="8" cm="1">
        <f t="array" ref="E21">IFERROR(INDEX(Data!$H$2:$H$5000,$J21),"")</f>
        <v>46.666600000000003</v>
      </c>
      <c r="F21" s="8" cm="1">
        <f t="array" ref="F21">IFERROR(INDEX(Data!$J$2:$J$5000,$J21),"")</f>
        <v>35.358400000000003</v>
      </c>
      <c r="G21" s="8" cm="1">
        <f t="array" ref="G21">IFERROR(INDEX(Data!$N$2:$N$5000,$J21),"")</f>
        <v>3</v>
      </c>
      <c r="H21" s="8" cm="1">
        <f t="array" ref="H21">IFERROR(INDEX(Data!$P$2:$P$5000,$J21),"")</f>
        <v>293.33330000000001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541</v>
      </c>
    </row>
    <row r="22" spans="1:10" x14ac:dyDescent="0.25">
      <c r="A22" s="7" t="str" cm="1">
        <f t="array" ref="A22">IFERROR(INDEX(Data!$A$2:$A$5000,$J22),IF(ROW()=2,"No data",""))</f>
        <v>PMS0093</v>
      </c>
      <c r="B22" s="7" t="str" cm="1">
        <f t="array" ref="B22">IFERROR(INDEX(Data!$B$2:$B$5000,$J22),"")</f>
        <v>Masterista Syrup Strawberry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53</v>
      </c>
      <c r="E22" s="8" cm="1">
        <f t="array" ref="E22">IFERROR(INDEX(Data!$H$2:$H$5000,$J22),"")</f>
        <v>65.666600000000003</v>
      </c>
      <c r="F22" s="8" cm="1">
        <f t="array" ref="F22">IFERROR(INDEX(Data!$J$2:$J$5000,$J22),"")</f>
        <v>24.214099999999998</v>
      </c>
      <c r="G22" s="8" cm="1">
        <f t="array" ref="G22">IFERROR(INDEX(Data!$N$2:$N$5000,$J22),"")</f>
        <v>35</v>
      </c>
      <c r="H22" s="8" cm="1">
        <f t="array" ref="H22">IFERROR(INDEX(Data!$P$2:$P$5000,$J22),"")</f>
        <v>24.2285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474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53</v>
      </c>
      <c r="E23" s="8" cm="1">
        <f t="array" ref="E23">IFERROR(INDEX(Data!$H$2:$H$5000,$J23),"")</f>
        <v>36</v>
      </c>
      <c r="F23" s="8" cm="1">
        <f t="array" ref="F23">IFERROR(INDEX(Data!$J$2:$J$5000,$J23),"")</f>
        <v>44.166600000000003</v>
      </c>
      <c r="G23" s="8" cm="1">
        <f t="array" ref="G23">IFERROR(INDEX(Data!$N$2:$N$5000,$J23),"")</f>
        <v>13</v>
      </c>
      <c r="H23" s="8" cm="1">
        <f t="array" ref="H23">IFERROR(INDEX(Data!$P$2:$P$5000,$J23),"")</f>
        <v>65.230699999999999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527</v>
      </c>
    </row>
    <row r="24" spans="1:10" x14ac:dyDescent="0.25">
      <c r="A24" s="7" t="str" cm="1">
        <f t="array" ref="A24">IFERROR(INDEX(Data!$A$2:$A$5000,$J24),IF(ROW()=2,"No data",""))</f>
        <v>PMS0051</v>
      </c>
      <c r="B24" s="7" t="str" cm="1">
        <f t="array" ref="B24">IFERROR(INDEX(Data!$B$2:$B$5000,$J24),"")</f>
        <v>Ice Shaken Lemonade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41</v>
      </c>
      <c r="E24" s="8" cm="1">
        <f t="array" ref="E24">IFERROR(INDEX(Data!$H$2:$H$5000,$J24),"")</f>
        <v>26</v>
      </c>
      <c r="F24" s="8" cm="1">
        <f t="array" ref="F24">IFERROR(INDEX(Data!$J$2:$J$5000,$J24),"")</f>
        <v>47.311300000000003</v>
      </c>
      <c r="G24" s="8" cm="1">
        <f t="array" ref="G24">IFERROR(INDEX(Data!$N$2:$N$5000,$J24),"")</f>
        <v>2</v>
      </c>
      <c r="H24" s="8" cm="1">
        <f t="array" ref="H24">IFERROR(INDEX(Data!$P$2:$P$5000,$J24),"")</f>
        <v>328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434</v>
      </c>
    </row>
    <row r="25" spans="1:10" x14ac:dyDescent="0.25">
      <c r="A25" s="7" t="str" cm="1">
        <f t="array" ref="A25">IFERROR(INDEX(Data!$A$2:$A$5000,$J25),IF(ROW()=2,"No data",""))</f>
        <v>PMS0114</v>
      </c>
      <c r="B25" s="7" t="str" cm="1">
        <f t="array" ref="B25">IFERROR(INDEX(Data!$B$2:$B$5000,$J25),"")</f>
        <v>Masterista Cold Foam Sea Salt 500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41</v>
      </c>
      <c r="E25" s="8" cm="1">
        <f t="array" ref="E25">IFERROR(INDEX(Data!$H$2:$H$5000,$J25),"")</f>
        <v>99</v>
      </c>
      <c r="F25" s="8" cm="1">
        <f t="array" ref="F25">IFERROR(INDEX(Data!$J$2:$J$5000,$J25),"")</f>
        <v>12.424200000000001</v>
      </c>
      <c r="G25" s="8" cm="1">
        <f t="array" ref="G25">IFERROR(INDEX(Data!$N$2:$N$5000,$J25),"")</f>
        <v>84</v>
      </c>
      <c r="H25" s="8" cm="1">
        <f t="array" ref="H25">IFERROR(INDEX(Data!$P$2:$P$5000,$J25),"")</f>
        <v>7.8094999999999999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492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40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138.50409999999999</v>
      </c>
      <c r="G26" s="8" cm="1">
        <f t="array" ref="G26">IFERROR(INDEX(Data!$N$2:$N$5000,$J26),"")</f>
        <v>4</v>
      </c>
      <c r="H26" s="8" cm="1">
        <f t="array" ref="H26">IFERROR(INDEX(Data!$P$2:$P$5000,$J26),"")</f>
        <v>160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531</v>
      </c>
    </row>
    <row r="27" spans="1:10" x14ac:dyDescent="0.25">
      <c r="A27" s="7" t="str" cm="1">
        <f t="array" ref="A27">IFERROR(INDEX(Data!$A$2:$A$5000,$J27),IF(ROW()=2,"No data",""))</f>
        <v>PMS0119</v>
      </c>
      <c r="B27" s="7" t="str" cm="1">
        <f t="array" ref="B27">IFERROR(INDEX(Data!$B$2:$B$5000,$J27),"")</f>
        <v>Masterista Sweet Sauce Caramel 500 Gr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38</v>
      </c>
      <c r="E27" s="8" cm="1">
        <f t="array" ref="E27">IFERROR(INDEX(Data!$H$2:$H$5000,$J27),"")</f>
        <v>37</v>
      </c>
      <c r="F27" s="8" cm="1">
        <f t="array" ref="F27">IFERROR(INDEX(Data!$J$2:$J$5000,$J27),"")</f>
        <v>30.811599999999999</v>
      </c>
      <c r="G27" s="8" cm="1">
        <f t="array" ref="G27">IFERROR(INDEX(Data!$N$2:$N$5000,$J27),"")</f>
        <v>10</v>
      </c>
      <c r="H27" s="8" cm="1">
        <f t="array" ref="H27">IFERROR(INDEX(Data!$P$2:$P$5000,$J27),"")</f>
        <v>60.8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494</v>
      </c>
    </row>
    <row r="28" spans="1:10" x14ac:dyDescent="0.25">
      <c r="A28" s="7" t="str" cm="1">
        <f t="array" ref="A28">IFERROR(INDEX(Data!$A$2:$A$5000,$J28),IF(ROW()=2,"No data",""))</f>
        <v>PMS0172</v>
      </c>
      <c r="B28" s="7" t="str" cm="1">
        <f t="array" ref="B28">IFERROR(INDEX(Data!$B$2:$B$5000,$J28),"")</f>
        <v>Flavourista Syrup Blue Lagoon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36</v>
      </c>
      <c r="E28" s="8" cm="1">
        <f t="array" ref="E28">IFERROR(INDEX(Data!$H$2:$H$5000,$J28),"")</f>
        <v>32</v>
      </c>
      <c r="F28" s="8" cm="1">
        <f t="array" ref="F28">IFERROR(INDEX(Data!$J$2:$J$5000,$J28),"")</f>
        <v>33.752099999999999</v>
      </c>
      <c r="G28" s="8" cm="1">
        <f t="array" ref="G28">IFERROR(INDEX(Data!$N$2:$N$5000,$J28),"")</f>
        <v>24</v>
      </c>
      <c r="H28" s="8" cm="1">
        <f t="array" ref="H28">IFERROR(INDEX(Data!$P$2:$P$5000,$J28),"")</f>
        <v>24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542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34</v>
      </c>
      <c r="F29" s="8" cm="1">
        <f t="array" ref="F29">IFERROR(INDEX(Data!$J$2:$J$5000,$J29),"")</f>
        <v>31.765599999999999</v>
      </c>
      <c r="G29" s="8" cm="1">
        <f t="array" ref="G29">IFERROR(INDEX(Data!$N$2:$N$5000,$J29),"")</f>
        <v>4</v>
      </c>
      <c r="H29" s="8" cm="1">
        <f t="array" ref="H29">IFERROR(INDEX(Data!$P$2:$P$5000,$J29),"")</f>
        <v>144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546</v>
      </c>
    </row>
    <row r="30" spans="1:10" x14ac:dyDescent="0.25">
      <c r="A30" s="7" t="str" cm="1">
        <f t="array" ref="A30">IFERROR(INDEX(Data!$A$2:$A$5000,$J30),IF(ROW()=2,"No data",""))</f>
        <v>PMS0164</v>
      </c>
      <c r="B30" s="7" t="str" cm="1">
        <f t="array" ref="B30">IFERROR(INDEX(Data!$B$2:$B$5000,$J30),"")</f>
        <v>Flavourista Syrup Salted Caramel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35</v>
      </c>
      <c r="E30" s="8" cm="1">
        <f t="array" ref="E30">IFERROR(INDEX(Data!$H$2:$H$5000,$J30),"")</f>
        <v>21.666599999999999</v>
      </c>
      <c r="F30" s="8" cm="1">
        <f t="array" ref="F30">IFERROR(INDEX(Data!$J$2:$J$5000,$J30),"")</f>
        <v>48.463000000000001</v>
      </c>
      <c r="G30" s="8" cm="1">
        <f t="array" ref="G30">IFERROR(INDEX(Data!$N$2:$N$5000,$J30),"")</f>
        <v>2</v>
      </c>
      <c r="H30" s="8" cm="1">
        <f t="array" ref="H30">IFERROR(INDEX(Data!$P$2:$P$5000,$J30),"")</f>
        <v>280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534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34</v>
      </c>
      <c r="E31" s="8" cm="1">
        <f t="array" ref="E31">IFERROR(INDEX(Data!$H$2:$H$5000,$J31),"")</f>
        <v>16</v>
      </c>
      <c r="F31" s="8" cm="1">
        <f t="array" ref="F31">IFERROR(INDEX(Data!$J$2:$J$5000,$J31),"")</f>
        <v>63.753900000000002</v>
      </c>
      <c r="G31" s="8" cm="1">
        <f t="array" ref="G31">IFERROR(INDEX(Data!$N$2:$N$5000,$J31),"")</f>
        <v>2</v>
      </c>
      <c r="H31" s="8" cm="1">
        <f t="array" ref="H31">IFERROR(INDEX(Data!$P$2:$P$5000,$J31),"")</f>
        <v>272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PMS0098</v>
      </c>
      <c r="B32" s="7" t="str" cm="1">
        <f t="array" ref="B32">IFERROR(INDEX(Data!$B$2:$B$5000,$J32),"")</f>
        <v>Masterista Frappe Base 800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32</v>
      </c>
      <c r="E32" s="8" cm="1">
        <f t="array" ref="E32">IFERROR(INDEX(Data!$H$2:$H$5000,$J32),"")</f>
        <v>21.333300000000001</v>
      </c>
      <c r="F32" s="8" cm="1">
        <f t="array" ref="F32">IFERROR(INDEX(Data!$J$2:$J$5000,$J32),"")</f>
        <v>45.000700000000002</v>
      </c>
      <c r="G32" s="8" cm="1">
        <f t="array" ref="G32">IFERROR(INDEX(Data!$N$2:$N$5000,$J32),"")</f>
        <v>5</v>
      </c>
      <c r="H32" s="8" cm="1">
        <f t="array" ref="H32">IFERROR(INDEX(Data!$P$2:$P$5000,$J32),"")</f>
        <v>102.4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478</v>
      </c>
    </row>
    <row r="33" spans="1:10" x14ac:dyDescent="0.25">
      <c r="A33" s="7" t="str" cm="1">
        <f t="array" ref="A33">IFERROR(INDEX(Data!$A$2:$A$5000,$J33),IF(ROW()=2,"No data",""))</f>
        <v>PMS0144</v>
      </c>
      <c r="B33" s="7" t="str" cm="1">
        <f t="array" ref="B33">IFERROR(INDEX(Data!$B$2:$B$5000,$J33),"")</f>
        <v>Masterista Syrup Peach 850ml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31</v>
      </c>
      <c r="E33" s="8" cm="1">
        <f t="array" ref="E33">IFERROR(INDEX(Data!$H$2:$H$5000,$J33),"")</f>
        <v>30.333300000000001</v>
      </c>
      <c r="F33" s="8" cm="1">
        <f t="array" ref="F33">IFERROR(INDEX(Data!$J$2:$J$5000,$J33),"")</f>
        <v>30.659600000000001</v>
      </c>
      <c r="G33" s="8" cm="1">
        <f t="array" ref="G33">IFERROR(INDEX(Data!$N$2:$N$5000,$J33),"")</f>
        <v>13</v>
      </c>
      <c r="H33" s="8" cm="1">
        <f t="array" ref="H33">IFERROR(INDEX(Data!$P$2:$P$5000,$J33),"")</f>
        <v>38.153799999999997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516</v>
      </c>
    </row>
    <row r="34" spans="1:10" x14ac:dyDescent="0.25">
      <c r="A34" s="7" t="str" cm="1">
        <f t="array" ref="A34">IFERROR(INDEX(Data!$A$2:$A$5000,$J34),IF(ROW()=2,"No data",""))</f>
        <v>PMS0184</v>
      </c>
      <c r="B34" s="7" t="str" cm="1">
        <f t="array" ref="B34">IFERROR(INDEX(Data!$B$2:$B$5000,$J34),"")</f>
        <v>Ice Shaken Oolong White Peach Milk Tea 1.000Gr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554</v>
      </c>
    </row>
    <row r="35" spans="1:10" x14ac:dyDescent="0.25">
      <c r="A35" s="7" t="str" cm="1">
        <f t="array" ref="A35">IFERROR(INDEX(Data!$A$2:$A$5000,$J35),IF(ROW()=2,"No data",""))</f>
        <v>PMS0028</v>
      </c>
      <c r="B35" s="7" t="str" cm="1">
        <f t="array" ref="B35">IFERROR(INDEX(Data!$B$2:$B$5000,$J35),"")</f>
        <v>Masterista Taro Expecta 800Gr</v>
      </c>
      <c r="C35" s="7" t="str" cm="1">
        <f t="array" ref="C35">IFERROR(INDEX(Data!$C$2:$C$5000,$J35),"")</f>
        <v>POU</v>
      </c>
      <c r="D35" s="8" cm="1">
        <f t="array" ref="D35">IFERROR(INDEX(Data!$D$2:$D$5000,$J35),"")</f>
        <v>29</v>
      </c>
      <c r="E35" s="8" cm="1">
        <f t="array" ref="E35">IFERROR(INDEX(Data!$H$2:$H$5000,$J35),"")</f>
        <v>45.666600000000003</v>
      </c>
      <c r="F35" s="8" cm="1">
        <f t="array" ref="F35">IFERROR(INDEX(Data!$J$2:$J$5000,$J35),"")</f>
        <v>19.051300000000001</v>
      </c>
      <c r="G35" s="8" cm="1">
        <f t="array" ref="G35">IFERROR(INDEX(Data!$N$2:$N$5000,$J35),"")</f>
        <v>26</v>
      </c>
      <c r="H35" s="8" cm="1">
        <f t="array" ref="H35">IFERROR(INDEX(Data!$P$2:$P$5000,$J35),"")</f>
        <v>17.8461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411</v>
      </c>
    </row>
    <row r="36" spans="1:10" x14ac:dyDescent="0.25">
      <c r="A36" s="7" t="str" cm="1">
        <f t="array" ref="A36">IFERROR(INDEX(Data!$A$2:$A$5000,$J36),IF(ROW()=2,"No data",""))</f>
        <v>PMS0133</v>
      </c>
      <c r="B36" s="7" t="str" cm="1">
        <f t="array" ref="B36">IFERROR(INDEX(Data!$B$2:$B$5000,$J36),"")</f>
        <v>Masterista Syrup Blue Lagoon 850ml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29</v>
      </c>
      <c r="E36" s="8" cm="1">
        <f t="array" ref="E36">IFERROR(INDEX(Data!$H$2:$H$5000,$J36),"")</f>
        <v>28</v>
      </c>
      <c r="F36" s="8" cm="1">
        <f t="array" ref="F36">IFERROR(INDEX(Data!$J$2:$J$5000,$J36),"")</f>
        <v>31.072500000000002</v>
      </c>
      <c r="G36" s="8" cm="1">
        <f t="array" ref="G36">IFERROR(INDEX(Data!$N$2:$N$5000,$J36),"")</f>
        <v>8</v>
      </c>
      <c r="H36" s="8" cm="1">
        <f t="array" ref="H36">IFERROR(INDEX(Data!$P$2:$P$5000,$J36),"")</f>
        <v>58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508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29</v>
      </c>
      <c r="E37" s="8" cm="1">
        <f t="array" ref="E37">IFERROR(INDEX(Data!$H$2:$H$5000,$J37),"")</f>
        <v>33</v>
      </c>
      <c r="F37" s="8" cm="1">
        <f t="array" ref="F37">IFERROR(INDEX(Data!$J$2:$J$5000,$J37),"")</f>
        <v>26.363600000000002</v>
      </c>
      <c r="G37" s="8" cm="1">
        <f t="array" ref="G37">IFERROR(INDEX(Data!$N$2:$N$5000,$J37),"")</f>
        <v>18</v>
      </c>
      <c r="H37" s="8" cm="1">
        <f t="array" ref="H37">IFERROR(INDEX(Data!$P$2:$P$5000,$J37),"")</f>
        <v>25.777699999999999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515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1</v>
      </c>
      <c r="F38" s="8" cm="1">
        <f t="array" ref="F38">IFERROR(INDEX(Data!$J$2:$J$5000,$J38),"")</f>
        <v>870.87080000000003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PMS0083</v>
      </c>
      <c r="B39" s="7" t="str" cm="1">
        <f t="array" ref="B39">IFERROR(INDEX(Data!$B$2:$B$5000,$J39),"")</f>
        <v>Ice Shaken Teh Tarik 1 Kg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26</v>
      </c>
      <c r="E39" s="8" cm="1">
        <f t="array" ref="E39">IFERROR(INDEX(Data!$H$2:$H$5000,$J39),"")</f>
        <v>1</v>
      </c>
      <c r="F39" s="8" cm="1">
        <f t="array" ref="F39">IFERROR(INDEX(Data!$J$2:$J$5000,$J39),"")</f>
        <v>780.78070000000002</v>
      </c>
      <c r="G39" s="8" cm="1">
        <f t="array" ref="G39">IFERROR(INDEX(Data!$N$2:$N$5000,$J39),"")</f>
        <v>1</v>
      </c>
      <c r="H39" s="8" cm="1">
        <f t="array" ref="H39">IFERROR(INDEX(Data!$P$2:$P$5000,$J39),"")</f>
        <v>416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466</v>
      </c>
    </row>
    <row r="40" spans="1:10" x14ac:dyDescent="0.25">
      <c r="A40" s="7" t="str" cm="1">
        <f t="array" ref="A40">IFERROR(INDEX(Data!$A$2:$A$5000,$J40),IF(ROW()=2,"No data",""))</f>
        <v>PMS0094</v>
      </c>
      <c r="B40" s="7" t="str" cm="1">
        <f t="array" ref="B40">IFERROR(INDEX(Data!$B$2:$B$5000,$J40),"")</f>
        <v>Masterista Syrup Butterscotch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26</v>
      </c>
      <c r="E40" s="8" cm="1">
        <f t="array" ref="E40">IFERROR(INDEX(Data!$H$2:$H$5000,$J40),"")</f>
        <v>53.333300000000001</v>
      </c>
      <c r="F40" s="8" cm="1">
        <f t="array" ref="F40">IFERROR(INDEX(Data!$J$2:$J$5000,$J40),"")</f>
        <v>14.6256</v>
      </c>
      <c r="G40" s="8" cm="1">
        <f t="array" ref="G40">IFERROR(INDEX(Data!$N$2:$N$5000,$J40),"")</f>
        <v>45</v>
      </c>
      <c r="H40" s="8" cm="1">
        <f t="array" ref="H40">IFERROR(INDEX(Data!$P$2:$P$5000,$J40),"")</f>
        <v>9.2444000000000006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475</v>
      </c>
    </row>
    <row r="41" spans="1:10" x14ac:dyDescent="0.25">
      <c r="A41" s="7" t="str" cm="1">
        <f t="array" ref="A41">IFERROR(INDEX(Data!$A$2:$A$5000,$J41),IF(ROW()=2,"No data",""))</f>
        <v>PMS0154</v>
      </c>
      <c r="B41" s="7" t="str" cm="1">
        <f t="array" ref="B41">IFERROR(INDEX(Data!$B$2:$B$5000,$J41),"")</f>
        <v>Flavourista Syrup Lychee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26</v>
      </c>
      <c r="E41" s="8" cm="1">
        <f t="array" ref="E41">IFERROR(INDEX(Data!$H$2:$H$5000,$J41),"")</f>
        <v>25</v>
      </c>
      <c r="F41" s="8" cm="1">
        <f t="array" ref="F41">IFERROR(INDEX(Data!$J$2:$J$5000,$J41),"")</f>
        <v>31.2012</v>
      </c>
      <c r="G41" s="8" cm="1">
        <f t="array" ref="G41">IFERROR(INDEX(Data!$N$2:$N$5000,$J41),"")</f>
        <v>25</v>
      </c>
      <c r="H41" s="8" cm="1">
        <f t="array" ref="H41">IFERROR(INDEX(Data!$P$2:$P$5000,$J41),"")</f>
        <v>16.64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525</v>
      </c>
    </row>
    <row r="42" spans="1:10" x14ac:dyDescent="0.25">
      <c r="A42" s="7" t="str" cm="1">
        <f t="array" ref="A42">IFERROR(INDEX(Data!$A$2:$A$5000,$J42),IF(ROW()=2,"No data",""))</f>
        <v>PMS0178</v>
      </c>
      <c r="B42" s="7" t="str" cm="1">
        <f t="array" ref="B42">IFERROR(INDEX(Data!$B$2:$B$5000,$J42),"")</f>
        <v>Masterista Ceremonial Pure Matcha Powder 500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25</v>
      </c>
      <c r="E42" s="8" cm="1">
        <f t="array" ref="E42">IFERROR(INDEX(Data!$H$2:$H$5000,$J42),"")</f>
        <v>38.333300000000001</v>
      </c>
      <c r="F42" s="8" cm="1">
        <f t="array" ref="F42">IFERROR(INDEX(Data!$J$2:$J$5000,$J42),"")</f>
        <v>19.566400000000002</v>
      </c>
      <c r="G42" s="8" cm="1">
        <f t="array" ref="G42">IFERROR(INDEX(Data!$N$2:$N$5000,$J42),"")</f>
        <v>22</v>
      </c>
      <c r="H42" s="8" cm="1">
        <f t="array" ref="H42">IFERROR(INDEX(Data!$P$2:$P$5000,$J42),"")</f>
        <v>18.181799999999999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548</v>
      </c>
    </row>
    <row r="43" spans="1:10" x14ac:dyDescent="0.25">
      <c r="A43" s="7" t="str" cm="1">
        <f t="array" ref="A43">IFERROR(INDEX(Data!$A$2:$A$5000,$J43),IF(ROW()=2,"No data",""))</f>
        <v>PMS0145</v>
      </c>
      <c r="B43" s="7" t="str" cm="1">
        <f t="array" ref="B43">IFERROR(INDEX(Data!$B$2:$B$5000,$J43),"")</f>
        <v>Masterista Syrup Green Apple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10.333299999999999</v>
      </c>
      <c r="F43" s="8" cm="1">
        <f t="array" ref="F43">IFERROR(INDEX(Data!$J$2:$J$5000,$J43),"")</f>
        <v>69.686400000000006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517</v>
      </c>
    </row>
    <row r="44" spans="1:10" x14ac:dyDescent="0.25">
      <c r="A44" s="7" t="str" cm="1">
        <f t="array" ref="A44">IFERROR(INDEX(Data!$A$2:$A$5000,$J44),IF(ROW()=2,"No data",""))</f>
        <v>PMS0166</v>
      </c>
      <c r="B44" s="7" t="str" cm="1">
        <f t="array" ref="B44">IFERROR(INDEX(Data!$B$2:$B$5000,$J44),"")</f>
        <v>Flavourista Syrup Green Apple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17.5</v>
      </c>
      <c r="F44" s="8" cm="1">
        <f t="array" ref="F44">IFERROR(INDEX(Data!$J$2:$J$5000,$J44),"")</f>
        <v>41.145200000000003</v>
      </c>
      <c r="G44" s="8" cm="1">
        <f t="array" ref="G44">IFERROR(INDEX(Data!$N$2:$N$5000,$J44),"")</f>
        <v>12</v>
      </c>
      <c r="H44" s="8" cm="1">
        <f t="array" ref="H44">IFERROR(INDEX(Data!$P$2:$P$5000,$J44),"")</f>
        <v>32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536</v>
      </c>
    </row>
    <row r="45" spans="1:10" x14ac:dyDescent="0.25">
      <c r="A45" s="7" t="str" cm="1">
        <f t="array" ref="A45">IFERROR(INDEX(Data!$A$2:$A$5000,$J45),IF(ROW()=2,"No data",""))</f>
        <v>PMS0038</v>
      </c>
      <c r="B45" s="7" t="str" cm="1">
        <f t="array" ref="B45">IFERROR(INDEX(Data!$B$2:$B$5000,$J45),"")</f>
        <v>Flavorista Chocolate base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47.333300000000001</v>
      </c>
      <c r="F45" s="8" cm="1">
        <f t="array" ref="F45">IFERROR(INDEX(Data!$J$2:$J$5000,$J45),"")</f>
        <v>13.9443</v>
      </c>
      <c r="G45" s="8" cm="1">
        <f t="array" ref="G45">IFERROR(INDEX(Data!$N$2:$N$5000,$J45),"")</f>
        <v>41</v>
      </c>
      <c r="H45" s="8" cm="1">
        <f t="array" ref="H45">IFERROR(INDEX(Data!$P$2:$P$5000,$J45),"")</f>
        <v>8.5853000000000002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421</v>
      </c>
    </row>
    <row r="46" spans="1:10" x14ac:dyDescent="0.25">
      <c r="A46" s="7" t="str" cm="1">
        <f t="array" ref="A46">IFERROR(INDEX(Data!$A$2:$A$5000,$J46),IF(ROW()=2,"No data",""))</f>
        <v>PMS0079</v>
      </c>
      <c r="B46" s="7" t="str" cm="1">
        <f t="array" ref="B46">IFERROR(INDEX(Data!$B$2:$B$5000,$J46),"")</f>
        <v>Masterista Charcoal Expecta 800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1</v>
      </c>
      <c r="F46" s="8" cm="1">
        <f t="array" ref="F46">IFERROR(INDEX(Data!$J$2:$J$5000,$J46),"")</f>
        <v>660.66060000000004</v>
      </c>
      <c r="G46" s="8" cm="1">
        <f t="array" ref="G46">IFERROR(INDEX(Data!$N$2:$N$5000,$J46),"")</f>
        <v>1</v>
      </c>
      <c r="H46" s="8" cm="1">
        <f t="array" ref="H46">IFERROR(INDEX(Data!$P$2:$P$5000,$J46),"")</f>
        <v>352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462</v>
      </c>
    </row>
    <row r="47" spans="1:10" x14ac:dyDescent="0.25">
      <c r="A47" s="7" t="str" cm="1">
        <f t="array" ref="A47">IFERROR(INDEX(Data!$A$2:$A$5000,$J47),IF(ROW()=2,"No data",""))</f>
        <v>PMS0086</v>
      </c>
      <c r="B47" s="7" t="str" cm="1">
        <f t="array" ref="B47">IFERROR(INDEX(Data!$B$2:$B$5000,$J47),"")</f>
        <v>Ice Shaken Blackcurrant Punch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14.333299999999999</v>
      </c>
      <c r="F47" s="8" cm="1">
        <f t="array" ref="F47">IFERROR(INDEX(Data!$J$2:$J$5000,$J47),"")</f>
        <v>46.054000000000002</v>
      </c>
      <c r="G47" s="8" cm="1">
        <f t="array" ref="G47">IFERROR(INDEX(Data!$N$2:$N$5000,$J47),"")</f>
        <v>2</v>
      </c>
      <c r="H47" s="8" cm="1">
        <f t="array" ref="H47">IFERROR(INDEX(Data!$P$2:$P$5000,$J47),"")</f>
        <v>176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469</v>
      </c>
    </row>
    <row r="48" spans="1:10" x14ac:dyDescent="0.25">
      <c r="A48" s="7" t="str" cm="1">
        <f t="array" ref="A48">IFERROR(INDEX(Data!$A$2:$A$5000,$J48),IF(ROW()=2,"No data",""))</f>
        <v>PMS0140</v>
      </c>
      <c r="B48" s="7" t="str" cm="1">
        <f t="array" ref="B48">IFERROR(INDEX(Data!$B$2:$B$5000,$J48),"")</f>
        <v>Masterista Japanese Matcha Powder Premium 500 Ml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22</v>
      </c>
      <c r="E48" s="8" cm="1">
        <f t="array" ref="E48">IFERROR(INDEX(Data!$H$2:$H$5000,$J48),"")</f>
        <v>59.333300000000001</v>
      </c>
      <c r="F48" s="8" cm="1">
        <f t="array" ref="F48">IFERROR(INDEX(Data!$J$2:$J$5000,$J48),"")</f>
        <v>11.124000000000001</v>
      </c>
      <c r="G48" s="8" cm="1">
        <f t="array" ref="G48">IFERROR(INDEX(Data!$N$2:$N$5000,$J48),"")</f>
        <v>40</v>
      </c>
      <c r="H48" s="8" cm="1">
        <f t="array" ref="H48">IFERROR(INDEX(Data!$P$2:$P$5000,$J48),"")</f>
        <v>8.8000000000000007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512</v>
      </c>
    </row>
    <row r="49" spans="1:10" x14ac:dyDescent="0.25">
      <c r="A49" s="7" t="str" cm="1">
        <f t="array" ref="A49">IFERROR(INDEX(Data!$A$2:$A$5000,$J49),IF(ROW()=2,"No data",""))</f>
        <v>PMS0142</v>
      </c>
      <c r="B49" s="7" t="str" cm="1">
        <f t="array" ref="B49">IFERROR(INDEX(Data!$B$2:$B$5000,$J49),"")</f>
        <v>Flavourista Syrup Caramel 1.000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23.666599999999999</v>
      </c>
      <c r="F49" s="8" cm="1">
        <f t="array" ref="F49">IFERROR(INDEX(Data!$J$2:$J$5000,$J49),"")</f>
        <v>27.8904</v>
      </c>
      <c r="G49" s="8" cm="1">
        <f t="array" ref="G49">IFERROR(INDEX(Data!$N$2:$N$5000,$J49),"")</f>
        <v>8</v>
      </c>
      <c r="H49" s="8" cm="1">
        <f t="array" ref="H49">IFERROR(INDEX(Data!$P$2:$P$5000,$J49),"")</f>
        <v>44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49.504899999999999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176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8.3332999999999995</v>
      </c>
      <c r="F51" s="8" cm="1">
        <f t="array" ref="F51">IFERROR(INDEX(Data!$J$2:$J$5000,$J51),"")</f>
        <v>75.621099999999998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510</v>
      </c>
    </row>
    <row r="52" spans="1:10" x14ac:dyDescent="0.25">
      <c r="A52" s="7" t="str" cm="1">
        <f t="array" ref="A52">IFERROR(INDEX(Data!$A$2:$A$5000,$J52),IF(ROW()=2,"No data",""))</f>
        <v>PMS0141</v>
      </c>
      <c r="B52" s="7" t="str" cm="1">
        <f t="array" ref="B52">IFERROR(INDEX(Data!$B$2:$B$5000,$J52),"")</f>
        <v>Flavourista Syrup Strawberry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21</v>
      </c>
      <c r="E52" s="8" cm="1">
        <f t="array" ref="E52">IFERROR(INDEX(Data!$H$2:$H$5000,$J52),"")</f>
        <v>13.333299999999999</v>
      </c>
      <c r="F52" s="8" cm="1">
        <f t="array" ref="F52">IFERROR(INDEX(Data!$J$2:$J$5000,$J52),"")</f>
        <v>47.2547</v>
      </c>
      <c r="G52" s="8" cm="1">
        <f t="array" ref="G52">IFERROR(INDEX(Data!$N$2:$N$5000,$J52),"")</f>
        <v>15</v>
      </c>
      <c r="H52" s="8" cm="1">
        <f t="array" ref="H52">IFERROR(INDEX(Data!$P$2:$P$5000,$J52),"")</f>
        <v>22.4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513</v>
      </c>
    </row>
    <row r="53" spans="1:10" x14ac:dyDescent="0.25">
      <c r="A53" s="7" t="str" cm="1">
        <f t="array" ref="A53">IFERROR(INDEX(Data!$A$2:$A$5000,$J53),IF(ROW()=2,"No data",""))</f>
        <v>PMS0082</v>
      </c>
      <c r="B53" s="7" t="str" cm="1">
        <f t="array" ref="B53">IFERROR(INDEX(Data!$B$2:$B$5000,$J53),"")</f>
        <v>Ice Shaken Orange Punch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20</v>
      </c>
      <c r="E53" s="8" cm="1">
        <f t="array" ref="E53">IFERROR(INDEX(Data!$H$2:$H$5000,$J53),"")</f>
        <v>19</v>
      </c>
      <c r="F53" s="8" cm="1">
        <f t="array" ref="F53">IFERROR(INDEX(Data!$J$2:$J$5000,$J53),"")</f>
        <v>31.5806</v>
      </c>
      <c r="G53" s="8" cm="1">
        <f t="array" ref="G53">IFERROR(INDEX(Data!$N$2:$N$5000,$J53),"")</f>
        <v>2</v>
      </c>
      <c r="H53" s="8" cm="1">
        <f t="array" ref="H53">IFERROR(INDEX(Data!$P$2:$P$5000,$J53),"")</f>
        <v>160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465</v>
      </c>
    </row>
    <row r="54" spans="1:10" x14ac:dyDescent="0.25">
      <c r="A54" s="7" t="str" cm="1">
        <f t="array" ref="A54">IFERROR(INDEX(Data!$A$2:$A$5000,$J54),IF(ROW()=2,"No data",""))</f>
        <v>PMS0179</v>
      </c>
      <c r="B54" s="7" t="str" cm="1">
        <f t="array" ref="B54">IFERROR(INDEX(Data!$B$2:$B$5000,$J54),"")</f>
        <v>Masterista Syrup Yuzu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20</v>
      </c>
      <c r="E54" s="8" cm="1">
        <f t="array" ref="E54">IFERROR(INDEX(Data!$H$2:$H$5000,$J54),"")</f>
        <v>14</v>
      </c>
      <c r="F54" s="8" cm="1">
        <f t="array" ref="F54">IFERROR(INDEX(Data!$J$2:$J$5000,$J54),"")</f>
        <v>42.863199999999999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80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549</v>
      </c>
    </row>
    <row r="55" spans="1:10" x14ac:dyDescent="0.25">
      <c r="A55" s="7" t="str" cm="1">
        <f t="array" ref="A55">IFERROR(INDEX(Data!$A$2:$A$5000,$J55),IF(ROW()=2,"No data",""))</f>
        <v>PMS0037</v>
      </c>
      <c r="B55" s="7" t="str" cm="1">
        <f t="array" ref="B55">IFERROR(INDEX(Data!$B$2:$B$5000,$J55),"")</f>
        <v>Flavorista Red Velvet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19</v>
      </c>
      <c r="E55" s="8" cm="1">
        <f t="array" ref="E55">IFERROR(INDEX(Data!$H$2:$H$5000,$J55),"")</f>
        <v>14</v>
      </c>
      <c r="F55" s="8" cm="1">
        <f t="array" ref="F55">IFERROR(INDEX(Data!$J$2:$J$5000,$J55),"")</f>
        <v>40.720100000000002</v>
      </c>
      <c r="G55" s="8" cm="1">
        <f t="array" ref="G55">IFERROR(INDEX(Data!$N$2:$N$5000,$J55),"")</f>
        <v>8</v>
      </c>
      <c r="H55" s="8" cm="1">
        <f t="array" ref="H55">IFERROR(INDEX(Data!$P$2:$P$5000,$J55),"")</f>
        <v>38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420</v>
      </c>
    </row>
    <row r="56" spans="1:10" x14ac:dyDescent="0.25">
      <c r="A56" s="7" t="str" cm="1">
        <f t="array" ref="A56">IFERROR(INDEX(Data!$A$2:$A$5000,$J56),IF(ROW()=2,"No data",""))</f>
        <v>PMS0052</v>
      </c>
      <c r="B56" s="7" t="str" cm="1">
        <f t="array" ref="B56">IFERROR(INDEX(Data!$B$2:$B$5000,$J56),"")</f>
        <v>Ice Shaken Honey Lemonade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17</v>
      </c>
      <c r="E56" s="8" cm="1">
        <f t="array" ref="E56">IFERROR(INDEX(Data!$H$2:$H$5000,$J56),"")</f>
        <v>4.5</v>
      </c>
      <c r="F56" s="8" cm="1">
        <f t="array" ref="F56">IFERROR(INDEX(Data!$J$2:$J$5000,$J56),"")</f>
        <v>113.33329999999999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435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16</v>
      </c>
      <c r="E57" s="8" cm="1">
        <f t="array" ref="E57">IFERROR(INDEX(Data!$H$2:$H$5000,$J57),"")</f>
        <v>5.3333000000000004</v>
      </c>
      <c r="F57" s="8" cm="1">
        <f t="array" ref="F57">IFERROR(INDEX(Data!$J$2:$J$5000,$J57),"")</f>
        <v>90.039299999999997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488</v>
      </c>
    </row>
    <row r="58" spans="1:10" x14ac:dyDescent="0.25">
      <c r="A58" s="7" t="str" cm="1">
        <f t="array" ref="A58">IFERROR(INDEX(Data!$A$2:$A$5000,$J58),IF(ROW()=2,"No data",""))</f>
        <v>PMS0153</v>
      </c>
      <c r="B58" s="7" t="str" cm="1">
        <f t="array" ref="B58">IFERROR(INDEX(Data!$B$2:$B$5000,$J58),"")</f>
        <v>Masterista Syrup Toffee Popcorn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1.5</v>
      </c>
      <c r="F58" s="8" cm="1">
        <f t="array" ref="F58">IFERROR(INDEX(Data!$J$2:$J$5000,$J58),"")</f>
        <v>320</v>
      </c>
      <c r="G58" s="8" cm="1">
        <f t="array" ref="G58">IFERROR(INDEX(Data!$N$2:$N$5000,$J58),"")</f>
        <v>1</v>
      </c>
      <c r="H58" s="8" cm="1">
        <f t="array" ref="H58">IFERROR(INDEX(Data!$P$2:$P$5000,$J58),"")</f>
        <v>256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524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446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6.5</v>
      </c>
      <c r="F60" s="8" cm="1">
        <f t="array" ref="F60">IFERROR(INDEX(Data!$J$2:$J$5000,$J60),"")</f>
        <v>64.635199999999998</v>
      </c>
      <c r="G60" s="8" cm="1">
        <f t="array" ref="G60">IFERROR(INDEX(Data!$N$2:$N$5000,$J60),"")</f>
        <v>1</v>
      </c>
      <c r="H60" s="8" cm="1">
        <f t="array" ref="H60">IFERROR(INDEX(Data!$P$2:$P$5000,$J60),"")</f>
        <v>224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PMS0072</v>
      </c>
      <c r="B61" s="7" t="str" cm="1">
        <f t="array" ref="B61">IFERROR(INDEX(Data!$B$2:$B$5000,$J61),"")</f>
        <v>ICE SHAKEN PEACH TEA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17.666599999999999</v>
      </c>
      <c r="F61" s="8" cm="1">
        <f t="array" ref="F61">IFERROR(INDEX(Data!$J$2:$J$5000,$J61),"")</f>
        <v>23.777100000000001</v>
      </c>
      <c r="G61" s="8" cm="1">
        <f t="array" ref="G61">IFERROR(INDEX(Data!$N$2:$N$5000,$J61),"")</f>
        <v>18</v>
      </c>
      <c r="H61" s="8" cm="1">
        <f t="array" ref="H61">IFERROR(INDEX(Data!$P$2:$P$5000,$J61),"")</f>
        <v>12.4444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455</v>
      </c>
    </row>
    <row r="62" spans="1:10" x14ac:dyDescent="0.25">
      <c r="A62" s="7" t="str" cm="1">
        <f t="array" ref="A62">IFERROR(INDEX(Data!$A$2:$A$5000,$J62),IF(ROW()=2,"No data",""))</f>
        <v>PMS0087</v>
      </c>
      <c r="B62" s="7" t="str" cm="1">
        <f t="array" ref="B62">IFERROR(INDEX(Data!$B$2:$B$5000,$J62),"")</f>
        <v>Flavorista Coffee Latte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14.666600000000001</v>
      </c>
      <c r="F62" s="8" cm="1">
        <f t="array" ref="F62">IFERROR(INDEX(Data!$J$2:$J$5000,$J62),"")</f>
        <v>28.641500000000001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470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1.5</v>
      </c>
      <c r="F63" s="8" cm="1">
        <f t="array" ref="F63">IFERROR(INDEX(Data!$J$2:$J$5000,$J63),"")</f>
        <v>260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424</v>
      </c>
    </row>
    <row r="65" spans="1:10" x14ac:dyDescent="0.25">
      <c r="A65" s="7" t="str" cm="1">
        <f t="array" ref="A65">IFERROR(INDEX(Data!$A$2:$A$5000,$J65),IF(ROW()=2,"No data",""))</f>
        <v>PMS0053</v>
      </c>
      <c r="B65" s="7" t="str" cm="1">
        <f t="array" ref="B65">IFERROR(INDEX(Data!$B$2:$B$5000,$J65),"")</f>
        <v>Ice Shaken Strawberry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9.3332999999999995</v>
      </c>
      <c r="F65" s="8" cm="1">
        <f t="array" ref="F65">IFERROR(INDEX(Data!$J$2:$J$5000,$J65),"")</f>
        <v>38.572800000000001</v>
      </c>
      <c r="G65" s="8" cm="1">
        <f t="array" ref="G65">IFERROR(INDEX(Data!$N$2:$N$5000,$J65),"")</f>
        <v>2</v>
      </c>
      <c r="H65" s="8" cm="1">
        <f t="array" ref="H65">IFERROR(INDEX(Data!$P$2:$P$5000,$J65),"")</f>
        <v>96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436</v>
      </c>
    </row>
    <row r="66" spans="1:10" x14ac:dyDescent="0.25">
      <c r="A66" s="7" t="str" cm="1">
        <f t="array" ref="A66">IFERROR(INDEX(Data!$A$2:$A$5000,$J66),IF(ROW()=2,"No data",""))</f>
        <v>PMS0062</v>
      </c>
      <c r="B66" s="7" t="str" cm="1">
        <f t="array" ref="B66">IFERROR(INDEX(Data!$B$2:$B$5000,$J66),"")</f>
        <v>Frappe Powder - Vanilla Butter Cream 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8</v>
      </c>
      <c r="H66" s="8" cm="1">
        <f t="array" ref="H66">IFERROR(INDEX(Data!$P$2:$P$5000,$J66),"")</f>
        <v>24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445</v>
      </c>
    </row>
    <row r="67" spans="1:10" x14ac:dyDescent="0.25">
      <c r="A67" s="7" t="str" cm="1">
        <f t="array" ref="A67">IFERROR(INDEX(Data!$A$2:$A$5000,$J67),IF(ROW()=2,"No data",""))</f>
        <v>PMS0081</v>
      </c>
      <c r="B67" s="7" t="str" cm="1">
        <f t="array" ref="B67">IFERROR(INDEX(Data!$B$2:$B$5000,$J67),"")</f>
        <v>Ice Shaken Strawberry Tea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1.3332999999999999</v>
      </c>
      <c r="F67" s="8" cm="1">
        <f t="array" ref="F67">IFERROR(INDEX(Data!$J$2:$J$5000,$J67),"")</f>
        <v>270.27019999999999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464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PMS0033</v>
      </c>
      <c r="B69" s="7" t="str" cm="1">
        <f t="array" ref="B69">IFERROR(INDEX(Data!$B$2:$B$5000,$J69),"")</f>
        <v>Masterista Ice Shaken Lemon Tea 1000Gr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11</v>
      </c>
      <c r="E69" s="8" cm="1">
        <f t="array" ref="E69">IFERROR(INDEX(Data!$H$2:$H$5000,$J69),"")</f>
        <v>30.333300000000001</v>
      </c>
      <c r="F69" s="8" cm="1">
        <f t="array" ref="F69">IFERROR(INDEX(Data!$J$2:$J$5000,$J69),"")</f>
        <v>10.879200000000001</v>
      </c>
      <c r="G69" s="8" cm="1">
        <f t="array" ref="G69">IFERROR(INDEX(Data!$N$2:$N$5000,$J69),"")</f>
        <v>27</v>
      </c>
      <c r="H69" s="8" cm="1">
        <f t="array" ref="H69">IFERROR(INDEX(Data!$P$2:$P$5000,$J69),"")</f>
        <v>6.5185000000000004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416</v>
      </c>
    </row>
    <row r="70" spans="1:10" x14ac:dyDescent="0.25">
      <c r="A70" s="7" t="str" cm="1">
        <f t="array" ref="A70">IFERROR(INDEX(Data!$A$2:$A$5000,$J70),IF(ROW()=2,"No data",""))</f>
        <v>PMS0075</v>
      </c>
      <c r="B70" s="7" t="str" cm="1">
        <f t="array" ref="B70">IFERROR(INDEX(Data!$B$2:$B$5000,$J70),"")</f>
        <v>ICE SHAKEN PEACH &amp; MANGO 1000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11</v>
      </c>
      <c r="E70" s="8" cm="1">
        <f t="array" ref="E70">IFERROR(INDEX(Data!$H$2:$H$5000,$J70),"")</f>
        <v>7.3333000000000004</v>
      </c>
      <c r="F70" s="8" cm="1">
        <f t="array" ref="F70">IFERROR(INDEX(Data!$J$2:$J$5000,$J70),"")</f>
        <v>45.008099999999999</v>
      </c>
      <c r="G70" s="8" cm="1">
        <f t="array" ref="G70">IFERROR(INDEX(Data!$N$2:$N$5000,$J70),"")</f>
        <v>1</v>
      </c>
      <c r="H70" s="8" cm="1">
        <f t="array" ref="H70">IFERROR(INDEX(Data!$P$2:$P$5000,$J70),"")</f>
        <v>176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458</v>
      </c>
    </row>
    <row r="71" spans="1:10" x14ac:dyDescent="0.25">
      <c r="A71" s="7" t="str" cm="1">
        <f t="array" ref="A71">IFERROR(INDEX(Data!$A$2:$A$5000,$J71),IF(ROW()=2,"No data",""))</f>
        <v>PMS0160</v>
      </c>
      <c r="B71" s="7" t="str" cm="1">
        <f t="array" ref="B71">IFERROR(INDEX(Data!$B$2:$B$5000,$J71),"")</f>
        <v>Masterista Syrup Blackcurrant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5</v>
      </c>
      <c r="F71" s="8" cm="1">
        <f t="array" ref="F71">IFERROR(INDEX(Data!$J$2:$J$5000,$J71),"")</f>
        <v>66.026399999999995</v>
      </c>
      <c r="G71" s="8" cm="1">
        <f t="array" ref="G71">IFERROR(INDEX(Data!$N$2:$N$5000,$J71),"")</f>
        <v>1</v>
      </c>
      <c r="H71" s="8" cm="1">
        <f t="array" ref="H71">IFERROR(INDEX(Data!$P$2:$P$5000,$J71),"")</f>
        <v>176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530</v>
      </c>
    </row>
    <row r="72" spans="1:10" x14ac:dyDescent="0.25">
      <c r="A72" s="7" t="str" cm="1">
        <f t="array" ref="A72">IFERROR(INDEX(Data!$A$2:$A$5000,$J72),IF(ROW()=2,"No data",""))</f>
        <v>PMS0185</v>
      </c>
      <c r="B72" s="7" t="str" cm="1">
        <f t="array" ref="B72">IFERROR(INDEX(Data!$B$2:$B$5000,$J72),"")</f>
        <v>Masterista Syrup Pistachio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6</v>
      </c>
      <c r="F72" s="8" cm="1">
        <f t="array" ref="F72">IFERROR(INDEX(Data!$J$2:$J$5000,$J72),"")</f>
        <v>55</v>
      </c>
      <c r="G72" s="8" cm="1">
        <f t="array" ref="G72">IFERROR(INDEX(Data!$N$2:$N$5000,$J72),"")</f>
        <v>4</v>
      </c>
      <c r="H72" s="8" cm="1">
        <f t="array" ref="H72">IFERROR(INDEX(Data!$P$2:$P$5000,$J72),"")</f>
        <v>44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555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PMS0110</v>
      </c>
      <c r="B74" s="7" t="str" cm="1">
        <f t="array" ref="B74">IFERROR(INDEX(Data!$B$2:$B$5000,$J74),"")</f>
        <v>Masterista Japanese Koicha Powder 500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2</v>
      </c>
      <c r="F74" s="8" cm="1">
        <f t="array" ref="F74">IFERROR(INDEX(Data!$J$2:$J$5000,$J74),"")</f>
        <v>150.15010000000001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489</v>
      </c>
    </row>
    <row r="75" spans="1:10" x14ac:dyDescent="0.25">
      <c r="A75" s="7" t="str" cm="1">
        <f t="array" ref="A75">IFERROR(INDEX(Data!$A$2:$A$5000,$J75),IF(ROW()=2,"No data",""))</f>
        <v>PMS0148</v>
      </c>
      <c r="B75" s="7" t="str" cm="1">
        <f t="array" ref="B75">IFERROR(INDEX(Data!$B$2:$B$5000,$J75),"")</f>
        <v>Masterista Syrup Grenadine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10</v>
      </c>
      <c r="E75" s="8" cm="1">
        <f t="array" ref="E75">IFERROR(INDEX(Data!$H$2:$H$5000,$J75),"")</f>
        <v>31.333300000000001</v>
      </c>
      <c r="F75" s="8" cm="1">
        <f t="array" ref="F75">IFERROR(INDEX(Data!$J$2:$J$5000,$J75),"")</f>
        <v>9.5747999999999998</v>
      </c>
      <c r="G75" s="8" cm="1">
        <f t="array" ref="G75">IFERROR(INDEX(Data!$N$2:$N$5000,$J75),"")</f>
        <v>36</v>
      </c>
      <c r="H75" s="8" cm="1">
        <f t="array" ref="H75">IFERROR(INDEX(Data!$P$2:$P$5000,$J75),"")</f>
        <v>4.4443999999999999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519</v>
      </c>
    </row>
    <row r="76" spans="1:10" x14ac:dyDescent="0.25">
      <c r="A76" s="7" t="str" cm="1">
        <f t="array" ref="A76">IFERROR(INDEX(Data!$A$2:$A$5000,$J76),IF(ROW()=2,"No data",""))</f>
        <v>PMS0155</v>
      </c>
      <c r="B76" s="7" t="str" cm="1">
        <f t="array" ref="B76">IFERROR(INDEX(Data!$B$2:$B$5000,$J76),"")</f>
        <v>Flavourista Syrup Pandan 1000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2.5</v>
      </c>
      <c r="F76" s="8" cm="1">
        <f t="array" ref="F76">IFERROR(INDEX(Data!$J$2:$J$5000,$J76),"")</f>
        <v>108.0432</v>
      </c>
      <c r="G76" s="8" cm="1">
        <f t="array" ref="G76">IFERROR(INDEX(Data!$N$2:$N$5000,$J76),"")</f>
        <v>2</v>
      </c>
      <c r="H76" s="8" cm="1">
        <f t="array" ref="H76">IFERROR(INDEX(Data!$P$2:$P$5000,$J76),"")</f>
        <v>72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526</v>
      </c>
    </row>
    <row r="77" spans="1:10" x14ac:dyDescent="0.25">
      <c r="A77" s="7" t="str" cm="1">
        <f t="array" ref="A77">IFERROR(INDEX(Data!$A$2:$A$5000,$J77),IF(ROW()=2,"No data",""))</f>
        <v>PMS0034</v>
      </c>
      <c r="B77" s="7" t="str" cm="1">
        <f t="array" ref="B77">IFERROR(INDEX(Data!$B$2:$B$5000,$J77),"")</f>
        <v>Masterista Ice Shaken Lychee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41.666600000000003</v>
      </c>
      <c r="F77" s="8" cm="1">
        <f t="array" ref="F77">IFERROR(INDEX(Data!$J$2:$J$5000,$J77),"")</f>
        <v>5.7603</v>
      </c>
      <c r="G77" s="8" cm="1">
        <f t="array" ref="G77">IFERROR(INDEX(Data!$N$2:$N$5000,$J77),"")</f>
        <v>46</v>
      </c>
      <c r="H77" s="8" cm="1">
        <f t="array" ref="H77">IFERROR(INDEX(Data!$P$2:$P$5000,$J77),"")</f>
        <v>2.7826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417</v>
      </c>
    </row>
    <row r="78" spans="1:10" x14ac:dyDescent="0.25">
      <c r="A78" s="7" t="str" cm="1">
        <f t="array" ref="A78">IFERROR(INDEX(Data!$A$2:$A$5000,$J78),IF(ROW()=2,"No data",""))</f>
        <v>PMS0080</v>
      </c>
      <c r="B78" s="7" t="str" cm="1">
        <f t="array" ref="B78">IFERROR(INDEX(Data!$B$2:$B$5000,$J78),"")</f>
        <v>Ice Shaken Mango Freeze 800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9.6666000000000007</v>
      </c>
      <c r="F78" s="8" cm="1">
        <f t="array" ref="F78">IFERROR(INDEX(Data!$J$2:$J$5000,$J78),"")</f>
        <v>24.8292</v>
      </c>
      <c r="G78" s="8" cm="1">
        <f t="array" ref="G78">IFERROR(INDEX(Data!$N$2:$N$5000,$J78),"")</f>
        <v>5</v>
      </c>
      <c r="H78" s="8" cm="1">
        <f t="array" ref="H78">IFERROR(INDEX(Data!$P$2:$P$5000,$J78),"")</f>
        <v>25.6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463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6</v>
      </c>
      <c r="H79" s="8" cm="1">
        <f t="array" ref="H79">IFERROR(INDEX(Data!$P$2:$P$5000,$J79),"")</f>
        <v>21.333300000000001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471</v>
      </c>
    </row>
    <row r="80" spans="1:10" x14ac:dyDescent="0.25">
      <c r="A80" s="7" t="str" cm="1">
        <f t="array" ref="A80">IFERROR(INDEX(Data!$A$2:$A$5000,$J80),IF(ROW()=2,"No data",""))</f>
        <v>PMS0113</v>
      </c>
      <c r="B80" s="7" t="str" cm="1">
        <f t="array" ref="B80">IFERROR(INDEX(Data!$B$2:$B$5000,$J80),"")</f>
        <v>Nusantara Frappe Powder - Bajigur 1Kg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491</v>
      </c>
    </row>
    <row r="81" spans="1:10" x14ac:dyDescent="0.25">
      <c r="A81" s="7" t="str" cm="1">
        <f t="array" ref="A81">IFERROR(INDEX(Data!$A$2:$A$5000,$J81),IF(ROW()=2,"No data",""))</f>
        <v>PMS0029</v>
      </c>
      <c r="B81" s="7" t="str" cm="1">
        <f t="array" ref="B81">IFERROR(INDEX(Data!$B$2:$B$5000,$J81),"")</f>
        <v>Masterista Avocado Base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7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1</v>
      </c>
      <c r="H81" s="8" cm="1">
        <f t="array" ref="H81">IFERROR(INDEX(Data!$P$2:$P$5000,$J81),"")</f>
        <v>112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412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7</v>
      </c>
      <c r="E82" s="8" cm="1">
        <f t="array" ref="E82">IFERROR(INDEX(Data!$H$2:$H$5000,$J82),"")</f>
        <v>6</v>
      </c>
      <c r="F82" s="8" cm="1">
        <f t="array" ref="F82">IFERROR(INDEX(Data!$J$2:$J$5000,$J82),"")</f>
        <v>35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496</v>
      </c>
    </row>
    <row r="83" spans="1:10" x14ac:dyDescent="0.25">
      <c r="A83" s="7" t="str" cm="1">
        <f t="array" ref="A83">IFERROR(INDEX(Data!$A$2:$A$5000,$J83),IF(ROW()=2,"No data",""))</f>
        <v>PMS0027</v>
      </c>
      <c r="B83" s="7" t="str" cm="1">
        <f t="array" ref="B83">IFERROR(INDEX(Data!$B$2:$B$5000,$J83),"")</f>
        <v>Masterista Red Velvet Expecta 800Gr</v>
      </c>
      <c r="C83" s="7" t="str" cm="1">
        <f t="array" ref="C83">IFERROR(INDEX(Data!$C$2:$C$5000,$J83),"")</f>
        <v>POU</v>
      </c>
      <c r="D83" s="8" cm="1">
        <f t="array" ref="D83">IFERROR(INDEX(Data!$D$2:$D$5000,$J83),"")</f>
        <v>6</v>
      </c>
      <c r="E83" s="8" cm="1">
        <f t="array" ref="E83">IFERROR(INDEX(Data!$H$2:$H$5000,$J83),"")</f>
        <v>18</v>
      </c>
      <c r="F83" s="8" cm="1">
        <f t="array" ref="F83">IFERROR(INDEX(Data!$J$2:$J$5000,$J83),"")</f>
        <v>10</v>
      </c>
      <c r="G83" s="8" cm="1">
        <f t="array" ref="G83">IFERROR(INDEX(Data!$N$2:$N$5000,$J83),"")</f>
        <v>9</v>
      </c>
      <c r="H83" s="8" cm="1">
        <f t="array" ref="H83">IFERROR(INDEX(Data!$P$2:$P$5000,$J83),"")</f>
        <v>10.666600000000001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410</v>
      </c>
    </row>
    <row r="84" spans="1:10" x14ac:dyDescent="0.25">
      <c r="A84" s="7" t="str" cm="1">
        <f t="array" ref="A84">IFERROR(INDEX(Data!$A$2:$A$5000,$J84),IF(ROW()=2,"No data",""))</f>
        <v>PMS0097</v>
      </c>
      <c r="B84" s="7" t="str" cm="1">
        <f t="array" ref="B84">IFERROR(INDEX(Data!$B$2:$B$5000,$J84),"")</f>
        <v>Masterista Ice Shaken Blackcurrant Tea 1000Gr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8</v>
      </c>
      <c r="F84" s="8" cm="1">
        <f t="array" ref="F84">IFERROR(INDEX(Data!$J$2:$J$5000,$J84),"")</f>
        <v>22.505600000000001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477</v>
      </c>
    </row>
    <row r="85" spans="1:10" x14ac:dyDescent="0.25">
      <c r="A85" s="7" t="str" cm="1">
        <f t="array" ref="A85">IFERROR(INDEX(Data!$A$2:$A$5000,$J85),IF(ROW()=2,"No data",""))</f>
        <v>PMS0138</v>
      </c>
      <c r="B85" s="7" t="str" cm="1">
        <f t="array" ref="B85">IFERROR(INDEX(Data!$B$2:$B$5000,$J85),"")</f>
        <v>Masterista Strawberry Cheese Cake Expecta 800 Ml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4.5</v>
      </c>
      <c r="F85" s="8" cm="1">
        <f t="array" ref="F85">IFERROR(INDEX(Data!$J$2:$J$5000,$J85),"")</f>
        <v>40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511</v>
      </c>
    </row>
    <row r="86" spans="1:10" x14ac:dyDescent="0.25">
      <c r="A86" s="7" t="str" cm="1">
        <f t="array" ref="A86">IFERROR(INDEX(Data!$A$2:$A$5000,$J86),IF(ROW()=2,"No data",""))</f>
        <v>PMS0157</v>
      </c>
      <c r="B86" s="7" t="str" cm="1">
        <f t="array" ref="B86">IFERROR(INDEX(Data!$B$2:$B$5000,$J86),"")</f>
        <v>Masterista Syrup Spicy Ginger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6</v>
      </c>
      <c r="E86" s="8" cm="1">
        <f t="array" ref="E86">IFERROR(INDEX(Data!$H$2:$H$5000,$J86),"")</f>
        <v>6</v>
      </c>
      <c r="F86" s="8" cm="1">
        <f t="array" ref="F86">IFERROR(INDEX(Data!$J$2:$J$5000,$J86),"")</f>
        <v>30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528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5</v>
      </c>
      <c r="E87" s="8" cm="1">
        <f t="array" ref="E87">IFERROR(INDEX(Data!$H$2:$H$5000,$J87),"")</f>
        <v>3.3332999999999999</v>
      </c>
      <c r="F87" s="8" cm="1">
        <f t="array" ref="F87">IFERROR(INDEX(Data!$J$2:$J$5000,$J87),"")</f>
        <v>45.0045</v>
      </c>
      <c r="G87" s="8" cm="1">
        <f t="array" ref="G87">IFERROR(INDEX(Data!$N$2:$N$5000,$J87),"")</f>
        <v>3</v>
      </c>
      <c r="H87" s="8" cm="1">
        <f t="array" ref="H87">IFERROR(INDEX(Data!$P$2:$P$5000,$J87),"")</f>
        <v>26.666599999999999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433</v>
      </c>
    </row>
    <row r="88" spans="1:10" x14ac:dyDescent="0.25">
      <c r="A88" s="7" t="str" cm="1">
        <f t="array" ref="A88">IFERROR(INDEX(Data!$A$2:$A$5000,$J88),IF(ROW()=2,"No data",""))</f>
        <v>PMS0134</v>
      </c>
      <c r="B88" s="7" t="str" cm="1">
        <f t="array" ref="B88">IFERROR(INDEX(Data!$B$2:$B$5000,$J88),"")</f>
        <v>Masterista Syrup Salted Caramel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27.666599999999999</v>
      </c>
      <c r="F88" s="8" cm="1">
        <f t="array" ref="F88">IFERROR(INDEX(Data!$J$2:$J$5000,$J88),"")</f>
        <v>5.4218000000000002</v>
      </c>
      <c r="G88" s="8" cm="1">
        <f t="array" ref="G88">IFERROR(INDEX(Data!$N$2:$N$5000,$J88),"")</f>
        <v>30</v>
      </c>
      <c r="H88" s="8" cm="1">
        <f t="array" ref="H88">IFERROR(INDEX(Data!$P$2:$P$5000,$J88),"")</f>
        <v>2.6665999999999999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509</v>
      </c>
    </row>
    <row r="89" spans="1:10" x14ac:dyDescent="0.25">
      <c r="A89" s="7" t="str" cm="1">
        <f t="array" ref="A89">IFERROR(INDEX(Data!$A$2:$A$5000,$J89),IF(ROW()=2,"No data",""))</f>
        <v>PMS0146</v>
      </c>
      <c r="B89" s="7" t="str" cm="1">
        <f t="array" ref="B89">IFERROR(INDEX(Data!$B$2:$B$5000,$J89),"")</f>
        <v>Masterista Syrup Creme Brulee 850ml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518</v>
      </c>
    </row>
    <row r="90" spans="1:10" x14ac:dyDescent="0.25">
      <c r="A90" s="7" t="str" cm="1">
        <f t="array" ref="A90">IFERROR(INDEX(Data!$A$2:$A$5000,$J90),IF(ROW()=2,"No data",""))</f>
        <v>PMS0151</v>
      </c>
      <c r="B90" s="7" t="str" cm="1">
        <f t="array" ref="B90">IFERROR(INDEX(Data!$B$2:$B$5000,$J90),"")</f>
        <v>Masterista Syrup Pandan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7.3333000000000004</v>
      </c>
      <c r="F90" s="8" cm="1">
        <f t="array" ref="F90">IFERROR(INDEX(Data!$J$2:$J$5000,$J90),"")</f>
        <v>20.458200000000001</v>
      </c>
      <c r="G90" s="8" cm="1">
        <f t="array" ref="G90">IFERROR(INDEX(Data!$N$2:$N$5000,$J90),"")</f>
        <v>3</v>
      </c>
      <c r="H90" s="8" cm="1">
        <f t="array" ref="H90">IFERROR(INDEX(Data!$P$2:$P$5000,$J90),"")</f>
        <v>26.666599999999999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522</v>
      </c>
    </row>
    <row r="91" spans="1:10" x14ac:dyDescent="0.25">
      <c r="A91" s="7" t="str" cm="1">
        <f t="array" ref="A91">IFERROR(INDEX(Data!$A$2:$A$5000,$J91),IF(ROW()=2,"No data",""))</f>
        <v>PMS0187</v>
      </c>
      <c r="B91" s="7" t="str" cm="1">
        <f t="array" ref="B91">IFERROR(INDEX(Data!$B$2:$B$5000,$J91),"")</f>
        <v>Masterista Syrup Tiramisu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557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4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32.733199999999997</v>
      </c>
      <c r="G92" s="8" cm="1">
        <f t="array" ref="G92">IFERROR(INDEX(Data!$N$2:$N$5000,$J92),"")</f>
        <v>5</v>
      </c>
      <c r="H92" s="8" cm="1">
        <f t="array" ref="H92">IFERROR(INDEX(Data!$P$2:$P$5000,$J92),"")</f>
        <v>12.8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476</v>
      </c>
    </row>
    <row r="93" spans="1:10" x14ac:dyDescent="0.25">
      <c r="A93" s="7" t="str" cm="1">
        <f t="array" ref="A93">IFERROR(INDEX(Data!$A$2:$A$5000,$J93),IF(ROW()=2,"No data",""))</f>
        <v>PMS0122</v>
      </c>
      <c r="B93" s="7" t="str" cm="1">
        <f t="array" ref="B93">IFERROR(INDEX(Data!$B$2:$B$5000,$J93),"")</f>
        <v>Flavourista Syrup Lemon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25.723400000000002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497</v>
      </c>
    </row>
    <row r="94" spans="1:10" x14ac:dyDescent="0.25">
      <c r="A94" s="7" t="str" cm="1">
        <f t="array" ref="A94">IFERROR(INDEX(Data!$A$2:$A$5000,$J94),IF(ROW()=2,"No data",""))</f>
        <v>PMS0150</v>
      </c>
      <c r="B94" s="7" t="str" cm="1">
        <f t="array" ref="B94">IFERROR(INDEX(Data!$B$2:$B$5000,$J94),"")</f>
        <v>Masterista Syrup Natural Mint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19.333300000000001</v>
      </c>
      <c r="F94" s="8" cm="1">
        <f t="array" ref="F94">IFERROR(INDEX(Data!$J$2:$J$5000,$J94),"")</f>
        <v>6.2073</v>
      </c>
      <c r="G94" s="8" cm="1">
        <f t="array" ref="G94">IFERROR(INDEX(Data!$N$2:$N$5000,$J94),"")</f>
        <v>18</v>
      </c>
      <c r="H94" s="8" cm="1">
        <f t="array" ref="H94">IFERROR(INDEX(Data!$P$2:$P$5000,$J94),"")</f>
        <v>3.5554999999999999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521</v>
      </c>
    </row>
    <row r="95" spans="1:10" x14ac:dyDescent="0.25">
      <c r="A95" s="7" t="str" cm="1">
        <f t="array" ref="A95">IFERROR(INDEX(Data!$A$2:$A$5000,$J95),IF(ROW()=2,"No data",""))</f>
        <v>PMS0126</v>
      </c>
      <c r="B95" s="7" t="str" cm="1">
        <f t="array" ref="B95">IFERROR(INDEX(Data!$B$2:$B$5000,$J95),"")</f>
        <v>Flavourista Syrup Tokyo Banana 1000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501</v>
      </c>
    </row>
    <row r="96" spans="1:10" x14ac:dyDescent="0.25">
      <c r="A96" s="7" t="str" cm="1">
        <f t="array" ref="A96">IFERROR(INDEX(Data!$A$2:$A$5000,$J96),IF(ROW()=2,"No data",""))</f>
        <v>PMS0168</v>
      </c>
      <c r="B96" s="7" t="str" cm="1">
        <f t="array" ref="B96">IFERROR(INDEX(Data!$B$2:$B$5000,$J96),"")</f>
        <v>Flavourista Syrup Mur 1000 Gr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7.5</v>
      </c>
      <c r="F96" s="8" cm="1">
        <f t="array" ref="F96">IFERROR(INDEX(Data!$J$2:$J$5000,$J96),"")</f>
        <v>12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538</v>
      </c>
    </row>
    <row r="97" spans="1:10" x14ac:dyDescent="0.25">
      <c r="A97" s="7" t="str" cm="1">
        <f t="array" ref="A97">IFERROR(INDEX(Data!$A$2:$A$5000,$J97),IF(ROW()=2,"No data",""))</f>
        <v>PMS0173</v>
      </c>
      <c r="B97" s="7" t="str" cm="1">
        <f t="array" ref="B97">IFERROR(INDEX(Data!$B$2:$B$5000,$J97),"")</f>
        <v>Masterista Syrup RUM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1</v>
      </c>
      <c r="F97" s="8" cm="1">
        <f t="array" ref="F97">IFERROR(INDEX(Data!$J$2:$J$5000,$J97),"")</f>
        <v>90.09</v>
      </c>
      <c r="G97" s="8" cm="1">
        <f t="array" ref="G97">IFERROR(INDEX(Data!$N$2:$N$5000,$J97),"")</f>
        <v>1</v>
      </c>
      <c r="H97" s="8" cm="1">
        <f t="array" ref="H97">IFERROR(INDEX(Data!$P$2:$P$5000,$J97),"")</f>
        <v>48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543</v>
      </c>
    </row>
    <row r="98" spans="1:10" x14ac:dyDescent="0.25">
      <c r="A98" s="7" t="str" cm="1">
        <f t="array" ref="A98">IFERROR(INDEX(Data!$A$2:$A$5000,$J98),IF(ROW()=2,"No data",""))</f>
        <v>PMS0175</v>
      </c>
      <c r="B98" s="7" t="str" cm="1">
        <f t="array" ref="B98">IFERROR(INDEX(Data!$B$2:$B$5000,$J98),"")</f>
        <v>Masterista Syrup Brown Cinnamon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3</v>
      </c>
      <c r="F98" s="8" cm="1">
        <f t="array" ref="F98">IFERROR(INDEX(Data!$J$2:$J$5000,$J98),"")</f>
        <v>30</v>
      </c>
      <c r="G98" s="8" cm="1">
        <f t="array" ref="G98">IFERROR(INDEX(Data!$N$2:$N$5000,$J98),"")</f>
        <v>1</v>
      </c>
      <c r="H98" s="8" cm="1">
        <f t="array" ref="H98">IFERROR(INDEX(Data!$P$2:$P$5000,$J98),"")</f>
        <v>48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545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32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PMS0124</v>
      </c>
      <c r="B104" s="7" t="str" cm="1">
        <f t="array" ref="B104">IFERROR(INDEX(Data!$B$2:$B$5000,$J104),"")</f>
        <v>Masterista Syrup Almond Roca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5</v>
      </c>
      <c r="F104" s="8" cm="1">
        <f t="array" ref="F104">IFERROR(INDEX(Data!$J$2:$J$5000,$J104),"")</f>
        <v>6.0023999999999997</v>
      </c>
      <c r="G104" s="8" cm="1">
        <f t="array" ref="G104">IFERROR(INDEX(Data!$N$2:$N$5000,$J104),"")</f>
        <v>2</v>
      </c>
      <c r="H104" s="8" cm="1">
        <f t="array" ref="H104">IFERROR(INDEX(Data!$P$2:$P$5000,$J104),"")</f>
        <v>8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499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-16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1697</v>
      </c>
      <c r="E2" s="8" cm="1">
        <f t="array" ref="E2">IFERROR(INDEX(Data!$H$2:$H$5000,$J2),"")</f>
        <v>1542.6666</v>
      </c>
      <c r="F2" s="8" cm="1">
        <f t="array" ref="F2">IFERROR(INDEX(Data!$J$2:$J$5000,$J2),"")</f>
        <v>33.001300000000001</v>
      </c>
      <c r="G2" s="8" cm="1">
        <f t="array" ref="G2">IFERROR(INDEX(Data!$N$2:$N$5000,$J2),"")</f>
        <v>992</v>
      </c>
      <c r="H2" s="8" cm="1">
        <f t="array" ref="H2">IFERROR(INDEX(Data!$P$2:$P$5000,$J2),"")</f>
        <v>27.370899999999999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1466</v>
      </c>
      <c r="E3" s="8" cm="1">
        <f t="array" ref="E3">IFERROR(INDEX(Data!$H$2:$H$5000,$J3),"")</f>
        <v>1365</v>
      </c>
      <c r="F3" s="8" cm="1">
        <f t="array" ref="F3">IFERROR(INDEX(Data!$J$2:$J$5000,$J3),"")</f>
        <v>32.219700000000003</v>
      </c>
      <c r="G3" s="8" cm="1">
        <f t="array" ref="G3">IFERROR(INDEX(Data!$N$2:$N$5000,$J3),"")</f>
        <v>1002</v>
      </c>
      <c r="H3" s="8" cm="1">
        <f t="array" ref="H3">IFERROR(INDEX(Data!$P$2:$P$5000,$J3),"")</f>
        <v>23.409099999999999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703</v>
      </c>
      <c r="E4" s="8" cm="1">
        <f t="array" ref="E4">IFERROR(INDEX(Data!$H$2:$H$5000,$J4),"")</f>
        <v>814</v>
      </c>
      <c r="F4" s="8" cm="1">
        <f t="array" ref="F4">IFERROR(INDEX(Data!$J$2:$J$5000,$J4),"")</f>
        <v>25.909099999999999</v>
      </c>
      <c r="G4" s="8" cm="1">
        <f t="array" ref="G4">IFERROR(INDEX(Data!$N$2:$N$5000,$J4),"")</f>
        <v>647</v>
      </c>
      <c r="H4" s="8" cm="1">
        <f t="array" ref="H4">IFERROR(INDEX(Data!$P$2:$P$5000,$J4),"")</f>
        <v>17.384799999999998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644</v>
      </c>
      <c r="E5" s="8" cm="1">
        <f t="array" ref="E5">IFERROR(INDEX(Data!$H$2:$H$5000,$J5),"")</f>
        <v>390</v>
      </c>
      <c r="F5" s="8" cm="1">
        <f t="array" ref="F5">IFERROR(INDEX(Data!$J$2:$J$5000,$J5),"")</f>
        <v>49.538400000000003</v>
      </c>
      <c r="G5" s="8" cm="1">
        <f t="array" ref="G5">IFERROR(INDEX(Data!$N$2:$N$5000,$J5),"")</f>
        <v>433</v>
      </c>
      <c r="H5" s="8" cm="1">
        <f t="array" ref="H5">IFERROR(INDEX(Data!$P$2:$P$5000,$J5),"")</f>
        <v>23.796700000000001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360</v>
      </c>
      <c r="E6" s="8" cm="1">
        <f t="array" ref="E6">IFERROR(INDEX(Data!$H$2:$H$5000,$J6),"")</f>
        <v>474.66660000000002</v>
      </c>
      <c r="F6" s="8" cm="1">
        <f t="array" ref="F6">IFERROR(INDEX(Data!$J$2:$J$5000,$J6),"")</f>
        <v>22.752800000000001</v>
      </c>
      <c r="G6" s="8" cm="1">
        <f t="array" ref="G6">IFERROR(INDEX(Data!$N$2:$N$5000,$J6),"")</f>
        <v>499</v>
      </c>
      <c r="H6" s="8" cm="1">
        <f t="array" ref="H6">IFERROR(INDEX(Data!$P$2:$P$5000,$J6),"")</f>
        <v>11.542999999999999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355</v>
      </c>
      <c r="E7" s="8" cm="1">
        <f t="array" ref="E7">IFERROR(INDEX(Data!$H$2:$H$5000,$J7),"")</f>
        <v>580.5</v>
      </c>
      <c r="F7" s="8" cm="1">
        <f t="array" ref="F7">IFERROR(INDEX(Data!$J$2:$J$5000,$J7),"")</f>
        <v>18.3462</v>
      </c>
      <c r="G7" s="8" cm="1">
        <f t="array" ref="G7">IFERROR(INDEX(Data!$N$2:$N$5000,$J7),"")</f>
        <v>608</v>
      </c>
      <c r="H7" s="8" cm="1">
        <f t="array" ref="H7">IFERROR(INDEX(Data!$P$2:$P$5000,$J7),"")</f>
        <v>9.3421000000000003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53.209299999999999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559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45.666600000000003</v>
      </c>
      <c r="F10" s="8" cm="1">
        <f t="array" ref="F10">IFERROR(INDEX(Data!$J$2:$J$5000,$J10),"")</f>
        <v>32.847099999999998</v>
      </c>
      <c r="G10" s="8" cm="1">
        <f t="array" ref="G10">IFERROR(INDEX(Data!$N$2:$N$5000,$J10),"")</f>
        <v>27</v>
      </c>
      <c r="H10" s="8" cm="1">
        <f t="array" ref="H10">IFERROR(INDEX(Data!$P$2:$P$5000,$J10),"")</f>
        <v>29.6296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320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20.1739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90.666600000000003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17.333300000000001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11.5555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CKP1S-167</v>
      </c>
      <c r="B20" s="7" t="str" cm="1">
        <f t="array" ref="B20">IFERROR(INDEX(Data!$B$2:$B$5000,$J20),"")</f>
        <v>Cap Tikus Coffee 320ml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9</v>
      </c>
      <c r="E20" s="8" cm="1">
        <f t="array" ref="E20">IFERROR(INDEX(Data!$H$2:$H$5000,$J20),"")</f>
        <v>20.333300000000001</v>
      </c>
      <c r="F20" s="8" cm="1">
        <f t="array" ref="F20">IFERROR(INDEX(Data!$J$2:$J$5000,$J20),"")</f>
        <v>13.280200000000001</v>
      </c>
      <c r="G20" s="8" cm="1">
        <f t="array" ref="G20">IFERROR(INDEX(Data!$N$2:$N$5000,$J20),"")</f>
        <v>26</v>
      </c>
      <c r="H20" s="8" cm="1">
        <f t="array" ref="H20">IFERROR(INDEX(Data!$P$2:$P$5000,$J20),"")</f>
        <v>5.5384000000000002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2.9089999999999998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16 Sep 2026</v>
      </c>
      <c r="H1" s="6" t="str">
        <f>Data!P1</f>
        <v>Buffer Day (Tgl 1 sd 16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19.2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5.3333000000000004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38.4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22</v>
      </c>
      <c r="F6" s="8" cm="1">
        <f t="array" ref="F6">IFERROR(INDEX(Data!$J$2:$J$5000,$J6),"")</f>
        <v>15.0006</v>
      </c>
      <c r="G6" s="8" cm="1">
        <f t="array" ref="G6">IFERROR(INDEX(Data!$N$2:$N$5000,$J6),"")</f>
        <v>19</v>
      </c>
      <c r="H6" s="8" cm="1">
        <f t="array" ref="H6">IFERROR(INDEX(Data!$P$2:$P$5000,$J6),"")</f>
        <v>9.2630999999999997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14.545400000000001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PAS0070</v>
      </c>
      <c r="B10" s="7" t="str" cm="1">
        <f t="array" ref="B10">IFERROR(INDEX(Data!$B$2:$B$5000,$J10),"")</f>
        <v>Arass Jasmine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6</v>
      </c>
      <c r="E10" s="8" cm="1">
        <f t="array" ref="E10">IFERROR(INDEX(Data!$H$2:$H$5000,$J10),"")</f>
        <v>5.3333000000000004</v>
      </c>
      <c r="F10" s="8" cm="1">
        <f t="array" ref="F10">IFERROR(INDEX(Data!$J$2:$J$5000,$J10),"")</f>
        <v>33.764699999999998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24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321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32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8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16 Sep 2026</v>
      </c>
      <c r="K1" s="6" t="str">
        <f>Data!P1</f>
        <v>Buffer Day (Tgl 1 sd 16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1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CKP1S-161</v>
      </c>
      <c r="B136" s="7" t="str" cm="1">
        <f t="array" ref="B136">IFERROR(INDEX(Data!$B$2:$B$5000,$M136),"")</f>
        <v>Daebak Soju Extra Cold @360ml/btl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176</v>
      </c>
    </row>
    <row r="137" spans="1:13" x14ac:dyDescent="0.25">
      <c r="A137" s="7" t="str" cm="1">
        <f t="array" ref="A137">IFERROR(INDEX(Data!$A$2:$A$5000,$M137),IF(ROW()=2,"No data",""))</f>
        <v>CKP1S-168</v>
      </c>
      <c r="B137" s="7" t="str" cm="1">
        <f t="array" ref="B137">IFERROR(INDEX(Data!$B$2:$B$5000,$M137),"")</f>
        <v>Louis XIII - Fine Cognac 700 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183</v>
      </c>
    </row>
    <row r="138" spans="1:13" x14ac:dyDescent="0.25">
      <c r="A138" s="7" t="str" cm="1">
        <f t="array" ref="A138">IFERROR(INDEX(Data!$A$2:$A$5000,$M138),IF(ROW()=2,"No data",""))</f>
        <v>CKP1S-169</v>
      </c>
      <c r="B138" s="7" t="str" cm="1">
        <f t="array" ref="B138">IFERROR(INDEX(Data!$B$2:$B$5000,$M138),"")</f>
        <v>Kujira 8 YO - Single Grain Whisky 500Ml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184</v>
      </c>
    </row>
    <row r="139" spans="1:13" x14ac:dyDescent="0.25">
      <c r="A139" s="7" t="str" cm="1">
        <f t="array" ref="A139">IFERROR(INDEX(Data!$A$2:$A$5000,$M139),IF(ROW()=2,"No data",""))</f>
        <v>CKP1S-170</v>
      </c>
      <c r="B139" s="7" t="str" cm="1">
        <f t="array" ref="B139">IFERROR(INDEX(Data!$B$2:$B$5000,$M139),"")</f>
        <v>Sakurao Original Gin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185</v>
      </c>
    </row>
    <row r="140" spans="1:13" x14ac:dyDescent="0.25">
      <c r="A140" s="7" t="str" cm="1">
        <f t="array" ref="A140">IFERROR(INDEX(Data!$A$2:$A$5000,$M140),IF(ROW()=2,"No data",""))</f>
        <v>CKP1S-171</v>
      </c>
      <c r="B140" s="7" t="str" cm="1">
        <f t="array" ref="B140">IFERROR(INDEX(Data!$B$2:$B$5000,$M140),"")</f>
        <v>Sakurao Limited -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186</v>
      </c>
    </row>
    <row r="141" spans="1:13" x14ac:dyDescent="0.25">
      <c r="A141" s="7" t="str" cm="1">
        <f t="array" ref="A141">IFERROR(INDEX(Data!$A$2:$A$5000,$M141),IF(ROW()=2,"No data",""))</f>
        <v>CKP1S-172</v>
      </c>
      <c r="B141" s="7" t="str" cm="1">
        <f t="array" ref="B141">IFERROR(INDEX(Data!$B$2:$B$5000,$M141),"")</f>
        <v>Togouchi Blend Whisky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187</v>
      </c>
    </row>
    <row r="142" spans="1:13" x14ac:dyDescent="0.25">
      <c r="A142" s="7" t="str" cm="1">
        <f t="array" ref="A142">IFERROR(INDEX(Data!$A$2:$A$5000,$M142),IF(ROW()=2,"No data",""))</f>
        <v>CKP1S-173</v>
      </c>
      <c r="B142" s="7" t="str" cm="1">
        <f t="array" ref="B142">IFERROR(INDEX(Data!$B$2:$B$5000,$M142),"")</f>
        <v>Togouchi 8 YO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188</v>
      </c>
    </row>
    <row r="143" spans="1:13" x14ac:dyDescent="0.25">
      <c r="A143" s="7" t="str" cm="1">
        <f t="array" ref="A143">IFERROR(INDEX(Data!$A$2:$A$5000,$M143),IF(ROW()=2,"No data",""))</f>
        <v>CKP1S-174</v>
      </c>
      <c r="B143" s="7" t="str" cm="1">
        <f t="array" ref="B143">IFERROR(INDEX(Data!$B$2:$B$5000,$M143),"")</f>
        <v>Togouchi 15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189</v>
      </c>
    </row>
    <row r="144" spans="1:13" x14ac:dyDescent="0.25">
      <c r="A144" s="7" t="str" cm="1">
        <f t="array" ref="A144">IFERROR(INDEX(Data!$A$2:$A$5000,$M144),IF(ROW()=2,"No data",""))</f>
        <v>CKP1S-175</v>
      </c>
      <c r="B144" s="7" t="str" cm="1">
        <f t="array" ref="B144">IFERROR(INDEX(Data!$B$2:$B$5000,$M144),"")</f>
        <v>Mars Iwai Blue 750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190</v>
      </c>
    </row>
    <row r="145" spans="1:13" x14ac:dyDescent="0.25">
      <c r="A145" s="7" t="str" cm="1">
        <f t="array" ref="A145">IFERROR(INDEX(Data!$A$2:$A$5000,$M145),IF(ROW()=2,"No data",""))</f>
        <v>CKP1S-176</v>
      </c>
      <c r="B145" s="7" t="str" cm="1">
        <f t="array" ref="B145">IFERROR(INDEX(Data!$B$2:$B$5000,$M145),"")</f>
        <v>Mars Iwai Tradition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191</v>
      </c>
    </row>
    <row r="146" spans="1:13" x14ac:dyDescent="0.25">
      <c r="A146" s="7" t="str" cm="1">
        <f t="array" ref="A146">IFERROR(INDEX(Data!$A$2:$A$5000,$M146),IF(ROW()=2,"No data",""))</f>
        <v>CKP1S-177</v>
      </c>
      <c r="B146" s="7" t="str" cm="1">
        <f t="array" ref="B146">IFERROR(INDEX(Data!$B$2:$B$5000,$M146),"")</f>
        <v>Mars Maltage Cosmo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192</v>
      </c>
    </row>
    <row r="147" spans="1:13" x14ac:dyDescent="0.25">
      <c r="A147" s="7" t="str" cm="1">
        <f t="array" ref="A147">IFERROR(INDEX(Data!$A$2:$A$5000,$M147),IF(ROW()=2,"No data",""))</f>
        <v>CKP1S-178</v>
      </c>
      <c r="B147" s="7" t="str" cm="1">
        <f t="array" ref="B147">IFERROR(INDEX(Data!$B$2:$B$5000,$M147),"")</f>
        <v>ST Remy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193</v>
      </c>
    </row>
    <row r="148" spans="1:13" x14ac:dyDescent="0.25">
      <c r="A148" s="7" t="str" cm="1">
        <f t="array" ref="A148">IFERROR(INDEX(Data!$A$2:$A$5000,$M148),IF(ROW()=2,"No data",""))</f>
        <v>CKP1S-179</v>
      </c>
      <c r="B148" s="7" t="str" cm="1">
        <f t="array" ref="B148">IFERROR(INDEX(Data!$B$2:$B$5000,$M148),"")</f>
        <v>Spirit Ricard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194</v>
      </c>
    </row>
    <row r="149" spans="1:13" x14ac:dyDescent="0.25">
      <c r="A149" s="7" t="str" cm="1">
        <f t="array" ref="A149">IFERROR(INDEX(Data!$A$2:$A$5000,$M149),IF(ROW()=2,"No data",""))</f>
        <v>CKP1S-180</v>
      </c>
      <c r="B149" s="7" t="str" cm="1">
        <f t="array" ref="B149">IFERROR(INDEX(Data!$B$2:$B$5000,$M149),"")</f>
        <v>The Botanist Islay Dry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195</v>
      </c>
    </row>
    <row r="150" spans="1:13" x14ac:dyDescent="0.25">
      <c r="A150" s="7" t="str" cm="1">
        <f t="array" ref="A150">IFERROR(INDEX(Data!$A$2:$A$5000,$M150),IF(ROW()=2,"No data",""))</f>
        <v>CKP1S-182</v>
      </c>
      <c r="B150" s="7" t="str" cm="1">
        <f t="array" ref="B150">IFERROR(INDEX(Data!$B$2:$B$5000,$M150),"")</f>
        <v>Monkey 47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197</v>
      </c>
    </row>
    <row r="151" spans="1:13" x14ac:dyDescent="0.25">
      <c r="A151" s="7" t="str" cm="1">
        <f t="array" ref="A151">IFERROR(INDEX(Data!$A$2:$A$5000,$M151),IF(ROW()=2,"No data",""))</f>
        <v>CKP1S-183</v>
      </c>
      <c r="B151" s="7" t="str" cm="1">
        <f t="array" ref="B151">IFERROR(INDEX(Data!$B$2:$B$5000,$M151),"")</f>
        <v>Gold Tress Shiras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198</v>
      </c>
    </row>
    <row r="152" spans="1:13" x14ac:dyDescent="0.25">
      <c r="A152" s="7" t="str" cm="1">
        <f t="array" ref="A152">IFERROR(INDEX(Data!$A$2:$A$5000,$M152),IF(ROW()=2,"No data",""))</f>
        <v>CKP1S-184</v>
      </c>
      <c r="B152" s="7" t="str" cm="1">
        <f t="array" ref="B152">IFERROR(INDEX(Data!$B$2:$B$5000,$M152),"")</f>
        <v>Gold Treas Cabernet Sauvignon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199</v>
      </c>
    </row>
    <row r="153" spans="1:13" x14ac:dyDescent="0.25">
      <c r="A153" s="7" t="str" cm="1">
        <f t="array" ref="A153">IFERROR(INDEX(Data!$A$2:$A$5000,$M153),IF(ROW()=2,"No data",""))</f>
        <v>CKP1W-027</v>
      </c>
      <c r="B153" s="7" t="str" cm="1">
        <f t="array" ref="B153">IFERROR(INDEX(Data!$B$2:$B$5000,$M153),"")</f>
        <v>Moet Chandon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203</v>
      </c>
    </row>
    <row r="154" spans="1:13" x14ac:dyDescent="0.25">
      <c r="A154" s="7" t="str" cm="1">
        <f t="array" ref="A154">IFERROR(INDEX(Data!$A$2:$A$5000,$M154),IF(ROW()=2,"No data",""))</f>
        <v>CKP1W-126</v>
      </c>
      <c r="B154" s="7" t="str" cm="1">
        <f t="array" ref="B154">IFERROR(INDEX(Data!$B$2:$B$5000,$M154),"")</f>
        <v>Jacobs Creek Cabernet Sauvignon 750ml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204</v>
      </c>
    </row>
    <row r="155" spans="1:13" x14ac:dyDescent="0.25">
      <c r="A155" s="7" t="str" cm="1">
        <f t="array" ref="A155">IFERROR(INDEX(Data!$A$2:$A$5000,$M155),IF(ROW()=2,"No data",""))</f>
        <v>CKP1W-127</v>
      </c>
      <c r="B155" s="7" t="str" cm="1">
        <f t="array" ref="B155">IFERROR(INDEX(Data!$B$2:$B$5000,$M155),"")</f>
        <v>Jacobs Creek Chardonnay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205</v>
      </c>
    </row>
    <row r="156" spans="1:13" x14ac:dyDescent="0.25">
      <c r="A156" s="7" t="str" cm="1">
        <f t="array" ref="A156">IFERROR(INDEX(Data!$A$2:$A$5000,$M156),IF(ROW()=2,"No data",""))</f>
        <v>CKP1W-132</v>
      </c>
      <c r="B156" s="7" t="str" cm="1">
        <f t="array" ref="B156">IFERROR(INDEX(Data!$B$2:$B$5000,$M156),"")</f>
        <v>Dom Perignon Vintage 2009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206</v>
      </c>
    </row>
    <row r="157" spans="1:13" x14ac:dyDescent="0.25">
      <c r="A157" s="7" t="str" cm="1">
        <f t="array" ref="A157">IFERROR(INDEX(Data!$A$2:$A$5000,$M157),IF(ROW()=2,"No data",""))</f>
        <v>CKP1W-151</v>
      </c>
      <c r="B157" s="7" t="str" cm="1">
        <f t="array" ref="B157">IFERROR(INDEX(Data!$B$2:$B$5000,$M157),"")</f>
        <v>George Wyndham Bin 444 750ml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207</v>
      </c>
    </row>
    <row r="158" spans="1:13" x14ac:dyDescent="0.25">
      <c r="A158" s="7" t="str" cm="1">
        <f t="array" ref="A158">IFERROR(INDEX(Data!$A$2:$A$5000,$M158),IF(ROW()=2,"No data",""))</f>
        <v>CKP1W-152</v>
      </c>
      <c r="B158" s="7" t="str" cm="1">
        <f t="array" ref="B158">IFERROR(INDEX(Data!$B$2:$B$5000,$M158),"")</f>
        <v>Wyndam Bin 888 Cabernet Merlot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208</v>
      </c>
    </row>
    <row r="159" spans="1:13" x14ac:dyDescent="0.25">
      <c r="A159" s="7" t="str" cm="1">
        <f t="array" ref="A159">IFERROR(INDEX(Data!$A$2:$A$5000,$M159),IF(ROW()=2,"No data",""))</f>
        <v>CKPB001</v>
      </c>
      <c r="B159" s="7" t="str" cm="1">
        <f t="array" ref="B159">IFERROR(INDEX(Data!$B$2:$B$5000,$M159),"")</f>
        <v>Hoegaarden 330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209</v>
      </c>
    </row>
    <row r="160" spans="1:13" x14ac:dyDescent="0.25">
      <c r="A160" s="7" t="str" cm="1">
        <f t="array" ref="A160">IFERROR(INDEX(Data!$A$2:$A$5000,$M160),IF(ROW()=2,"No data",""))</f>
        <v>CKPB002</v>
      </c>
      <c r="B160" s="7" t="str" cm="1">
        <f t="array" ref="B160">IFERROR(INDEX(Data!$B$2:$B$5000,$M160),"")</f>
        <v>Stella Artois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210</v>
      </c>
    </row>
    <row r="161" spans="1:13" x14ac:dyDescent="0.25">
      <c r="A161" s="7" t="str" cm="1">
        <f t="array" ref="A161">IFERROR(INDEX(Data!$A$2:$A$5000,$M161),IF(ROW()=2,"No data",""))</f>
        <v>CKPS001</v>
      </c>
      <c r="B161" s="7" t="str" cm="1">
        <f t="array" ref="B161">IFERROR(INDEX(Data!$B$2:$B$5000,$M161),"")</f>
        <v>FV Luxury 75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211</v>
      </c>
    </row>
    <row r="162" spans="1:13" x14ac:dyDescent="0.25">
      <c r="A162" s="7" t="str" cm="1">
        <f t="array" ref="A162">IFERROR(INDEX(Data!$A$2:$A$5000,$M162),IF(ROW()=2,"No data",""))</f>
        <v>CKPS005</v>
      </c>
      <c r="B162" s="7" t="str" cm="1">
        <f t="array" ref="B162">IFERROR(INDEX(Data!$B$2:$B$5000,$M162),"")</f>
        <v>FV Premium 100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212</v>
      </c>
    </row>
    <row r="163" spans="1:13" x14ac:dyDescent="0.25">
      <c r="A163" s="7" t="str" cm="1">
        <f t="array" ref="A163">IFERROR(INDEX(Data!$A$2:$A$5000,$M163),IF(ROW()=2,"No data",""))</f>
        <v>CKPW007</v>
      </c>
      <c r="B163" s="7" t="str" cm="1">
        <f t="array" ref="B163">IFERROR(INDEX(Data!$B$2:$B$5000,$M163),"")</f>
        <v>IST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214</v>
      </c>
    </row>
    <row r="164" spans="1:13" x14ac:dyDescent="0.25">
      <c r="A164" s="7" t="str" cm="1">
        <f t="array" ref="A164">IFERROR(INDEX(Data!$A$2:$A$5000,$M164),IF(ROW()=2,"No data",""))</f>
        <v>CKPW008</v>
      </c>
      <c r="B164" s="7" t="str" cm="1">
        <f t="array" ref="B164">IFERROR(INDEX(Data!$B$2:$B$5000,$M164),"")</f>
        <v>IST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215</v>
      </c>
    </row>
    <row r="165" spans="1:13" x14ac:dyDescent="0.25">
      <c r="A165" s="7" t="str" cm="1">
        <f t="array" ref="A165">IFERROR(INDEX(Data!$A$2:$A$5000,$M165),IF(ROW()=2,"No data",""))</f>
        <v>CKPW009</v>
      </c>
      <c r="B165" s="7" t="str" cm="1">
        <f t="array" ref="B165">IFERROR(INDEX(Data!$B$2:$B$5000,$M165),"")</f>
        <v>IST Sauvignon Blanc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216</v>
      </c>
    </row>
    <row r="166" spans="1:13" x14ac:dyDescent="0.25">
      <c r="A166" s="7" t="str" cm="1">
        <f t="array" ref="A166">IFERROR(INDEX(Data!$A$2:$A$5000,$M166),IF(ROW()=2,"No data",""))</f>
        <v>CKPW011</v>
      </c>
      <c r="B166" s="7" t="str" cm="1">
        <f t="array" ref="B166">IFERROR(INDEX(Data!$B$2:$B$5000,$M166),"")</f>
        <v>IST Chardonnay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217</v>
      </c>
    </row>
    <row r="167" spans="1:13" x14ac:dyDescent="0.25">
      <c r="A167" s="7" t="str" cm="1">
        <f t="array" ref="A167">IFERROR(INDEX(Data!$A$2:$A$5000,$M167),IF(ROW()=2,"No data",""))</f>
        <v>DKH001</v>
      </c>
      <c r="B167" s="7" t="str" cm="1">
        <f t="array" ref="B167">IFERROR(INDEX(Data!$B$2:$B$5000,$M167),"")</f>
        <v>Kuat Harimau Lemon 900 gr/pack</v>
      </c>
      <c r="C167" s="7" t="str" cm="1">
        <f t="array" ref="C167">IFERROR(INDEX(Data!$C$2:$C$5000,$M167),"")</f>
        <v>PACK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218</v>
      </c>
    </row>
    <row r="168" spans="1:13" x14ac:dyDescent="0.25">
      <c r="A168" s="7" t="str" cm="1">
        <f t="array" ref="A168">IFERROR(INDEX(Data!$A$2:$A$5000,$M168),IF(ROW()=2,"No data",""))</f>
        <v>DKH002</v>
      </c>
      <c r="B168" s="7" t="str" cm="1">
        <f t="array" ref="B168">IFERROR(INDEX(Data!$B$2:$B$5000,$M168),"")</f>
        <v>Kuat Harimau Colour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219</v>
      </c>
    </row>
    <row r="169" spans="1:13" x14ac:dyDescent="0.25">
      <c r="A169" s="7" t="str" cm="1">
        <f t="array" ref="A169">IFERROR(INDEX(Data!$A$2:$A$5000,$M169),IF(ROW()=2,"No data",""))</f>
        <v>DKH004</v>
      </c>
      <c r="B169" s="7" t="str" cm="1">
        <f t="array" ref="B169">IFERROR(INDEX(Data!$B$2:$B$5000,$M169),"")</f>
        <v>Triple Dice Lemon Burst 4.5 kg/pack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220</v>
      </c>
    </row>
    <row r="170" spans="1:13" x14ac:dyDescent="0.25">
      <c r="A170" s="7" t="str" cm="1">
        <f t="array" ref="A170">IFERROR(INDEX(Data!$A$2:$A$5000,$M170),IF(ROW()=2,"No data",""))</f>
        <v>DKH005</v>
      </c>
      <c r="B170" s="7" t="str" cm="1">
        <f t="array" ref="B170">IFERROR(INDEX(Data!$B$2:$B$5000,$M170),"")</f>
        <v>Triple Dice Floral Fantasy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221</v>
      </c>
    </row>
    <row r="171" spans="1:13" x14ac:dyDescent="0.25">
      <c r="A171" s="7" t="str" cm="1">
        <f t="array" ref="A171">IFERROR(INDEX(Data!$A$2:$A$5000,$M171),IF(ROW()=2,"No data",""))</f>
        <v>DKH006</v>
      </c>
      <c r="B171" s="7" t="str" cm="1">
        <f t="array" ref="B171">IFERROR(INDEX(Data!$B$2:$B$5000,$M171),"")</f>
        <v>Triple Dice Lemon Brust 800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222</v>
      </c>
    </row>
    <row r="172" spans="1:13" x14ac:dyDescent="0.25">
      <c r="A172" s="7" t="str" cm="1">
        <f t="array" ref="A172">IFERROR(INDEX(Data!$A$2:$A$5000,$M172),IF(ROW()=2,"No data",""))</f>
        <v>DKH007</v>
      </c>
      <c r="B172" s="7" t="str" cm="1">
        <f t="array" ref="B172">IFERROR(INDEX(Data!$B$2:$B$5000,$M172),"")</f>
        <v>Triple Dice Floral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223</v>
      </c>
    </row>
    <row r="173" spans="1:13" x14ac:dyDescent="0.25">
      <c r="A173" s="7" t="str" cm="1">
        <f t="array" ref="A173">IFERROR(INDEX(Data!$A$2:$A$5000,$M173),IF(ROW()=2,"No data",""))</f>
        <v>ECJ-0001</v>
      </c>
      <c r="B173" s="7" t="str" cm="1">
        <f t="array" ref="B173">IFERROR(INDEX(Data!$B$2:$B$5000,$M173),"")</f>
        <v>Ecojack Urine Odour Eliminator Yellow @30ml/btl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224</v>
      </c>
    </row>
    <row r="174" spans="1:13" x14ac:dyDescent="0.25">
      <c r="A174" s="7" t="str" cm="1">
        <f t="array" ref="A174">IFERROR(INDEX(Data!$A$2:$A$5000,$M174),IF(ROW()=2,"No data",""))</f>
        <v>ECJ-0002</v>
      </c>
      <c r="B174" s="7" t="str" cm="1">
        <f t="array" ref="B174">IFERROR(INDEX(Data!$B$2:$B$5000,$M174),"")</f>
        <v>Ecojack Urine Odour Eliminator Red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225</v>
      </c>
    </row>
    <row r="175" spans="1:13" x14ac:dyDescent="0.25">
      <c r="A175" s="7" t="str" cm="1">
        <f t="array" ref="A175">IFERROR(INDEX(Data!$A$2:$A$5000,$M175),IF(ROW()=2,"No data",""))</f>
        <v>ECJ-0003</v>
      </c>
      <c r="B175" s="7" t="str" cm="1">
        <f t="array" ref="B175">IFERROR(INDEX(Data!$B$2:$B$5000,$M175),"")</f>
        <v>Ecojack Fragrance Odour Eliminator Blue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226</v>
      </c>
    </row>
    <row r="176" spans="1:13" x14ac:dyDescent="0.25">
      <c r="A176" s="7" t="str" cm="1">
        <f t="array" ref="A176">IFERROR(INDEX(Data!$A$2:$A$5000,$M176),IF(ROW()=2,"No data",""))</f>
        <v>ECJ-0004</v>
      </c>
      <c r="B176" s="7" t="str" cm="1">
        <f t="array" ref="B176">IFERROR(INDEX(Data!$B$2:$B$5000,$M176),"")</f>
        <v>Ecojack Urine Odour Eliminator Yellow @250ml/btl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227</v>
      </c>
    </row>
    <row r="177" spans="1:13" x14ac:dyDescent="0.25">
      <c r="A177" s="7" t="str" cm="1">
        <f t="array" ref="A177">IFERROR(INDEX(Data!$A$2:$A$5000,$M177),IF(ROW()=2,"No data",""))</f>
        <v>ECJ-0005</v>
      </c>
      <c r="B177" s="7" t="str" cm="1">
        <f t="array" ref="B177">IFERROR(INDEX(Data!$B$2:$B$5000,$M177),"")</f>
        <v>Ecojack Urine Odour Eliminator Yellow @500ml/btl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228</v>
      </c>
    </row>
    <row r="178" spans="1:13" x14ac:dyDescent="0.25">
      <c r="A178" s="7" t="str" cm="1">
        <f t="array" ref="A178">IFERROR(INDEX(Data!$A$2:$A$5000,$M178),IF(ROW()=2,"No data",""))</f>
        <v>ECJ-0006</v>
      </c>
      <c r="B178" s="7" t="str" cm="1">
        <f t="array" ref="B178">IFERROR(INDEX(Data!$B$2:$B$5000,$M178),"")</f>
        <v>Ecojack Fragrance Odour Eliminator Blue 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229</v>
      </c>
    </row>
    <row r="179" spans="1:13" x14ac:dyDescent="0.25">
      <c r="A179" s="7" t="str" cm="1">
        <f t="array" ref="A179">IFERROR(INDEX(Data!$A$2:$A$5000,$M179),IF(ROW()=2,"No data",""))</f>
        <v>ECJ-0007</v>
      </c>
      <c r="B179" s="7" t="str" cm="1">
        <f t="array" ref="B179">IFERROR(INDEX(Data!$B$2:$B$5000,$M179),"")</f>
        <v>Ecojack Fragrance Odour Eliminator Blue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230</v>
      </c>
    </row>
    <row r="180" spans="1:13" x14ac:dyDescent="0.25">
      <c r="A180" s="7" t="str" cm="1">
        <f t="array" ref="A180">IFERROR(INDEX(Data!$A$2:$A$5000,$M180),IF(ROW()=2,"No data",""))</f>
        <v>ECJ-0008</v>
      </c>
      <c r="B180" s="7" t="str" cm="1">
        <f t="array" ref="B180">IFERROR(INDEX(Data!$B$2:$B$5000,$M180),"")</f>
        <v>Ecojack Fragrance Odour Eliminator Blue @5000ml/jrg</v>
      </c>
      <c r="C180" s="7" t="str" cm="1">
        <f t="array" ref="C180">IFERROR(INDEX(Data!$C$2:$C$5000,$M180),"")</f>
        <v>JRG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231</v>
      </c>
    </row>
    <row r="181" spans="1:13" x14ac:dyDescent="0.25">
      <c r="A181" s="7" t="str" cm="1">
        <f t="array" ref="A181">IFERROR(INDEX(Data!$A$2:$A$5000,$M181),IF(ROW()=2,"No data",""))</f>
        <v>ECJ-0009</v>
      </c>
      <c r="B181" s="7" t="str" cm="1">
        <f t="array" ref="B181">IFERROR(INDEX(Data!$B$2:$B$5000,$M181),"")</f>
        <v>Ecojack Urine Odour Eliminator Yellow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232</v>
      </c>
    </row>
    <row r="182" spans="1:13" x14ac:dyDescent="0.25">
      <c r="A182" s="7" t="str" cm="1">
        <f t="array" ref="A182">IFERROR(INDEX(Data!$A$2:$A$5000,$M182),IF(ROW()=2,"No data",""))</f>
        <v>IDP0007</v>
      </c>
      <c r="B182" s="7" t="str" cm="1">
        <f t="array" ref="B182">IFERROR(INDEX(Data!$B$2:$B$5000,$M182),"")</f>
        <v>Anchor Parmesan Greated (100 gr/pack)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233</v>
      </c>
    </row>
    <row r="183" spans="1:13" x14ac:dyDescent="0.25">
      <c r="A183" s="7" t="str" cm="1">
        <f t="array" ref="A183">IFERROR(INDEX(Data!$A$2:$A$5000,$M183),IF(ROW()=2,"No data",""))</f>
        <v>J-EC-0010</v>
      </c>
      <c r="B183" s="7" t="str" cm="1">
        <f t="array" ref="B183">IFERROR(INDEX(Data!$B$2:$B$5000,$M183),"")</f>
        <v>Ecojack Urine Odour Eliminator 250ml Yellow Petshop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234</v>
      </c>
    </row>
    <row r="184" spans="1:13" x14ac:dyDescent="0.25">
      <c r="A184" s="7" t="str" cm="1">
        <f t="array" ref="A184">IFERROR(INDEX(Data!$A$2:$A$5000,$M184),IF(ROW()=2,"No data",""))</f>
        <v>J-EC-0012</v>
      </c>
      <c r="B184" s="7" t="str" cm="1">
        <f t="array" ref="B184">IFERROR(INDEX(Data!$B$2:$B$5000,$M184),"")</f>
        <v>Ecojack Pro Baby 250ml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235</v>
      </c>
    </row>
    <row r="185" spans="1:13" x14ac:dyDescent="0.25">
      <c r="A185" s="7" t="str" cm="1">
        <f t="array" ref="A185">IFERROR(INDEX(Data!$A$2:$A$5000,$M185),IF(ROW()=2,"No data",""))</f>
        <v>J-EC-0015</v>
      </c>
      <c r="B185" s="7" t="str" cm="1">
        <f t="array" ref="B185">IFERROR(INDEX(Data!$B$2:$B$5000,$M185),"")</f>
        <v>Ecojack Pro Handsanitizer 30ml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236</v>
      </c>
    </row>
    <row r="186" spans="1:13" x14ac:dyDescent="0.25">
      <c r="A186" s="7" t="str" cm="1">
        <f t="array" ref="A186">IFERROR(INDEX(Data!$A$2:$A$5000,$M186),IF(ROW()=2,"No data",""))</f>
        <v>J-EC-012</v>
      </c>
      <c r="B186" s="7" t="str" cm="1">
        <f t="array" ref="B186">IFERROR(INDEX(Data!$B$2:$B$5000,$M186),"")</f>
        <v>Ecojack Urine Odour Eliminator Petshop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237</v>
      </c>
    </row>
    <row r="187" spans="1:13" x14ac:dyDescent="0.25">
      <c r="A187" s="7" t="str" cm="1">
        <f t="array" ref="A187">IFERROR(INDEX(Data!$A$2:$A$5000,$M187),IF(ROW()=2,"No data",""))</f>
        <v>J-UK002</v>
      </c>
      <c r="B187" s="7" t="str" cm="1">
        <f t="array" ref="B187">IFERROR(INDEX(Data!$B$2:$B$5000,$M187),"")</f>
        <v>Udang Kupas 31/40</v>
      </c>
      <c r="C187" s="7" t="str" cm="1">
        <f t="array" ref="C187">IFERROR(INDEX(Data!$C$2:$C$5000,$M187),"")</f>
        <v>KG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238</v>
      </c>
    </row>
    <row r="188" spans="1:13" x14ac:dyDescent="0.25">
      <c r="A188" s="7" t="str" cm="1">
        <f t="array" ref="A188">IFERROR(INDEX(Data!$A$2:$A$5000,$M188),IF(ROW()=2,"No data",""))</f>
        <v>MRD0430D</v>
      </c>
      <c r="B188" s="7" t="str" cm="1">
        <f t="array" ref="B188">IFERROR(INDEX(Data!$B$2:$B$5000,$M188),"")</f>
        <v>Mamas Pork Belly B/L (3kg/pcs)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239</v>
      </c>
    </row>
    <row r="189" spans="1:13" x14ac:dyDescent="0.25">
      <c r="A189" s="7" t="str" cm="1">
        <f t="array" ref="A189">IFERROR(INDEX(Data!$A$2:$A$5000,$M189),IF(ROW()=2,"No data",""))</f>
        <v>MRD0430D1</v>
      </c>
      <c r="B189" s="7" t="str" cm="1">
        <f t="array" ref="B189">IFERROR(INDEX(Data!$B$2:$B$5000,$M189),"")</f>
        <v>Mamas Pork Belly Skin On (500Gr/Pack)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240</v>
      </c>
    </row>
    <row r="190" spans="1:13" x14ac:dyDescent="0.25">
      <c r="A190" s="7" t="str" cm="1">
        <f t="array" ref="A190">IFERROR(INDEX(Data!$A$2:$A$5000,$M190),IF(ROW()=2,"No data",""))</f>
        <v>MRD0430D3</v>
      </c>
      <c r="B190" s="7" t="str" cm="1">
        <f t="array" ref="B190">IFERROR(INDEX(Data!$B$2:$B$5000,$M190),"")</f>
        <v>Mamas Pork Belly Skin On (1Kg/Pack)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241</v>
      </c>
    </row>
    <row r="191" spans="1:13" x14ac:dyDescent="0.25">
      <c r="A191" s="7" t="str" cm="1">
        <f t="array" ref="A191">IFERROR(INDEX(Data!$A$2:$A$5000,$M191),IF(ROW()=2,"No data",""))</f>
        <v>MRD1318A</v>
      </c>
      <c r="B191" s="7" t="str" cm="1">
        <f t="array" ref="B191">IFERROR(INDEX(Data!$B$2:$B$5000,$M191),"")</f>
        <v>MAMAS BELLY RIND ON SB OUT (SKIN ON) 3-5KG/PACK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960.29870000000005</v>
      </c>
      <c r="F191" s="8" cm="1">
        <f t="array" ref="F191">IFERROR(INDEX(Data!$F$2:$F$5000,$M191),"")</f>
        <v>1176.3382999999999</v>
      </c>
      <c r="G191" s="8" cm="1">
        <f t="array" ref="G191">IFERROR(INDEX(Data!$G$2:$G$5000,$M191),"")</f>
        <v>1235.1586</v>
      </c>
      <c r="H191" s="8" cm="1">
        <f t="array" ref="H191">IFERROR(INDEX(Data!$H$2:$H$5000,$M191),"")</f>
        <v>1123.9318000000001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242</v>
      </c>
    </row>
    <row r="192" spans="1:13" x14ac:dyDescent="0.25">
      <c r="A192" s="7" t="str" cm="1">
        <f t="array" ref="A192">IFERROR(INDEX(Data!$A$2:$A$5000,$M192),IF(ROW()=2,"No data",""))</f>
        <v>OOP001</v>
      </c>
      <c r="B192" s="7" t="str" cm="1">
        <f t="array" ref="B192">IFERROR(INDEX(Data!$B$2:$B$5000,$M192),"")</f>
        <v>Jelly Ice Kering</v>
      </c>
      <c r="C192" s="7" t="str" cm="1">
        <f t="array" ref="C192">IFERROR(INDEX(Data!$C$2:$C$5000,$M192),"")</f>
        <v>LBR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243</v>
      </c>
    </row>
    <row r="193" spans="1:13" x14ac:dyDescent="0.25">
      <c r="A193" s="7" t="str" cm="1">
        <f t="array" ref="A193">IFERROR(INDEX(Data!$A$2:$A$5000,$M193),IF(ROW()=2,"No data",""))</f>
        <v>OPE0196</v>
      </c>
      <c r="B193" s="7" t="str" cm="1">
        <f t="array" ref="B193">IFERROR(INDEX(Data!$B$2:$B$5000,$M193),"")</f>
        <v>Sapi Indukan Pedaging</v>
      </c>
      <c r="C193" s="7" t="str" cm="1">
        <f t="array" ref="C193">IFERROR(INDEX(Data!$C$2:$C$5000,$M193),"")</f>
        <v>UNIT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244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245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249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251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252</v>
      </c>
    </row>
    <row r="198" spans="1:13" x14ac:dyDescent="0.25">
      <c r="A198" s="7" t="str" cm="1">
        <f t="array" ref="A198">IFERROR(INDEX(Data!$A$2:$A$5000,$M198),IF(ROW()=2,"No data",""))</f>
        <v>PAS0001</v>
      </c>
      <c r="B198" s="7" t="str" cm="1">
        <f t="array" ref="B198">IFERROR(INDEX(Data!$B$2:$B$5000,$M198),"")</f>
        <v>Savis Java Ginger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258</v>
      </c>
    </row>
    <row r="199" spans="1:13" x14ac:dyDescent="0.25">
      <c r="A199" s="7" t="str" cm="1">
        <f t="array" ref="A199">IFERROR(INDEX(Data!$A$2:$A$5000,$M199),IF(ROW()=2,"No data",""))</f>
        <v>PAS0002</v>
      </c>
      <c r="B199" s="7" t="str" cm="1">
        <f t="array" ref="B199">IFERROR(INDEX(Data!$B$2:$B$5000,$M199),"")</f>
        <v>Savis Teh Krampoel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259</v>
      </c>
    </row>
    <row r="200" spans="1:13" x14ac:dyDescent="0.25">
      <c r="A200" s="7" t="str" cm="1">
        <f t="array" ref="A200">IFERROR(INDEX(Data!$A$2:$A$5000,$M200),IF(ROW()=2,"No data",""))</f>
        <v>PAS0003</v>
      </c>
      <c r="B200" s="7" t="str" cm="1">
        <f t="array" ref="B200">IFERROR(INDEX(Data!$B$2:$B$5000,$M200),"")</f>
        <v>Teko Savis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260</v>
      </c>
    </row>
    <row r="201" spans="1:13" x14ac:dyDescent="0.25">
      <c r="A201" s="7" t="str" cm="1">
        <f t="array" ref="A201">IFERROR(INDEX(Data!$A$2:$A$5000,$M201),IF(ROW()=2,"No data",""))</f>
        <v>PAS0004</v>
      </c>
      <c r="B201" s="7" t="str" cm="1">
        <f t="array" ref="B201">IFERROR(INDEX(Data!$B$2:$B$5000,$M201),"")</f>
        <v>Savis Bunaken Blue Tea @15PB/Can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261</v>
      </c>
    </row>
    <row r="202" spans="1:13" x14ac:dyDescent="0.25">
      <c r="A202" s="7" t="str" cm="1">
        <f t="array" ref="A202">IFERROR(INDEX(Data!$A$2:$A$5000,$M202),IF(ROW()=2,"No data",""))</f>
        <v>PAS0009</v>
      </c>
      <c r="B202" s="7" t="str" cm="1">
        <f t="array" ref="B202">IFERROR(INDEX(Data!$B$2:$B$5000,$M202),"")</f>
        <v>Manggo Tea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266</v>
      </c>
    </row>
    <row r="203" spans="1:13" x14ac:dyDescent="0.25">
      <c r="A203" s="7" t="str" cm="1">
        <f t="array" ref="A203">IFERROR(INDEX(Data!$A$2:$A$5000,$M203),IF(ROW()=2,"No data",""))</f>
        <v>PAS0010</v>
      </c>
      <c r="B203" s="7" t="str" cm="1">
        <f t="array" ref="B203">IFERROR(INDEX(Data!$B$2:$B$5000,$M203),"")</f>
        <v>Java Ginger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267</v>
      </c>
    </row>
    <row r="204" spans="1:13" x14ac:dyDescent="0.25">
      <c r="A204" s="7" t="str" cm="1">
        <f t="array" ref="A204">IFERROR(INDEX(Data!$A$2:$A$5000,$M204),IF(ROW()=2,"No data",""))</f>
        <v>PAS0011</v>
      </c>
      <c r="B204" s="7" t="str" cm="1">
        <f t="array" ref="B204">IFERROR(INDEX(Data!$B$2:$B$5000,$M204),"")</f>
        <v>Exotic Especia@50TB/Box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268</v>
      </c>
    </row>
    <row r="205" spans="1:13" x14ac:dyDescent="0.25">
      <c r="A205" s="7" t="str" cm="1">
        <f t="array" ref="A205">IFERROR(INDEX(Data!$A$2:$A$5000,$M205),IF(ROW()=2,"No data",""))</f>
        <v>PAS0014</v>
      </c>
      <c r="B205" s="7" t="str" cm="1">
        <f t="array" ref="B205">IFERROR(INDEX(Data!$B$2:$B$5000,$M205),"")</f>
        <v>Crr Rock'n Hash Brown Triangular 10Kg/Ctn</v>
      </c>
      <c r="C205" s="7" t="str" cm="1">
        <f t="array" ref="C205">IFERROR(INDEX(Data!$C$2:$C$5000,$M205),"")</f>
        <v>KTN</v>
      </c>
      <c r="D205" s="8" cm="1">
        <f t="array" ref="D205">IFERROR(INDEX(Data!$D$2:$D$5000,$M205),"")</f>
        <v>0</v>
      </c>
      <c r="E205" s="8" cm="1">
        <f t="array" ref="E205">IFERROR(INDEX(Data!$E$2:$E$5000,$M205),"")</f>
        <v>116</v>
      </c>
      <c r="F205" s="8" cm="1">
        <f t="array" ref="F205">IFERROR(INDEX(Data!$F$2:$F$5000,$M205),"")</f>
        <v>159</v>
      </c>
      <c r="G205" s="8" cm="1">
        <f t="array" ref="G205">IFERROR(INDEX(Data!$G$2:$G$5000,$M205),"")</f>
        <v>28</v>
      </c>
      <c r="H205" s="8" cm="1">
        <f t="array" ref="H205">IFERROR(INDEX(Data!$H$2:$H$5000,$M205),"")</f>
        <v>101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271</v>
      </c>
    </row>
    <row r="206" spans="1:13" x14ac:dyDescent="0.25">
      <c r="A206" s="7" t="str" cm="1">
        <f t="array" ref="A206">IFERROR(INDEX(Data!$A$2:$A$5000,$M206),IF(ROW()=2,"No data",""))</f>
        <v>PAS0015</v>
      </c>
      <c r="B206" s="7" t="str" cm="1">
        <f t="array" ref="B206">IFERROR(INDEX(Data!$B$2:$B$5000,$M206),"")</f>
        <v>Crr Rock'n Super Crispy Jakets Spicy Wedges 10Kg/Ctn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47</v>
      </c>
      <c r="F206" s="8" cm="1">
        <f t="array" ref="F206">IFERROR(INDEX(Data!$F$2:$F$5000,$M206),"")</f>
        <v>59</v>
      </c>
      <c r="G206" s="8" cm="1">
        <f t="array" ref="G206">IFERROR(INDEX(Data!$G$2:$G$5000,$M206),"")</f>
        <v>4</v>
      </c>
      <c r="H206" s="8" cm="1">
        <f t="array" ref="H206">IFERROR(INDEX(Data!$H$2:$H$5000,$M206),"")</f>
        <v>36.666600000000003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272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PAS0022</v>
      </c>
      <c r="B211" s="7" t="str" cm="1">
        <f t="array" ref="B211">IFERROR(INDEX(Data!$B$2:$B$5000,$M211),"")</f>
        <v>Crr Rock'n Simply Crrrrips Straight Cut Fries 10 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68</v>
      </c>
      <c r="F211" s="8" cm="1">
        <f t="array" ref="F211">IFERROR(INDEX(Data!$F$2:$F$5000,$M211),"")</f>
        <v>35</v>
      </c>
      <c r="G211" s="8" cm="1">
        <f t="array" ref="G211">IFERROR(INDEX(Data!$G$2:$G$5000,$M211),"")</f>
        <v>0</v>
      </c>
      <c r="H211" s="8" cm="1">
        <f t="array" ref="H211">IFERROR(INDEX(Data!$H$2:$H$5000,$M211),"")</f>
        <v>51.5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277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PAS0026</v>
      </c>
      <c r="B213" s="7" t="str" cm="1">
        <f t="array" ref="B213">IFERROR(INDEX(Data!$B$2:$B$5000,$M213),"")</f>
        <v>Crr Rock'n Batter Skin On Fries 9x9mm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40</v>
      </c>
      <c r="F213" s="8" cm="1">
        <f t="array" ref="F213">IFERROR(INDEX(Data!$F$2:$F$5000,$M213),"")</f>
        <v>43</v>
      </c>
      <c r="G213" s="8" cm="1">
        <f t="array" ref="G213">IFERROR(INDEX(Data!$G$2:$G$5000,$M213),"")</f>
        <v>0</v>
      </c>
      <c r="H213" s="8" cm="1">
        <f t="array" ref="H213">IFERROR(INDEX(Data!$H$2:$H$5000,$M213),"")</f>
        <v>41.5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280</v>
      </c>
    </row>
    <row r="214" spans="1:13" x14ac:dyDescent="0.25">
      <c r="A214" s="7" t="str" cm="1">
        <f t="array" ref="A214">IFERROR(INDEX(Data!$A$2:$A$5000,$M214),IF(ROW()=2,"No data",""))</f>
        <v>PAS0027</v>
      </c>
      <c r="B214" s="7" t="str" cm="1">
        <f t="array" ref="B214">IFERROR(INDEX(Data!$B$2:$B$5000,$M214),"")</f>
        <v>Maestro FF 10x10mm Straight Cut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25</v>
      </c>
      <c r="F214" s="8" cm="1">
        <f t="array" ref="F214">IFERROR(INDEX(Data!$F$2:$F$5000,$M214),"")</f>
        <v>8</v>
      </c>
      <c r="G214" s="8" cm="1">
        <f t="array" ref="G214">IFERROR(INDEX(Data!$G$2:$G$5000,$M214),"")</f>
        <v>0</v>
      </c>
      <c r="H214" s="8" cm="1">
        <f t="array" ref="H214">IFERROR(INDEX(Data!$H$2:$H$5000,$M214),"")</f>
        <v>16.5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281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282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286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1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PAS0036</v>
      </c>
      <c r="B220" s="7" t="str" cm="1">
        <f t="array" ref="B220">IFERROR(INDEX(Data!$B$2:$B$5000,$M220),"")</f>
        <v>Crr Rock'n Hash Brown Triangular 2.5Kg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270</v>
      </c>
      <c r="F220" s="8" cm="1">
        <f t="array" ref="F220">IFERROR(INDEX(Data!$F$2:$F$5000,$M220),"")</f>
        <v>332</v>
      </c>
      <c r="G220" s="8" cm="1">
        <f t="array" ref="G220">IFERROR(INDEX(Data!$G$2:$G$5000,$M220),"")</f>
        <v>61</v>
      </c>
      <c r="H220" s="8" cm="1">
        <f t="array" ref="H220">IFERROR(INDEX(Data!$H$2:$H$5000,$M220),"")</f>
        <v>221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289</v>
      </c>
    </row>
    <row r="221" spans="1:13" x14ac:dyDescent="0.25">
      <c r="A221" s="7" t="str" cm="1">
        <f t="array" ref="A221">IFERROR(INDEX(Data!$A$2:$A$5000,$M221),IF(ROW()=2,"No data",""))</f>
        <v>PAS0037</v>
      </c>
      <c r="B221" s="7" t="str" cm="1">
        <f t="array" ref="B221">IFERROR(INDEX(Data!$B$2:$B$5000,$M221),"")</f>
        <v>Crr Rock'n Super Crispy Jakets Spicy Wedges 2.5Kg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94</v>
      </c>
      <c r="F221" s="8" cm="1">
        <f t="array" ref="F221">IFERROR(INDEX(Data!$F$2:$F$5000,$M221),"")</f>
        <v>136</v>
      </c>
      <c r="G221" s="8" cm="1">
        <f t="array" ref="G221">IFERROR(INDEX(Data!$G$2:$G$5000,$M221),"")</f>
        <v>13</v>
      </c>
      <c r="H221" s="8" cm="1">
        <f t="array" ref="H221">IFERROR(INDEX(Data!$H$2:$H$5000,$M221),"")</f>
        <v>81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290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30</v>
      </c>
      <c r="F222" s="8" cm="1">
        <f t="array" ref="F222">IFERROR(INDEX(Data!$F$2:$F$5000,$M222),"")</f>
        <v>28</v>
      </c>
      <c r="G222" s="8" cm="1">
        <f t="array" ref="G222">IFERROR(INDEX(Data!$G$2:$G$5000,$M222),"")</f>
        <v>0</v>
      </c>
      <c r="H222" s="8" cm="1">
        <f t="array" ref="H222">IFERROR(INDEX(Data!$H$2:$H$5000,$M222),"")</f>
        <v>29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292</v>
      </c>
    </row>
    <row r="223" spans="1:13" x14ac:dyDescent="0.25">
      <c r="A223" s="7" t="str" cm="1">
        <f t="array" ref="A223">IFERROR(INDEX(Data!$A$2:$A$5000,$M223),IF(ROW()=2,"No data",""))</f>
        <v>PAS0041</v>
      </c>
      <c r="B223" s="7" t="str" cm="1">
        <f t="array" ref="B223">IFERROR(INDEX(Data!$B$2:$B$5000,$M223),"")</f>
        <v>Maestro FF 10x10mm Straight Cut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65</v>
      </c>
      <c r="F223" s="8" cm="1">
        <f t="array" ref="F223">IFERROR(INDEX(Data!$F$2:$F$5000,$M223),"")</f>
        <v>172</v>
      </c>
      <c r="G223" s="8" cm="1">
        <f t="array" ref="G223">IFERROR(INDEX(Data!$G$2:$G$5000,$M223),"")</f>
        <v>0</v>
      </c>
      <c r="H223" s="8" cm="1">
        <f t="array" ref="H223">IFERROR(INDEX(Data!$H$2:$H$5000,$M223),"")</f>
        <v>118.5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293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297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298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PAS0063</v>
      </c>
      <c r="B228" s="7" t="str" cm="1">
        <f t="array" ref="B228">IFERROR(INDEX(Data!$B$2:$B$5000,$M228),"")</f>
        <v>Savis Morning Sunshine 250Gr/Pouch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314</v>
      </c>
    </row>
    <row r="229" spans="1:13" x14ac:dyDescent="0.25">
      <c r="A229" s="7" t="str" cm="1">
        <f t="array" ref="A229">IFERROR(INDEX(Data!$A$2:$A$5000,$M229),IF(ROW()=2,"No data",""))</f>
        <v>PAS0066</v>
      </c>
      <c r="B229" s="7" t="str" cm="1">
        <f t="array" ref="B229">IFERROR(INDEX(Data!$B$2:$B$5000,$M229),"")</f>
        <v>Svalya Pizza Mozzarella</v>
      </c>
      <c r="C229" s="7" t="str" cm="1">
        <f t="array" ref="C229">IFERROR(INDEX(Data!$C$2:$C$5000,$M229),"")</f>
        <v>KG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317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322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323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324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325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326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327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42</v>
      </c>
      <c r="G236" s="8" cm="1">
        <f t="array" ref="G236">IFERROR(INDEX(Data!$G$2:$G$5000,$M236),"")</f>
        <v>252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336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347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348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354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366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367</v>
      </c>
    </row>
    <row r="257" spans="1:13" x14ac:dyDescent="0.25">
      <c r="A257" s="7" t="str" cm="1">
        <f t="array" ref="A257">IFERROR(INDEX(Data!$A$2:$A$5000,$M257),IF(ROW()=2,"No data",""))</f>
        <v>PKB0001</v>
      </c>
      <c r="B257" s="7" t="str" cm="1">
        <f t="array" ref="B257">IFERROR(INDEX(Data!$B$2:$B$5000,$M257),"")</f>
        <v>Single Ribbed Belly Boneless Rindless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378</v>
      </c>
    </row>
    <row r="258" spans="1:13" x14ac:dyDescent="0.25">
      <c r="A258" s="7" t="str" cm="1">
        <f t="array" ref="A258">IFERROR(INDEX(Data!$A$2:$A$5000,$M258),IF(ROW()=2,"No data",""))</f>
        <v>PKI0003</v>
      </c>
      <c r="B258" s="7" t="str" cm="1">
        <f t="array" ref="B258">IFERROR(INDEX(Data!$B$2:$B$5000,$M258),"")</f>
        <v>Premium Batter Coated SC Fries 4x2.5 Kg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4</v>
      </c>
      <c r="F258" s="8" cm="1">
        <f t="array" ref="F258">IFERROR(INDEX(Data!$F$2:$F$5000,$M258),"")</f>
        <v>0</v>
      </c>
      <c r="G258" s="8" cm="1">
        <f t="array" ref="G258">IFERROR(INDEX(Data!$G$2:$G$5000,$M258),"")</f>
        <v>4</v>
      </c>
      <c r="H258" s="8" cm="1">
        <f t="array" ref="H258">IFERROR(INDEX(Data!$H$2:$H$5000,$M258),"")</f>
        <v>4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381</v>
      </c>
    </row>
    <row r="259" spans="1:13" x14ac:dyDescent="0.25">
      <c r="A259" s="7" t="str" cm="1">
        <f t="array" ref="A259">IFERROR(INDEX(Data!$A$2:$A$5000,$M259),IF(ROW()=2,"No data",""))</f>
        <v>PMS0001</v>
      </c>
      <c r="B259" s="7" t="str" cm="1">
        <f t="array" ref="B259">IFERROR(INDEX(Data!$B$2:$B$5000,$M259),"")</f>
        <v>Masterista Syrup Classic Caramel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384</v>
      </c>
    </row>
    <row r="260" spans="1:13" x14ac:dyDescent="0.25">
      <c r="A260" s="7" t="str" cm="1">
        <f t="array" ref="A260">IFERROR(INDEX(Data!$A$2:$A$5000,$M260),IF(ROW()=2,"No data",""))</f>
        <v>PMS0002</v>
      </c>
      <c r="B260" s="7" t="str" cm="1">
        <f t="array" ref="B260">IFERROR(INDEX(Data!$B$2:$B$5000,$M260),"")</f>
        <v>Masterista Syrup Creme Brulee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385</v>
      </c>
    </row>
    <row r="261" spans="1:13" x14ac:dyDescent="0.25">
      <c r="A261" s="7" t="str" cm="1">
        <f t="array" ref="A261">IFERROR(INDEX(Data!$A$2:$A$5000,$M261),IF(ROW()=2,"No data",""))</f>
        <v>PMS0003</v>
      </c>
      <c r="B261" s="7" t="str" cm="1">
        <f t="array" ref="B261">IFERROR(INDEX(Data!$B$2:$B$5000,$M261),"")</f>
        <v>Masterista Syrup French Vanilla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PMS0004</v>
      </c>
      <c r="B262" s="7" t="str" cm="1">
        <f t="array" ref="B262">IFERROR(INDEX(Data!$B$2:$B$5000,$M262),"")</f>
        <v>Masterista Syrup Natural Mint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387</v>
      </c>
    </row>
    <row r="263" spans="1:13" x14ac:dyDescent="0.25">
      <c r="A263" s="7" t="str" cm="1">
        <f t="array" ref="A263">IFERROR(INDEX(Data!$A$2:$A$5000,$M263),IF(ROW()=2,"No data",""))</f>
        <v>PMS0005</v>
      </c>
      <c r="B263" s="7" t="str" cm="1">
        <f t="array" ref="B263">IFERROR(INDEX(Data!$B$2:$B$5000,$M263),"")</f>
        <v>Masterista Syrup Premium Hazelnut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PMS0006</v>
      </c>
      <c r="B264" s="7" t="str" cm="1">
        <f t="array" ref="B264">IFERROR(INDEX(Data!$B$2:$B$5000,$M264),"")</f>
        <v>Masterista Syrup Traditional Klepon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PMS0007</v>
      </c>
      <c r="B265" s="7" t="str" cm="1">
        <f t="array" ref="B265">IFERROR(INDEX(Data!$B$2:$B$5000,$M265),"")</f>
        <v>Masterista Syrup Tropical Lychee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PMS0008</v>
      </c>
      <c r="B266" s="7" t="str" cm="1">
        <f t="array" ref="B266">IFERROR(INDEX(Data!$B$2:$B$5000,$M266),"")</f>
        <v>Masterista Syrup Green Apple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PMS0009</v>
      </c>
      <c r="B267" s="7" t="str" cm="1">
        <f t="array" ref="B267">IFERROR(INDEX(Data!$B$2:$B$5000,$M267),"")</f>
        <v>Masterista Syrup Passion Fruit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PMS0010</v>
      </c>
      <c r="B268" s="7" t="str" cm="1">
        <f t="array" ref="B268">IFERROR(INDEX(Data!$B$2:$B$5000,$M268),"")</f>
        <v>Masterista Syrup Toffee Popcorn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PMS0011</v>
      </c>
      <c r="B269" s="7" t="str" cm="1">
        <f t="array" ref="B269">IFERROR(INDEX(Data!$B$2:$B$5000,$M269),"")</f>
        <v>Masterista Syrup Coffee &amp; Rootbeer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PMS0012</v>
      </c>
      <c r="B270" s="7" t="str" cm="1">
        <f t="array" ref="B270">IFERROR(INDEX(Data!$B$2:$B$5000,$M270),"")</f>
        <v>Masterista Syrup Peach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PMS0013</v>
      </c>
      <c r="B271" s="7" t="str" cm="1">
        <f t="array" ref="B271">IFERROR(INDEX(Data!$B$2:$B$5000,$M271),"")</f>
        <v>Masterista Syrup Irish Cream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PMS0014</v>
      </c>
      <c r="B272" s="7" t="str" cm="1">
        <f t="array" ref="B272">IFERROR(INDEX(Data!$B$2:$B$5000,$M272),"")</f>
        <v>Masterista Syrup Cranberries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PMS0015</v>
      </c>
      <c r="B273" s="7" t="str" cm="1">
        <f t="array" ref="B273">IFERROR(INDEX(Data!$B$2:$B$5000,$M273),"")</f>
        <v>Masterista Syrup Blackcurrant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PMS0016</v>
      </c>
      <c r="B274" s="7" t="str" cm="1">
        <f t="array" ref="B274">IFERROR(INDEX(Data!$B$2:$B$5000,$M274),"")</f>
        <v>Masterista Syrup Strawberry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PMS0017</v>
      </c>
      <c r="B275" s="7" t="str" cm="1">
        <f t="array" ref="B275">IFERROR(INDEX(Data!$B$2:$B$5000,$M275),"")</f>
        <v>Masterista Syrup Vanilla Tradition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PMS0018</v>
      </c>
      <c r="B276" s="7" t="str" cm="1">
        <f t="array" ref="B276">IFERROR(INDEX(Data!$B$2:$B$5000,$M276),"")</f>
        <v>Masterista Syrup Rose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PMS0019</v>
      </c>
      <c r="B277" s="7" t="str" cm="1">
        <f t="array" ref="B277">IFERROR(INDEX(Data!$B$2:$B$5000,$M277),"")</f>
        <v>Masterista Syrup Grenadine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PMS0020</v>
      </c>
      <c r="B278" s="7" t="str" cm="1">
        <f t="array" ref="B278">IFERROR(INDEX(Data!$B$2:$B$5000,$M278),"")</f>
        <v>Masterista Syrup Hibiscus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PMS0021</v>
      </c>
      <c r="B279" s="7" t="str" cm="1">
        <f t="array" ref="B279">IFERROR(INDEX(Data!$B$2:$B$5000,$M279),"")</f>
        <v>Masterista Syrup Lavender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PMS0022</v>
      </c>
      <c r="B280" s="7" t="str" cm="1">
        <f t="array" ref="B280">IFERROR(INDEX(Data!$B$2:$B$5000,$M280),"")</f>
        <v>Masterista Syrup Pandan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PMS0023</v>
      </c>
      <c r="B281" s="7" t="str" cm="1">
        <f t="array" ref="B281">IFERROR(INDEX(Data!$B$2:$B$5000,$M281),"")</f>
        <v>Masterista Syrup Blue Curacao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PMS0025</v>
      </c>
      <c r="B282" s="7" t="str" cm="1">
        <f t="array" ref="B282">IFERROR(INDEX(Data!$B$2:$B$5000,$M282),"")</f>
        <v>Masterista Matcha Vanilla 800Gr</v>
      </c>
      <c r="C282" s="7" t="str" cm="1">
        <f t="array" ref="C282">IFERROR(INDEX(Data!$C$2:$C$5000,$M282),"")</f>
        <v>POU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408</v>
      </c>
    </row>
    <row r="283" spans="1:13" x14ac:dyDescent="0.25">
      <c r="A283" s="7" t="str" cm="1">
        <f t="array" ref="A283">IFERROR(INDEX(Data!$A$2:$A$5000,$M283),IF(ROW()=2,"No data",""))</f>
        <v>PMS0030</v>
      </c>
      <c r="B283" s="7" t="str" cm="1">
        <f t="array" ref="B283">IFERROR(INDEX(Data!$B$2:$B$5000,$M283),"")</f>
        <v>Masterista Banana Cream Base 800Gr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413</v>
      </c>
    </row>
    <row r="284" spans="1:13" x14ac:dyDescent="0.25">
      <c r="A284" s="7" t="str" cm="1">
        <f t="array" ref="A284">IFERROR(INDEX(Data!$A$2:$A$5000,$M284),IF(ROW()=2,"No data",""))</f>
        <v>PMS0032</v>
      </c>
      <c r="B284" s="7" t="str" cm="1">
        <f t="array" ref="B284">IFERROR(INDEX(Data!$B$2:$B$5000,$M284),"")</f>
        <v>Flavorista Aren Sugar Liquid 1300Gr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415</v>
      </c>
    </row>
    <row r="285" spans="1:13" x14ac:dyDescent="0.25">
      <c r="A285" s="7" t="str" cm="1">
        <f t="array" ref="A285">IFERROR(INDEX(Data!$A$2:$A$5000,$M285),IF(ROW()=2,"No data",""))</f>
        <v>PMS0035</v>
      </c>
      <c r="B285" s="7" t="str" cm="1">
        <f t="array" ref="B285">IFERROR(INDEX(Data!$B$2:$B$5000,$M285),"")</f>
        <v>Masterista Syrup RUM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418</v>
      </c>
    </row>
    <row r="286" spans="1:13" x14ac:dyDescent="0.25">
      <c r="A286" s="7" t="str" cm="1">
        <f t="array" ref="A286">IFERROR(INDEX(Data!$A$2:$A$5000,$M286),IF(ROW()=2,"No data",""))</f>
        <v>PMS0043</v>
      </c>
      <c r="B286" s="7" t="str" cm="1">
        <f t="array" ref="B286">IFERROR(INDEX(Data!$B$2:$B$5000,$M286),"")</f>
        <v>Flavorista Cookies &amp; Cream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426</v>
      </c>
    </row>
    <row r="287" spans="1:13" x14ac:dyDescent="0.25">
      <c r="A287" s="7" t="str" cm="1">
        <f t="array" ref="A287">IFERROR(INDEX(Data!$A$2:$A$5000,$M287),IF(ROW()=2,"No data",""))</f>
        <v>PMS0044</v>
      </c>
      <c r="B287" s="7" t="str" cm="1">
        <f t="array" ref="B287">IFERROR(INDEX(Data!$B$2:$B$5000,$M287),"")</f>
        <v>Flavorista Mango Manise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427</v>
      </c>
    </row>
    <row r="288" spans="1:13" x14ac:dyDescent="0.25">
      <c r="A288" s="7" t="str" cm="1">
        <f t="array" ref="A288">IFERROR(INDEX(Data!$A$2:$A$5000,$M288),IF(ROW()=2,"No data",""))</f>
        <v>PMS0045</v>
      </c>
      <c r="B288" s="7" t="str" cm="1">
        <f t="array" ref="B288">IFERROR(INDEX(Data!$B$2:$B$5000,$M288),"")</f>
        <v>Flavorista Buttery Avocado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428</v>
      </c>
    </row>
    <row r="289" spans="1:13" x14ac:dyDescent="0.25">
      <c r="A289" s="7" t="str" cm="1">
        <f t="array" ref="A289">IFERROR(INDEX(Data!$A$2:$A$5000,$M289),IF(ROW()=2,"No data",""))</f>
        <v>PMS0046</v>
      </c>
      <c r="B289" s="7" t="str" cm="1">
        <f t="array" ref="B289">IFERROR(INDEX(Data!$B$2:$B$5000,$M289),"")</f>
        <v>Flavorista Vanilla Non Dairy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429</v>
      </c>
    </row>
    <row r="290" spans="1:13" x14ac:dyDescent="0.25">
      <c r="A290" s="7" t="str" cm="1">
        <f t="array" ref="A290">IFERROR(INDEX(Data!$A$2:$A$5000,$M290),IF(ROW()=2,"No data",""))</f>
        <v>PMS0047</v>
      </c>
      <c r="B290" s="7" t="str" cm="1">
        <f t="array" ref="B290">IFERROR(INDEX(Data!$B$2:$B$5000,$M290),"")</f>
        <v>Flavorista Strawberry Joy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430</v>
      </c>
    </row>
    <row r="291" spans="1:13" x14ac:dyDescent="0.25">
      <c r="A291" s="7" t="str" cm="1">
        <f t="array" ref="A291">IFERROR(INDEX(Data!$A$2:$A$5000,$M291),IF(ROW()=2,"No data",""))</f>
        <v>PMS0048</v>
      </c>
      <c r="B291" s="7" t="str" cm="1">
        <f t="array" ref="B291">IFERROR(INDEX(Data!$B$2:$B$5000,$M291),"")</f>
        <v>Flavorista Hokaido Banana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431</v>
      </c>
    </row>
    <row r="292" spans="1:13" x14ac:dyDescent="0.25">
      <c r="A292" s="7" t="str" cm="1">
        <f t="array" ref="A292">IFERROR(INDEX(Data!$A$2:$A$5000,$M292),IF(ROW()=2,"No data",""))</f>
        <v>PMS0049</v>
      </c>
      <c r="B292" s="7" t="str" cm="1">
        <f t="array" ref="B292">IFERROR(INDEX(Data!$B$2:$B$5000,$M292),"")</f>
        <v>Flavorista Italian Tiramisu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432</v>
      </c>
    </row>
    <row r="293" spans="1:13" x14ac:dyDescent="0.25">
      <c r="A293" s="7" t="str" cm="1">
        <f t="array" ref="A293">IFERROR(INDEX(Data!$A$2:$A$5000,$M293),IF(ROW()=2,"No data",""))</f>
        <v>PMS0055</v>
      </c>
      <c r="B293" s="7" t="str" cm="1">
        <f t="array" ref="B293">IFERROR(INDEX(Data!$B$2:$B$5000,$M293),"")</f>
        <v>Flavour Artisan - Bali Kuna Signature Pure Chocolate (80% Cocoa)*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438</v>
      </c>
    </row>
    <row r="294" spans="1:13" x14ac:dyDescent="0.25">
      <c r="A294" s="7" t="str" cm="1">
        <f t="array" ref="A294">IFERROR(INDEX(Data!$A$2:$A$5000,$M294),IF(ROW()=2,"No data",""))</f>
        <v>PMS0056</v>
      </c>
      <c r="B294" s="7" t="str" cm="1">
        <f t="array" ref="B294">IFERROR(INDEX(Data!$B$2:$B$5000,$M294),"")</f>
        <v>Flavour Artisan -  Jawadwipa Signature Pure Chocolate (70% Cocoa) 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439</v>
      </c>
    </row>
    <row r="295" spans="1:13" x14ac:dyDescent="0.25">
      <c r="A295" s="7" t="str" cm="1">
        <f t="array" ref="A295">IFERROR(INDEX(Data!$A$2:$A$5000,$M295),IF(ROW()=2,"No data",""))</f>
        <v>PMS0057</v>
      </c>
      <c r="B295" s="7" t="str" cm="1">
        <f t="array" ref="B295">IFERROR(INDEX(Data!$B$2:$B$5000,$M295),"")</f>
        <v>Flavour Artisan - Suwarnadwipa Signature Pure Chocolate (70% Cocoa)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440</v>
      </c>
    </row>
    <row r="296" spans="1:13" x14ac:dyDescent="0.25">
      <c r="A296" s="7" t="str" cm="1">
        <f t="array" ref="A296">IFERROR(INDEX(Data!$A$2:$A$5000,$M296),IF(ROW()=2,"No data",""))</f>
        <v>PMS0058</v>
      </c>
      <c r="B296" s="7" t="str" cm="1">
        <f t="array" ref="B296">IFERROR(INDEX(Data!$B$2:$B$5000,$M296),"")</f>
        <v>Flavour Artisan - Finest Belgian Signature Pure Chocolate (80% Cocoa) 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441</v>
      </c>
    </row>
    <row r="297" spans="1:13" x14ac:dyDescent="0.25">
      <c r="A297" s="7" t="str" cm="1">
        <f t="array" ref="A297">IFERROR(INDEX(Data!$A$2:$A$5000,$M297),IF(ROW()=2,"No data",""))</f>
        <v>PMS0059</v>
      </c>
      <c r="B297" s="7" t="str" cm="1">
        <f t="array" ref="B297">IFERROR(INDEX(Data!$B$2:$B$5000,$M297),"")</f>
        <v>Flavour Artisan - Belgian Signature Dark Chocolate (80 Cocoa%)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48</v>
      </c>
      <c r="F297" s="8" cm="1">
        <f t="array" ref="F297">IFERROR(INDEX(Data!$F$2:$F$5000,$M297),"")</f>
        <v>47</v>
      </c>
      <c r="G297" s="8" cm="1">
        <f t="array" ref="G297">IFERROR(INDEX(Data!$G$2:$G$5000,$M297),"")</f>
        <v>70</v>
      </c>
      <c r="H297" s="8" cm="1">
        <f t="array" ref="H297">IFERROR(INDEX(Data!$H$2:$H$5000,$M297),"")</f>
        <v>55</v>
      </c>
      <c r="I297" s="8" cm="1">
        <f t="array" ref="I297">IFERROR(INDEX(Data!$J$2:$J$5000,$M297),"")</f>
        <v>0</v>
      </c>
      <c r="J297" s="8" cm="1">
        <f t="array" ref="J297">IFERROR(INDEX(Data!$N$2:$N$5000,$M297),"")</f>
        <v>28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442</v>
      </c>
    </row>
    <row r="298" spans="1:13" x14ac:dyDescent="0.25">
      <c r="A298" s="7" t="str" cm="1">
        <f t="array" ref="A298">IFERROR(INDEX(Data!$A$2:$A$5000,$M298),IF(ROW()=2,"No data",""))</f>
        <v>PMS0060</v>
      </c>
      <c r="B298" s="7" t="str" cm="1">
        <f t="array" ref="B298">IFERROR(INDEX(Data!$B$2:$B$5000,$M298),"")</f>
        <v>Masterista Syrup Salted Caramel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443</v>
      </c>
    </row>
    <row r="299" spans="1:13" x14ac:dyDescent="0.25">
      <c r="A299" s="7" t="str" cm="1">
        <f t="array" ref="A299">IFERROR(INDEX(Data!$A$2:$A$5000,$M299),IF(ROW()=2,"No data",""))</f>
        <v>PMS0061</v>
      </c>
      <c r="B299" s="7" t="str" cm="1">
        <f t="array" ref="B299">IFERROR(INDEX(Data!$B$2:$B$5000,$M299),"")</f>
        <v>Frappe Powder - Caramel Dark Chocolate 800gr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444</v>
      </c>
    </row>
    <row r="300" spans="1:13" x14ac:dyDescent="0.25">
      <c r="A300" s="7" t="str" cm="1">
        <f t="array" ref="A300">IFERROR(INDEX(Data!$A$2:$A$5000,$M300),IF(ROW()=2,"No data",""))</f>
        <v>PMS0065</v>
      </c>
      <c r="B300" s="7" t="str" cm="1">
        <f t="array" ref="B300">IFERROR(INDEX(Data!$B$2:$B$5000,$M300),"")</f>
        <v>Frappe Bubble Gum Expecta 800gr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448</v>
      </c>
    </row>
    <row r="301" spans="1:13" x14ac:dyDescent="0.25">
      <c r="A301" s="7" t="str" cm="1">
        <f t="array" ref="A301">IFERROR(INDEX(Data!$A$2:$A$5000,$M301),IF(ROW()=2,"No data",""))</f>
        <v>PMS0066</v>
      </c>
      <c r="B301" s="7" t="str" cm="1">
        <f t="array" ref="B301">IFERROR(INDEX(Data!$B$2:$B$5000,$M301),"")</f>
        <v>Masterista Fruit Base Orange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449</v>
      </c>
    </row>
    <row r="302" spans="1:13" x14ac:dyDescent="0.25">
      <c r="A302" s="7" t="str" cm="1">
        <f t="array" ref="A302">IFERROR(INDEX(Data!$A$2:$A$5000,$M302),IF(ROW()=2,"No data",""))</f>
        <v>PMS0067</v>
      </c>
      <c r="B302" s="7" t="str" cm="1">
        <f t="array" ref="B302">IFERROR(INDEX(Data!$B$2:$B$5000,$M302),"")</f>
        <v>Masterista Fruit Base Manggo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450</v>
      </c>
    </row>
    <row r="303" spans="1:13" x14ac:dyDescent="0.25">
      <c r="A303" s="7" t="str" cm="1">
        <f t="array" ref="A303">IFERROR(INDEX(Data!$A$2:$A$5000,$M303),IF(ROW()=2,"No data",""))</f>
        <v>PMS0068</v>
      </c>
      <c r="B303" s="7" t="str" cm="1">
        <f t="array" ref="B303">IFERROR(INDEX(Data!$B$2:$B$5000,$M303),"")</f>
        <v>Masterista Fruit Base Lemon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451</v>
      </c>
    </row>
    <row r="304" spans="1:13" x14ac:dyDescent="0.25">
      <c r="A304" s="7" t="str" cm="1">
        <f t="array" ref="A304">IFERROR(INDEX(Data!$A$2:$A$5000,$M304),IF(ROW()=2,"No data",""))</f>
        <v>PMS0069</v>
      </c>
      <c r="B304" s="7" t="str" cm="1">
        <f t="array" ref="B304">IFERROR(INDEX(Data!$B$2:$B$5000,$M304),"")</f>
        <v>Masterista Fruit Base Pineapple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452</v>
      </c>
    </row>
    <row r="305" spans="1:13" x14ac:dyDescent="0.25">
      <c r="A305" s="7" t="str" cm="1">
        <f t="array" ref="A305">IFERROR(INDEX(Data!$A$2:$A$5000,$M305),IF(ROW()=2,"No data",""))</f>
        <v>PMS0070</v>
      </c>
      <c r="B305" s="7" t="str" cm="1">
        <f t="array" ref="B305">IFERROR(INDEX(Data!$B$2:$B$5000,$M305),"")</f>
        <v>Flavorista Super Matcha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453</v>
      </c>
    </row>
    <row r="306" spans="1:13" x14ac:dyDescent="0.25">
      <c r="A306" s="7" t="str" cm="1">
        <f t="array" ref="A306">IFERROR(INDEX(Data!$A$2:$A$5000,$M306),IF(ROW()=2,"No data",""))</f>
        <v>PMS0071</v>
      </c>
      <c r="B306" s="7" t="str" cm="1">
        <f t="array" ref="B306">IFERROR(INDEX(Data!$B$2:$B$5000,$M306),"")</f>
        <v>MASTERISTA FRAPPE POWDER - VANILLA BUTTER CREAM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454</v>
      </c>
    </row>
    <row r="307" spans="1:13" x14ac:dyDescent="0.25">
      <c r="A307" s="7" t="str" cm="1">
        <f t="array" ref="A307">IFERROR(INDEX(Data!$A$2:$A$5000,$M307),IF(ROW()=2,"No data",""))</f>
        <v>PMS0073</v>
      </c>
      <c r="B307" s="7" t="str" cm="1">
        <f t="array" ref="B307">IFERROR(INDEX(Data!$B$2:$B$5000,$M307),"")</f>
        <v>ICE SHAKEN JAPANESE STRAWBERRY YAK 1000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456</v>
      </c>
    </row>
    <row r="308" spans="1:13" x14ac:dyDescent="0.25">
      <c r="A308" s="7" t="str" cm="1">
        <f t="array" ref="A308">IFERROR(INDEX(Data!$A$2:$A$5000,$M308),IF(ROW()=2,"No data",""))</f>
        <v>PMS0074</v>
      </c>
      <c r="B308" s="7" t="str" cm="1">
        <f t="array" ref="B308">IFERROR(INDEX(Data!$B$2:$B$5000,$M308),"")</f>
        <v>ICE SHAKEN STRAWBERRY &amp; PEACH 1000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457</v>
      </c>
    </row>
    <row r="309" spans="1:13" x14ac:dyDescent="0.25">
      <c r="A309" s="7" t="str" cm="1">
        <f t="array" ref="A309">IFERROR(INDEX(Data!$A$2:$A$5000,$M309),IF(ROW()=2,"No data",""))</f>
        <v>PMS0077</v>
      </c>
      <c r="B309" s="7" t="str" cm="1">
        <f t="array" ref="B309">IFERROR(INDEX(Data!$B$2:$B$5000,$M309),"")</f>
        <v>Masterista Creamer Base (Ultra Creamy)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460</v>
      </c>
    </row>
    <row r="310" spans="1:13" x14ac:dyDescent="0.25">
      <c r="A310" s="7" t="str" cm="1">
        <f t="array" ref="A310">IFERROR(INDEX(Data!$A$2:$A$5000,$M310),IF(ROW()=2,"No data",""))</f>
        <v>PMS0078</v>
      </c>
      <c r="B310" s="7" t="str" cm="1">
        <f t="array" ref="B310">IFERROR(INDEX(Data!$B$2:$B$5000,$M310),"")</f>
        <v>Masterista Syrup Mojito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461</v>
      </c>
    </row>
    <row r="311" spans="1:13" x14ac:dyDescent="0.25">
      <c r="A311" s="7" t="str" cm="1">
        <f t="array" ref="A311">IFERROR(INDEX(Data!$A$2:$A$5000,$M311),IF(ROW()=2,"No data",""))</f>
        <v>PMS0085</v>
      </c>
      <c r="B311" s="7" t="str" cm="1">
        <f t="array" ref="B311">IFERROR(INDEX(Data!$B$2:$B$5000,$M311),"")</f>
        <v>Flavorista Dark Cocoa Drink 1 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468</v>
      </c>
    </row>
    <row r="312" spans="1:13" x14ac:dyDescent="0.25">
      <c r="A312" s="7" t="str" cm="1">
        <f t="array" ref="A312">IFERROR(INDEX(Data!$A$2:$A$5000,$M312),IF(ROW()=2,"No data",""))</f>
        <v>PMS0091</v>
      </c>
      <c r="B312" s="7" t="str" cm="1">
        <f t="array" ref="B312">IFERROR(INDEX(Data!$B$2:$B$5000,$M312),"")</f>
        <v>Flavorista Coffee Mate Creamer 500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472</v>
      </c>
    </row>
    <row r="313" spans="1:13" x14ac:dyDescent="0.25">
      <c r="A313" s="7" t="str" cm="1">
        <f t="array" ref="A313">IFERROR(INDEX(Data!$A$2:$A$5000,$M313),IF(ROW()=2,"No data",""))</f>
        <v>PMS0099</v>
      </c>
      <c r="B313" s="7" t="str" cm="1">
        <f t="array" ref="B313">IFERROR(INDEX(Data!$B$2:$B$5000,$M313),"")</f>
        <v>Flavourista Syrup Lychee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479</v>
      </c>
    </row>
    <row r="314" spans="1:13" x14ac:dyDescent="0.25">
      <c r="A314" s="7" t="str" cm="1">
        <f t="array" ref="A314">IFERROR(INDEX(Data!$A$2:$A$5000,$M314),IF(ROW()=2,"No data",""))</f>
        <v>PMS0100</v>
      </c>
      <c r="B314" s="7" t="str" cm="1">
        <f t="array" ref="B314">IFERROR(INDEX(Data!$B$2:$B$5000,$M314),"")</f>
        <v>Flavourista Syrup Strawberry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480</v>
      </c>
    </row>
    <row r="315" spans="1:13" x14ac:dyDescent="0.25">
      <c r="A315" s="7" t="str" cm="1">
        <f t="array" ref="A315">IFERROR(INDEX(Data!$A$2:$A$5000,$M315),IF(ROW()=2,"No data",""))</f>
        <v>PMS0101</v>
      </c>
      <c r="B315" s="7" t="str" cm="1">
        <f t="array" ref="B315">IFERROR(INDEX(Data!$B$2:$B$5000,$M315),"")</f>
        <v>Flavourista Syrup Mango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481</v>
      </c>
    </row>
    <row r="316" spans="1:13" x14ac:dyDescent="0.25">
      <c r="A316" s="7" t="str" cm="1">
        <f t="array" ref="A316">IFERROR(INDEX(Data!$A$2:$A$5000,$M316),IF(ROW()=2,"No data",""))</f>
        <v>PMS0102</v>
      </c>
      <c r="B316" s="7" t="str" cm="1">
        <f t="array" ref="B316">IFERROR(INDEX(Data!$B$2:$B$5000,$M316),"")</f>
        <v>Flavourista Syrup Vanilla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482</v>
      </c>
    </row>
    <row r="317" spans="1:13" x14ac:dyDescent="0.25">
      <c r="A317" s="7" t="str" cm="1">
        <f t="array" ref="A317">IFERROR(INDEX(Data!$A$2:$A$5000,$M317),IF(ROW()=2,"No data",""))</f>
        <v>PMS0103</v>
      </c>
      <c r="B317" s="7" t="str" cm="1">
        <f t="array" ref="B317">IFERROR(INDEX(Data!$B$2:$B$5000,$M317),"")</f>
        <v>Flavourista Syrup Hazelnut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483</v>
      </c>
    </row>
    <row r="318" spans="1:13" x14ac:dyDescent="0.25">
      <c r="A318" s="7" t="str" cm="1">
        <f t="array" ref="A318">IFERROR(INDEX(Data!$A$2:$A$5000,$M318),IF(ROW()=2,"No data",""))</f>
        <v>PMS0104</v>
      </c>
      <c r="B318" s="7" t="str" cm="1">
        <f t="array" ref="B318">IFERROR(INDEX(Data!$B$2:$B$5000,$M318),"")</f>
        <v>Flavourista Syrup Green Apple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484</v>
      </c>
    </row>
    <row r="319" spans="1:13" x14ac:dyDescent="0.25">
      <c r="A319" s="7" t="str" cm="1">
        <f t="array" ref="A319">IFERROR(INDEX(Data!$A$2:$A$5000,$M319),IF(ROW()=2,"No data",""))</f>
        <v>PMS0106</v>
      </c>
      <c r="B319" s="7" t="str" cm="1">
        <f t="array" ref="B319">IFERROR(INDEX(Data!$B$2:$B$5000,$M319),"")</f>
        <v>Flavourista Syrup Blue Curacao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485</v>
      </c>
    </row>
    <row r="320" spans="1:13" x14ac:dyDescent="0.25">
      <c r="A320" s="7" t="str" cm="1">
        <f t="array" ref="A320">IFERROR(INDEX(Data!$A$2:$A$5000,$M320),IF(ROW()=2,"No data",""))</f>
        <v>PMS0107</v>
      </c>
      <c r="B320" s="7" t="str" cm="1">
        <f t="array" ref="B320">IFERROR(INDEX(Data!$B$2:$B$5000,$M320),"")</f>
        <v>Flavourista Syrup Salted Caramel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486</v>
      </c>
    </row>
    <row r="321" spans="1:13" x14ac:dyDescent="0.25">
      <c r="A321" s="7" t="str" cm="1">
        <f t="array" ref="A321">IFERROR(INDEX(Data!$A$2:$A$5000,$M321),IF(ROW()=2,"No data",""))</f>
        <v>PMS0108</v>
      </c>
      <c r="B321" s="7" t="str" cm="1">
        <f t="array" ref="B321">IFERROR(INDEX(Data!$B$2:$B$5000,$M321),"")</f>
        <v>Flavourista Syrup Caramel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487</v>
      </c>
    </row>
    <row r="322" spans="1:13" x14ac:dyDescent="0.25">
      <c r="A322" s="7" t="str" cm="1">
        <f t="array" ref="A322">IFERROR(INDEX(Data!$A$2:$A$5000,$M322),IF(ROW()=2,"No data",""))</f>
        <v>PMS0111</v>
      </c>
      <c r="B322" s="7" t="str" cm="1">
        <f t="array" ref="B322">IFERROR(INDEX(Data!$B$2:$B$5000,$M322),"")</f>
        <v>Masterista Bitter Dark Chocolate 800gr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490</v>
      </c>
    </row>
    <row r="323" spans="1:13" x14ac:dyDescent="0.25">
      <c r="A323" s="7" t="str" cm="1">
        <f t="array" ref="A323">IFERROR(INDEX(Data!$A$2:$A$5000,$M323),IF(ROW()=2,"No data",""))</f>
        <v>PMS0128</v>
      </c>
      <c r="B323" s="7" t="str" cm="1">
        <f t="array" ref="B323">IFERROR(INDEX(Data!$B$2:$B$5000,$M323),"")</f>
        <v>Flavorista Syrup Tokyo Banana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503</v>
      </c>
    </row>
    <row r="324" spans="1:13" x14ac:dyDescent="0.25">
      <c r="A324" s="7" t="str" cm="1">
        <f t="array" ref="A324">IFERROR(INDEX(Data!$A$2:$A$5000,$M324),IF(ROW()=2,"No data",""))</f>
        <v>PMS0152</v>
      </c>
      <c r="B324" s="7" t="str" cm="1">
        <f t="array" ref="B324">IFERROR(INDEX(Data!$B$2:$B$5000,$M324),"")</f>
        <v>Masterista Syrup Passion Fruit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18</v>
      </c>
      <c r="F324" s="8" cm="1">
        <f t="array" ref="F324">IFERROR(INDEX(Data!$F$2:$F$5000,$M324),"")</f>
        <v>35</v>
      </c>
      <c r="G324" s="8" cm="1">
        <f t="array" ref="G324">IFERROR(INDEX(Data!$G$2:$G$5000,$M324),"")</f>
        <v>40</v>
      </c>
      <c r="H324" s="8" cm="1">
        <f t="array" ref="H324">IFERROR(INDEX(Data!$H$2:$H$5000,$M324),"")</f>
        <v>31</v>
      </c>
      <c r="I324" s="8" cm="1">
        <f t="array" ref="I324">IFERROR(INDEX(Data!$J$2:$J$5000,$M324),"")</f>
        <v>0</v>
      </c>
      <c r="J324" s="8" cm="1">
        <f t="array" ref="J324">IFERROR(INDEX(Data!$N$2:$N$5000,$M324),"")</f>
        <v>13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523</v>
      </c>
    </row>
    <row r="325" spans="1:13" x14ac:dyDescent="0.25">
      <c r="A325" s="7" t="str" cm="1">
        <f t="array" ref="A325">IFERROR(INDEX(Data!$A$2:$A$5000,$M325),IF(ROW()=2,"No data",""))</f>
        <v>PMS0159</v>
      </c>
      <c r="B325" s="7" t="str" cm="1">
        <f t="array" ref="B325">IFERROR(INDEX(Data!$B$2:$B$5000,$M325),"")</f>
        <v>Masterista Syrup Blackcurrant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529</v>
      </c>
    </row>
    <row r="326" spans="1:13" x14ac:dyDescent="0.25">
      <c r="A326" s="7" t="str" cm="1">
        <f t="array" ref="A326">IFERROR(INDEX(Data!$A$2:$A$5000,$M326),IF(ROW()=2,"No data",""))</f>
        <v>PMS0167</v>
      </c>
      <c r="B326" s="7" t="str" cm="1">
        <f t="array" ref="B326">IFERROR(INDEX(Data!$B$2:$B$5000,$M326),"")</f>
        <v>Ice Shaken Earl Grey Milk Tea 1000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1</v>
      </c>
      <c r="G326" s="8" cm="1">
        <f t="array" ref="G326">IFERROR(INDEX(Data!$G$2:$G$5000,$M326),"")</f>
        <v>3</v>
      </c>
      <c r="H326" s="8" cm="1">
        <f t="array" ref="H326">IFERROR(INDEX(Data!$H$2:$H$5000,$M326),"")</f>
        <v>2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537</v>
      </c>
    </row>
    <row r="327" spans="1:13" x14ac:dyDescent="0.25">
      <c r="A327" s="7" t="str" cm="1">
        <f t="array" ref="A327">IFERROR(INDEX(Data!$A$2:$A$5000,$M327),IF(ROW()=2,"No data",""))</f>
        <v>PMS0174</v>
      </c>
      <c r="B327" s="7" t="str" cm="1">
        <f t="array" ref="B327">IFERROR(INDEX(Data!$B$2:$B$5000,$M327),"")</f>
        <v>Masterista Syrup Jalapeno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544</v>
      </c>
    </row>
    <row r="328" spans="1:13" x14ac:dyDescent="0.25">
      <c r="A328" s="7" t="str" cm="1">
        <f t="array" ref="A328">IFERROR(INDEX(Data!$A$2:$A$5000,$M328),IF(ROW()=2,"No data",""))</f>
        <v>PMS0182</v>
      </c>
      <c r="B328" s="7" t="str" cm="1">
        <f t="array" ref="B328">IFERROR(INDEX(Data!$B$2:$B$5000,$M328),"")</f>
        <v>Masterista Syrup Coffee &amp; Rootbeer 850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1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552</v>
      </c>
    </row>
    <row r="329" spans="1:13" x14ac:dyDescent="0.25">
      <c r="A329" s="7" t="str" cm="1">
        <f t="array" ref="A329">IFERROR(INDEX(Data!$A$2:$A$5000,$M329),IF(ROW()=2,"No data",""))</f>
        <v>PNL0001</v>
      </c>
      <c r="B329" s="7" t="str" cm="1">
        <f t="array" ref="B329">IFERROR(INDEX(Data!$B$2:$B$5000,$M329),"")</f>
        <v>Absolute Blue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558</v>
      </c>
    </row>
    <row r="330" spans="1:13" x14ac:dyDescent="0.25">
      <c r="A330" s="7" t="str" cm="1">
        <f t="array" ref="A330">IFERROR(INDEX(Data!$A$2:$A$5000,$M330),IF(ROW()=2,"No data",""))</f>
        <v>POS0001</v>
      </c>
      <c r="B330" s="7" t="str" cm="1">
        <f t="array" ref="B330">IFERROR(INDEX(Data!$B$2:$B$5000,$M330),"")</f>
        <v>Osterberg Roasted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560</v>
      </c>
    </row>
    <row r="331" spans="1:13" x14ac:dyDescent="0.25">
      <c r="A331" s="7" t="str" cm="1">
        <f t="array" ref="A331">IFERROR(INDEX(Data!$A$2:$A$5000,$M331),IF(ROW()=2,"No data",""))</f>
        <v>POS0002</v>
      </c>
      <c r="B331" s="7" t="str" cm="1">
        <f t="array" ref="B331">IFERROR(INDEX(Data!$B$2:$B$5000,$M331),"")</f>
        <v>Osterberg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561</v>
      </c>
    </row>
    <row r="332" spans="1:13" x14ac:dyDescent="0.25">
      <c r="A332" s="7" t="str" cm="1">
        <f t="array" ref="A332">IFERROR(INDEX(Data!$A$2:$A$5000,$M332),IF(ROW()=2,"No data",""))</f>
        <v>POS0003</v>
      </c>
      <c r="B332" s="7" t="str" cm="1">
        <f t="array" ref="B332">IFERROR(INDEX(Data!$B$2:$B$5000,$M332),"")</f>
        <v>Osterberg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562</v>
      </c>
    </row>
    <row r="333" spans="1:13" x14ac:dyDescent="0.25">
      <c r="A333" s="7" t="str" cm="1">
        <f t="array" ref="A333">IFERROR(INDEX(Data!$A$2:$A$5000,$M333),IF(ROW()=2,"No data",""))</f>
        <v>POS0005</v>
      </c>
      <c r="B333" s="7" t="str" cm="1">
        <f t="array" ref="B333">IFERROR(INDEX(Data!$B$2:$B$5000,$M333),"")</f>
        <v>Osterberg Peach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564</v>
      </c>
    </row>
    <row r="334" spans="1:13" x14ac:dyDescent="0.25">
      <c r="A334" s="7" t="str" cm="1">
        <f t="array" ref="A334">IFERROR(INDEX(Data!$A$2:$A$5000,$M334),IF(ROW()=2,"No data",""))</f>
        <v>POS0006</v>
      </c>
      <c r="B334" s="7" t="str" cm="1">
        <f t="array" ref="B334">IFERROR(INDEX(Data!$B$2:$B$5000,$M334),"")</f>
        <v>Osterberg Blueberry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565</v>
      </c>
    </row>
    <row r="335" spans="1:13" x14ac:dyDescent="0.25">
      <c r="A335" s="7" t="str" cm="1">
        <f t="array" ref="A335">IFERROR(INDEX(Data!$A$2:$A$5000,$M335),IF(ROW()=2,"No data",""))</f>
        <v>POS0007</v>
      </c>
      <c r="B335" s="7" t="str" cm="1">
        <f t="array" ref="B335">IFERROR(INDEX(Data!$B$2:$B$5000,$M335),"")</f>
        <v>Osterberg Passion Fruit Fruit Crush 1L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566</v>
      </c>
    </row>
    <row r="336" spans="1:13" x14ac:dyDescent="0.25">
      <c r="A336" s="7" t="str" cm="1">
        <f t="array" ref="A336">IFERROR(INDEX(Data!$A$2:$A$5000,$M336),IF(ROW()=2,"No data",""))</f>
        <v>POS0008</v>
      </c>
      <c r="B336" s="7" t="str" cm="1">
        <f t="array" ref="B336">IFERROR(INDEX(Data!$B$2:$B$5000,$M336),"")</f>
        <v>Osterberg Strawberry Fruit Crush 1L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567</v>
      </c>
    </row>
    <row r="337" spans="1:13" x14ac:dyDescent="0.25">
      <c r="A337" s="7" t="str" cm="1">
        <f t="array" ref="A337">IFERROR(INDEX(Data!$A$2:$A$5000,$M337),IF(ROW()=2,"No data",""))</f>
        <v>POS0009</v>
      </c>
      <c r="B337" s="7" t="str" cm="1">
        <f t="array" ref="B337">IFERROR(INDEX(Data!$B$2:$B$5000,$M337),"")</f>
        <v>Osterberg Yuzu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568</v>
      </c>
    </row>
    <row r="338" spans="1:13" x14ac:dyDescent="0.25">
      <c r="A338" s="7" t="str" cm="1">
        <f t="array" ref="A338">IFERROR(INDEX(Data!$A$2:$A$5000,$M338),IF(ROW()=2,"No data",""))</f>
        <v>POS0011</v>
      </c>
      <c r="B338" s="7" t="str" cm="1">
        <f t="array" ref="B338">IFERROR(INDEX(Data!$B$2:$B$5000,$M338),"")</f>
        <v>Osterberg Kiwi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570</v>
      </c>
    </row>
    <row r="339" spans="1:13" x14ac:dyDescent="0.25">
      <c r="A339" s="7" t="str" cm="1">
        <f t="array" ref="A339">IFERROR(INDEX(Data!$A$2:$A$5000,$M339),IF(ROW()=2,"No data",""))</f>
        <v>POS0012</v>
      </c>
      <c r="B339" s="7" t="str" cm="1">
        <f t="array" ref="B339">IFERROR(INDEX(Data!$B$2:$B$5000,$M339),"")</f>
        <v>Osterberg Lychee Fruit Crush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571</v>
      </c>
    </row>
    <row r="340" spans="1:13" x14ac:dyDescent="0.25">
      <c r="A340" s="7" t="str" cm="1">
        <f t="array" ref="A340">IFERROR(INDEX(Data!$A$2:$A$5000,$M340),IF(ROW()=2,"No data",""))</f>
        <v>POS0013</v>
      </c>
      <c r="B340" s="7" t="str" cm="1">
        <f t="array" ref="B340">IFERROR(INDEX(Data!$B$2:$B$5000,$M340),"")</f>
        <v>Osterberg Mango Fruit Crush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572</v>
      </c>
    </row>
    <row r="341" spans="1:13" x14ac:dyDescent="0.25">
      <c r="A341" s="7" t="str" cm="1">
        <f t="array" ref="A341">IFERROR(INDEX(Data!$A$2:$A$5000,$M341),IF(ROW()=2,"No data",""))</f>
        <v>POS0014</v>
      </c>
      <c r="B341" s="7" t="str" cm="1">
        <f t="array" ref="B341">IFERROR(INDEX(Data!$B$2:$B$5000,$M341),"")</f>
        <v>Osterberg Peach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573</v>
      </c>
    </row>
    <row r="342" spans="1:13" x14ac:dyDescent="0.25">
      <c r="A342" s="7" t="str" cm="1">
        <f t="array" ref="A342">IFERROR(INDEX(Data!$A$2:$A$5000,$M342),IF(ROW()=2,"No data",""))</f>
        <v>POS0015</v>
      </c>
      <c r="B342" s="7" t="str" cm="1">
        <f t="array" ref="B342">IFERROR(INDEX(Data!$B$2:$B$5000,$M342),"")</f>
        <v>Osterberg Chocolate Sauce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574</v>
      </c>
    </row>
    <row r="343" spans="1:13" x14ac:dyDescent="0.25">
      <c r="A343" s="7" t="str" cm="1">
        <f t="array" ref="A343">IFERROR(INDEX(Data!$A$2:$A$5000,$M343),IF(ROW()=2,"No data",""))</f>
        <v>POS0016</v>
      </c>
      <c r="B343" s="7" t="str" cm="1">
        <f t="array" ref="B343">IFERROR(INDEX(Data!$B$2:$B$5000,$M343),"")</f>
        <v>Osterberg Caramel Sauce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575</v>
      </c>
    </row>
    <row r="344" spans="1:13" x14ac:dyDescent="0.25">
      <c r="A344" s="7" t="str" cm="1">
        <f t="array" ref="A344">IFERROR(INDEX(Data!$A$2:$A$5000,$M344),IF(ROW()=2,"No data",""))</f>
        <v>POS0017</v>
      </c>
      <c r="B344" s="7" t="str" cm="1">
        <f t="array" ref="B344">IFERROR(INDEX(Data!$B$2:$B$5000,$M344),"")</f>
        <v>Osterberg Salted Popcorn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576</v>
      </c>
    </row>
    <row r="345" spans="1:13" x14ac:dyDescent="0.25">
      <c r="A345" s="7" t="str" cm="1">
        <f t="array" ref="A345">IFERROR(INDEX(Data!$A$2:$A$5000,$M345),IF(ROW()=2,"No data",""))</f>
        <v>POS0018</v>
      </c>
      <c r="B345" s="7" t="str" cm="1">
        <f t="array" ref="B345">IFERROR(INDEX(Data!$B$2:$B$5000,$M345),"")</f>
        <v>Osterberg Blue Bay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577</v>
      </c>
    </row>
    <row r="346" spans="1:13" x14ac:dyDescent="0.25">
      <c r="A346" s="7" t="str" cm="1">
        <f t="array" ref="A346">IFERROR(INDEX(Data!$A$2:$A$5000,$M346),IF(ROW()=2,"No data",""))</f>
        <v>POS0019</v>
      </c>
      <c r="B346" s="7" t="str" cm="1">
        <f t="array" ref="B346">IFERROR(INDEX(Data!$B$2:$B$5000,$M346),"")</f>
        <v>Osterberg Green Apple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578</v>
      </c>
    </row>
    <row r="347" spans="1:13" x14ac:dyDescent="0.25">
      <c r="A347" s="7" t="str" cm="1">
        <f t="array" ref="A347">IFERROR(INDEX(Data!$A$2:$A$5000,$M347),IF(ROW()=2,"No data",""))</f>
        <v>POS0020</v>
      </c>
      <c r="B347" s="7" t="str" cm="1">
        <f t="array" ref="B347">IFERROR(INDEX(Data!$B$2:$B$5000,$M347),"")</f>
        <v>Osterberg Grenadine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579</v>
      </c>
    </row>
    <row r="348" spans="1:13" x14ac:dyDescent="0.25">
      <c r="A348" s="7" t="str" cm="1">
        <f t="array" ref="A348">IFERROR(INDEX(Data!$A$2:$A$5000,$M348),IF(ROW()=2,"No data",""))</f>
        <v>POS0021</v>
      </c>
      <c r="B348" s="7" t="str" cm="1">
        <f t="array" ref="B348">IFERROR(INDEX(Data!$B$2:$B$5000,$M348),"")</f>
        <v>Osterberg Osmanthus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580</v>
      </c>
    </row>
    <row r="349" spans="1:13" x14ac:dyDescent="0.25">
      <c r="A349" s="7" t="str" cm="1">
        <f t="array" ref="A349">IFERROR(INDEX(Data!$A$2:$A$5000,$M349),IF(ROW()=2,"No data",""))</f>
        <v>POS0022</v>
      </c>
      <c r="B349" s="7" t="str" cm="1">
        <f t="array" ref="B349">IFERROR(INDEX(Data!$B$2:$B$5000,$M349),"")</f>
        <v>Osterberg Passionfruit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581</v>
      </c>
    </row>
    <row r="350" spans="1:13" x14ac:dyDescent="0.25">
      <c r="A350" s="7" t="str" cm="1">
        <f t="array" ref="A350">IFERROR(INDEX(Data!$A$2:$A$5000,$M350),IF(ROW()=2,"No data",""))</f>
        <v>POS0023</v>
      </c>
      <c r="B350" s="7" t="str" cm="1">
        <f t="array" ref="B350">IFERROR(INDEX(Data!$B$2:$B$5000,$M350),"")</f>
        <v>Osterberg Rose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582</v>
      </c>
    </row>
    <row r="351" spans="1:13" x14ac:dyDescent="0.25">
      <c r="A351" s="7" t="str" cm="1">
        <f t="array" ref="A351">IFERROR(INDEX(Data!$A$2:$A$5000,$M351),IF(ROW()=2,"No data",""))</f>
        <v>POS0029</v>
      </c>
      <c r="B351" s="7" t="str" cm="1">
        <f t="array" ref="B351">IFERROR(INDEX(Data!$B$2:$B$5000,$M351),"")</f>
        <v>O Sole Pesto Di Pistacchio 560 Gr</v>
      </c>
      <c r="C351" s="7" t="str" cm="1">
        <f t="array" ref="C351">IFERROR(INDEX(Data!$C$2:$C$5000,$M351),"")</f>
        <v>JAR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588</v>
      </c>
    </row>
    <row r="352" spans="1:13" x14ac:dyDescent="0.25">
      <c r="A352" s="7" t="str" cm="1">
        <f t="array" ref="A352">IFERROR(INDEX(Data!$A$2:$A$5000,$M352),IF(ROW()=2,"No data",""))</f>
        <v>POS0030</v>
      </c>
      <c r="B352" s="7" t="str" cm="1">
        <f t="array" ref="B352">IFERROR(INDEX(Data!$B$2:$B$5000,$M352),"")</f>
        <v>O Sole Fettine Di Carciofi 2.65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589</v>
      </c>
    </row>
    <row r="353" spans="1:13" x14ac:dyDescent="0.25">
      <c r="A353" s="7" t="str" cm="1">
        <f t="array" ref="A353">IFERROR(INDEX(Data!$A$2:$A$5000,$M353),IF(ROW()=2,"No data",""))</f>
        <v>POS0032</v>
      </c>
      <c r="B353" s="7" t="str" cm="1">
        <f t="array" ref="B353">IFERROR(INDEX(Data!$B$2:$B$5000,$M353),"")</f>
        <v>O Sole Crema Chef Di Zucca 540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591</v>
      </c>
    </row>
    <row r="354" spans="1:13" x14ac:dyDescent="0.25">
      <c r="A354" s="7" t="str" cm="1">
        <f t="array" ref="A354">IFERROR(INDEX(Data!$A$2:$A$5000,$M354),IF(ROW()=2,"No data",""))</f>
        <v>POS0033</v>
      </c>
      <c r="B354" s="7" t="str" cm="1">
        <f t="array" ref="B354">IFERROR(INDEX(Data!$B$2:$B$5000,$M354),"")</f>
        <v>O Sole Olive Nere A Rondelle 4.1 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592</v>
      </c>
    </row>
    <row r="355" spans="1:13" x14ac:dyDescent="0.25">
      <c r="A355" s="7" t="str" cm="1">
        <f t="array" ref="A355">IFERROR(INDEX(Data!$A$2:$A$5000,$M355),IF(ROW()=2,"No data",""))</f>
        <v>POS0034</v>
      </c>
      <c r="B355" s="7" t="str" cm="1">
        <f t="array" ref="B355">IFERROR(INDEX(Data!$B$2:$B$5000,$M355),"")</f>
        <v>O Sole Capperi Lacrimella 1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593</v>
      </c>
    </row>
    <row r="356" spans="1:13" x14ac:dyDescent="0.25">
      <c r="A356" s="7" t="str" cm="1">
        <f t="array" ref="A356">IFERROR(INDEX(Data!$A$2:$A$5000,$M356),IF(ROW()=2,"No data",""))</f>
        <v>POS0035</v>
      </c>
      <c r="B356" s="7" t="str" cm="1">
        <f t="array" ref="B356">IFERROR(INDEX(Data!$B$2:$B$5000,$M356),"")</f>
        <v>O Sole Pomodori Secchi 600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594</v>
      </c>
    </row>
    <row r="357" spans="1:13" x14ac:dyDescent="0.25">
      <c r="A357" s="7" t="str" cm="1">
        <f t="array" ref="A357">IFERROR(INDEX(Data!$A$2:$A$5000,$M357),IF(ROW()=2,"No data",""))</f>
        <v>POS0036</v>
      </c>
      <c r="B357" s="7" t="str" cm="1">
        <f t="array" ref="B357">IFERROR(INDEX(Data!$B$2:$B$5000,$M357),"")</f>
        <v>O Sole Pomodorin D'Or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595</v>
      </c>
    </row>
    <row r="358" spans="1:13" x14ac:dyDescent="0.25">
      <c r="A358" s="7" t="str" cm="1">
        <f t="array" ref="A358">IFERROR(INDEX(Data!$A$2:$A$5000,$M358),IF(ROW()=2,"No data",""))</f>
        <v>POS0037</v>
      </c>
      <c r="B358" s="7" t="str" cm="1">
        <f t="array" ref="B358">IFERROR(INDEX(Data!$B$2:$B$5000,$M358),"")</f>
        <v>O Sole Pronto Pizza 4.05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596</v>
      </c>
    </row>
    <row r="359" spans="1:13" x14ac:dyDescent="0.25">
      <c r="A359" s="7" t="str" cm="1">
        <f t="array" ref="A359">IFERROR(INDEX(Data!$A$2:$A$5000,$M359),IF(ROW()=2,"No data",""))</f>
        <v>POS0038</v>
      </c>
      <c r="B359" s="7" t="str" cm="1">
        <f t="array" ref="B359">IFERROR(INDEX(Data!$B$2:$B$5000,$M359),"")</f>
        <v>O Sole Spacatella Di Pomodorin D'Or 960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597</v>
      </c>
    </row>
    <row r="360" spans="1:13" x14ac:dyDescent="0.25">
      <c r="A360" s="7" t="str" cm="1">
        <f t="array" ref="A360">IFERROR(INDEX(Data!$A$2:$A$5000,$M360),IF(ROW()=2,"No data",""))</f>
        <v>POS0039</v>
      </c>
      <c r="B360" s="7" t="str" cm="1">
        <f t="array" ref="B360">IFERROR(INDEX(Data!$B$2:$B$5000,$M360),"")</f>
        <v>O Sole Spacatella Di Datterino 960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598</v>
      </c>
    </row>
    <row r="361" spans="1:13" x14ac:dyDescent="0.25">
      <c r="A361" s="7" t="str" cm="1">
        <f t="array" ref="A361">IFERROR(INDEX(Data!$A$2:$A$5000,$M361),IF(ROW()=2,"No data",""))</f>
        <v>POT0001</v>
      </c>
      <c r="B361" s="7" t="str" cm="1">
        <f t="array" ref="B361">IFERROR(INDEX(Data!$B$2:$B$5000,$M361),"")</f>
        <v>Balvenie Double Wood 17 Y.O 700Ml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599</v>
      </c>
    </row>
    <row r="362" spans="1:13" x14ac:dyDescent="0.25">
      <c r="A362" s="7" t="str" cm="1">
        <f t="array" ref="A362">IFERROR(INDEX(Data!$A$2:$A$5000,$M362),IF(ROW()=2,"No data",""))</f>
        <v>POT0002</v>
      </c>
      <c r="B362" s="7" t="str" cm="1">
        <f t="array" ref="B362">IFERROR(INDEX(Data!$B$2:$B$5000,$M362),"")</f>
        <v>Levoni Parma Ham Boneless 14 months approx. 7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600</v>
      </c>
    </row>
    <row r="363" spans="1:13" x14ac:dyDescent="0.25">
      <c r="A363" s="7" t="str" cm="1">
        <f t="array" ref="A363">IFERROR(INDEX(Data!$A$2:$A$5000,$M363),IF(ROW()=2,"No data",""))</f>
        <v>POT0008</v>
      </c>
      <c r="B363" s="7" t="str" cm="1">
        <f t="array" ref="B363">IFERROR(INDEX(Data!$B$2:$B$5000,$M363),"")</f>
        <v>Salmon Whole 4-5 kg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601</v>
      </c>
    </row>
    <row r="364" spans="1:13" x14ac:dyDescent="0.25">
      <c r="A364" s="7" t="str" cm="1">
        <f t="array" ref="A364">IFERROR(INDEX(Data!$A$2:$A$5000,$M364),IF(ROW()=2,"No data",""))</f>
        <v>POT0009</v>
      </c>
      <c r="B364" s="7" t="str" cm="1">
        <f t="array" ref="B364">IFERROR(INDEX(Data!$B$2:$B$5000,$M364),"")</f>
        <v>Fashion Prosecco Doc Extra Dry 750Ml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602</v>
      </c>
    </row>
    <row r="365" spans="1:13" x14ac:dyDescent="0.25">
      <c r="A365" s="7" t="str" cm="1">
        <f t="array" ref="A365">IFERROR(INDEX(Data!$A$2:$A$5000,$M365),IF(ROW()=2,"No data",""))</f>
        <v>POT0015</v>
      </c>
      <c r="B365" s="7" t="str" cm="1">
        <f t="array" ref="B365">IFERROR(INDEX(Data!$B$2:$B$5000,$M365),"")</f>
        <v>Spicy Baked Wedges 2 Kg</v>
      </c>
      <c r="C365" s="7" t="str" cm="1">
        <f t="array" ref="C365">IFERROR(INDEX(Data!$C$2:$C$5000,$M365),"")</f>
        <v>KG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603</v>
      </c>
    </row>
    <row r="366" spans="1:13" x14ac:dyDescent="0.25">
      <c r="A366" s="7" t="str" cm="1">
        <f t="array" ref="A366">IFERROR(INDEX(Data!$A$2:$A$5000,$M366),IF(ROW()=2,"No data",""))</f>
        <v>POT0016</v>
      </c>
      <c r="B366" s="7" t="str" cm="1">
        <f t="array" ref="B366">IFERROR(INDEX(Data!$B$2:$B$5000,$M366),"")</f>
        <v>Dine Potato Wedges Zesty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604</v>
      </c>
    </row>
    <row r="367" spans="1:13" x14ac:dyDescent="0.25">
      <c r="A367" s="7" t="str" cm="1">
        <f t="array" ref="A367">IFERROR(INDEX(Data!$A$2:$A$5000,$M367),IF(ROW()=2,"No data",""))</f>
        <v>POT0017</v>
      </c>
      <c r="B367" s="7" t="str" cm="1">
        <f t="array" ref="B367">IFERROR(INDEX(Data!$B$2:$B$5000,$M367),"")</f>
        <v>Spicy Baked Wedges 250 Gr - Sample</v>
      </c>
      <c r="C367" s="7" t="str" cm="1">
        <f t="array" ref="C367">IFERROR(INDEX(Data!$C$2:$C$5000,$M367),"")</f>
        <v>PACK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605</v>
      </c>
    </row>
    <row r="368" spans="1:13" x14ac:dyDescent="0.25">
      <c r="A368" s="7" t="str" cm="1">
        <f t="array" ref="A368">IFERROR(INDEX(Data!$A$2:$A$5000,$M368),IF(ROW()=2,"No data",""))</f>
        <v>POT0030</v>
      </c>
      <c r="B368" s="7" t="str" cm="1">
        <f t="array" ref="B368">IFERROR(INDEX(Data!$B$2:$B$5000,$M368),"")</f>
        <v>Premium Hash Brown 5x2Kg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607</v>
      </c>
    </row>
    <row r="369" spans="1:13" x14ac:dyDescent="0.25">
      <c r="A369" s="7" t="str" cm="1">
        <f t="array" ref="A369">IFERROR(INDEX(Data!$A$2:$A$5000,$M369),IF(ROW()=2,"No data",""))</f>
        <v>POT0031</v>
      </c>
      <c r="B369" s="7" t="str" cm="1">
        <f t="array" ref="B369">IFERROR(INDEX(Data!$B$2:$B$5000,$M369),"")</f>
        <v>Premium Hash Brown 2Kg</v>
      </c>
      <c r="C369" s="7" t="str" cm="1">
        <f t="array" ref="C369">IFERROR(INDEX(Data!$C$2:$C$5000,$M369),"")</f>
        <v>PACK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608</v>
      </c>
    </row>
    <row r="370" spans="1:13" x14ac:dyDescent="0.25">
      <c r="A370" s="7" t="str" cm="1">
        <f t="array" ref="A370">IFERROR(INDEX(Data!$A$2:$A$5000,$M370),IF(ROW()=2,"No data",""))</f>
        <v>POT0032</v>
      </c>
      <c r="B370" s="7" t="str" cm="1">
        <f t="array" ref="B370">IFERROR(INDEX(Data!$B$2:$B$5000,$M370),"")</f>
        <v>Premium Shoestring 6x2Kg</v>
      </c>
      <c r="C370" s="7" t="str" cm="1">
        <f t="array" ref="C370">IFERROR(INDEX(Data!$C$2:$C$5000,$M370),"")</f>
        <v>KTN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609</v>
      </c>
    </row>
    <row r="371" spans="1:13" x14ac:dyDescent="0.25">
      <c r="A371" s="7" t="str" cm="1">
        <f t="array" ref="A371">IFERROR(INDEX(Data!$A$2:$A$5000,$M371),IF(ROW()=2,"No data",""))</f>
        <v>POT0034</v>
      </c>
      <c r="B371" s="7" t="str" cm="1">
        <f t="array" ref="B371">IFERROR(INDEX(Data!$B$2:$B$5000,$M371),"")</f>
        <v>Premium Straight Cut 6x2Kg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40</v>
      </c>
      <c r="F371" s="8" cm="1">
        <f t="array" ref="F371">IFERROR(INDEX(Data!$F$2:$F$5000,$M371),"")</f>
        <v>74</v>
      </c>
      <c r="G371" s="8" cm="1">
        <f t="array" ref="G371">IFERROR(INDEX(Data!$G$2:$G$5000,$M371),"")</f>
        <v>69</v>
      </c>
      <c r="H371" s="8" cm="1">
        <f t="array" ref="H371">IFERROR(INDEX(Data!$H$2:$H$5000,$M371),"")</f>
        <v>61</v>
      </c>
      <c r="I371" s="8" cm="1">
        <f t="array" ref="I371">IFERROR(INDEX(Data!$J$2:$J$5000,$M371),"")</f>
        <v>0</v>
      </c>
      <c r="J371" s="8" cm="1">
        <f t="array" ref="J371">IFERROR(INDEX(Data!$N$2:$N$5000,$M371),"")</f>
        <v>40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611</v>
      </c>
    </row>
    <row r="372" spans="1:13" x14ac:dyDescent="0.25">
      <c r="A372" s="7" t="str" cm="1">
        <f t="array" ref="A372">IFERROR(INDEX(Data!$A$2:$A$5000,$M372),IF(ROW()=2,"No data",""))</f>
        <v>POT0035</v>
      </c>
      <c r="B372" s="7" t="str" cm="1">
        <f t="array" ref="B372">IFERROR(INDEX(Data!$B$2:$B$5000,$M372),"")</f>
        <v>Premium Batter Coated SS Fries 6x2 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612</v>
      </c>
    </row>
    <row r="373" spans="1:13" x14ac:dyDescent="0.25">
      <c r="A373" s="7" t="str" cm="1">
        <f t="array" ref="A373">IFERROR(INDEX(Data!$A$2:$A$5000,$M373),IF(ROW()=2,"No data",""))</f>
        <v>POT0037</v>
      </c>
      <c r="B373" s="7" t="str" cm="1">
        <f t="array" ref="B373">IFERROR(INDEX(Data!$B$2:$B$5000,$M373),"")</f>
        <v>Black Tiger Size 21/25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614</v>
      </c>
    </row>
    <row r="374" spans="1:13" x14ac:dyDescent="0.25">
      <c r="A374" s="7" t="str" cm="1">
        <f t="array" ref="A374">IFERROR(INDEX(Data!$A$2:$A$5000,$M374),IF(ROW()=2,"No data",""))</f>
        <v>POT0038</v>
      </c>
      <c r="B374" s="7" t="str" cm="1">
        <f t="array" ref="B374">IFERROR(INDEX(Data!$B$2:$B$5000,$M374),"")</f>
        <v>Premium Straight Cut 2Kg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214</v>
      </c>
      <c r="F374" s="8" cm="1">
        <f t="array" ref="F374">IFERROR(INDEX(Data!$F$2:$F$5000,$M374),"")</f>
        <v>331</v>
      </c>
      <c r="G374" s="8" cm="1">
        <f t="array" ref="G374">IFERROR(INDEX(Data!$G$2:$G$5000,$M374),"")</f>
        <v>719</v>
      </c>
      <c r="H374" s="8" cm="1">
        <f t="array" ref="H374">IFERROR(INDEX(Data!$H$2:$H$5000,$M374),"")</f>
        <v>421.33330000000001</v>
      </c>
      <c r="I374" s="8" cm="1">
        <f t="array" ref="I374">IFERROR(INDEX(Data!$J$2:$J$5000,$M374),"")</f>
        <v>0</v>
      </c>
      <c r="J374" s="8" cm="1">
        <f t="array" ref="J374">IFERROR(INDEX(Data!$N$2:$N$5000,$M374),"")</f>
        <v>336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615</v>
      </c>
    </row>
    <row r="375" spans="1:13" x14ac:dyDescent="0.25">
      <c r="A375" s="7" t="str" cm="1">
        <f t="array" ref="A375">IFERROR(INDEX(Data!$A$2:$A$5000,$M375),IF(ROW()=2,"No data",""))</f>
        <v>POT0040</v>
      </c>
      <c r="B375" s="7" t="str" cm="1">
        <f t="array" ref="B375">IFERROR(INDEX(Data!$B$2:$B$5000,$M375),"")</f>
        <v>Premium Batter Coated SS Fries 2 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2</v>
      </c>
      <c r="H375" s="8" cm="1">
        <f t="array" ref="H375">IFERROR(INDEX(Data!$H$2:$H$5000,$M375),"")</f>
        <v>2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617</v>
      </c>
    </row>
    <row r="376" spans="1:13" x14ac:dyDescent="0.25">
      <c r="A376" s="7" t="str" cm="1">
        <f t="array" ref="A376">IFERROR(INDEX(Data!$A$2:$A$5000,$M376),IF(ROW()=2,"No data",""))</f>
        <v>POT0041</v>
      </c>
      <c r="B376" s="7" t="str" cm="1">
        <f t="array" ref="B376">IFERROR(INDEX(Data!$B$2:$B$5000,$M376),"")</f>
        <v>Premium Straight Cut 250Gr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618</v>
      </c>
    </row>
    <row r="377" spans="1:13" x14ac:dyDescent="0.25">
      <c r="A377" s="7" t="str" cm="1">
        <f t="array" ref="A377">IFERROR(INDEX(Data!$A$2:$A$5000,$M377),IF(ROW()=2,"No data",""))</f>
        <v>POT0042</v>
      </c>
      <c r="B377" s="7" t="str" cm="1">
        <f t="array" ref="B377">IFERROR(INDEX(Data!$B$2:$B$5000,$M377),"")</f>
        <v>Premium Spicy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619</v>
      </c>
    </row>
    <row r="378" spans="1:13" x14ac:dyDescent="0.25">
      <c r="A378" s="7" t="str" cm="1">
        <f t="array" ref="A378">IFERROR(INDEX(Data!$A$2:$A$5000,$M378),IF(ROW()=2,"No data",""))</f>
        <v>POT0044</v>
      </c>
      <c r="B378" s="7" t="str" cm="1">
        <f t="array" ref="B378">IFERROR(INDEX(Data!$B$2:$B$5000,$M378),"")</f>
        <v>Five’s Reserve Chenin Blanc 750 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621</v>
      </c>
    </row>
    <row r="379" spans="1:13" x14ac:dyDescent="0.25">
      <c r="A379" s="7" t="str" cm="1">
        <f t="array" ref="A379">IFERROR(INDEX(Data!$A$2:$A$5000,$M379),IF(ROW()=2,"No data",""))</f>
        <v>POT0045</v>
      </c>
      <c r="B379" s="7" t="str" cm="1">
        <f t="array" ref="B379">IFERROR(INDEX(Data!$B$2:$B$5000,$M379),"")</f>
        <v>Five’s Reserve Pinotage 750 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622</v>
      </c>
    </row>
    <row r="380" spans="1:13" x14ac:dyDescent="0.25">
      <c r="A380" s="7" t="str" cm="1">
        <f t="array" ref="A380">IFERROR(INDEX(Data!$A$2:$A$5000,$M380),IF(ROW()=2,"No data",""))</f>
        <v>POT0050</v>
      </c>
      <c r="B380" s="7" t="str" cm="1">
        <f t="array" ref="B380">IFERROR(INDEX(Data!$B$2:$B$5000,$M380),"")</f>
        <v>Meja Trolly Stainless</v>
      </c>
      <c r="C380" s="7" t="str" cm="1">
        <f t="array" ref="C380">IFERROR(INDEX(Data!$C$2:$C$5000,$M380),"")</f>
        <v>UNIT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627</v>
      </c>
    </row>
    <row r="381" spans="1:13" x14ac:dyDescent="0.25">
      <c r="A381" s="7" t="str" cm="1">
        <f t="array" ref="A381">IFERROR(INDEX(Data!$A$2:$A$5000,$M381),IF(ROW()=2,"No data",""))</f>
        <v>POT0053</v>
      </c>
      <c r="B381" s="7" t="str" cm="1">
        <f t="array" ref="B381">IFERROR(INDEX(Data!$B$2:$B$5000,$M381),"")</f>
        <v>Selection Comptoirs Sauvignon Blanc 3L</v>
      </c>
      <c r="C381" s="7" t="str" cm="1">
        <f t="array" ref="C381">IFERROR(INDEX(Data!$C$2:$C$5000,$M381),"")</f>
        <v>BOX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629</v>
      </c>
    </row>
    <row r="382" spans="1:13" x14ac:dyDescent="0.25">
      <c r="A382" s="7" t="str" cm="1">
        <f t="array" ref="A382">IFERROR(INDEX(Data!$A$2:$A$5000,$M382),IF(ROW()=2,"No data",""))</f>
        <v>POT0054</v>
      </c>
      <c r="B382" s="7" t="str" cm="1">
        <f t="array" ref="B382">IFERROR(INDEX(Data!$B$2:$B$5000,$M382),"")</f>
        <v>Selection Comptoirs Cabernet Sauvignon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630</v>
      </c>
    </row>
    <row r="383" spans="1:13" x14ac:dyDescent="0.25">
      <c r="A383" s="7" t="str" cm="1">
        <f t="array" ref="A383">IFERROR(INDEX(Data!$A$2:$A$5000,$M383),IF(ROW()=2,"No data",""))</f>
        <v>POT0055</v>
      </c>
      <c r="B383" s="7" t="str" cm="1">
        <f t="array" ref="B383">IFERROR(INDEX(Data!$B$2:$B$5000,$M383),"")</f>
        <v>Selection Comptoirs Grenache 3L</v>
      </c>
      <c r="C383" s="7" t="str" cm="1">
        <f t="array" ref="C383">IFERROR(INDEX(Data!$C$2:$C$5000,$M383),"")</f>
        <v>BOX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631</v>
      </c>
    </row>
    <row r="384" spans="1:13" x14ac:dyDescent="0.25">
      <c r="A384" s="7" t="str" cm="1">
        <f t="array" ref="A384">IFERROR(INDEX(Data!$A$2:$A$5000,$M384),IF(ROW()=2,"No data",""))</f>
        <v>POT0056</v>
      </c>
      <c r="B384" s="7" t="str" cm="1">
        <f t="array" ref="B384">IFERROR(INDEX(Data!$B$2:$B$5000,$M384),"")</f>
        <v>Roche Mazet Merlot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632</v>
      </c>
    </row>
    <row r="385" spans="1:13" x14ac:dyDescent="0.25">
      <c r="A385" s="7" t="str" cm="1">
        <f t="array" ref="A385">IFERROR(INDEX(Data!$A$2:$A$5000,$M385),IF(ROW()=2,"No data",""))</f>
        <v>POT0057</v>
      </c>
      <c r="B385" s="7" t="str" cm="1">
        <f t="array" ref="B385">IFERROR(INDEX(Data!$B$2:$B$5000,$M385),"")</f>
        <v>Roche Mazet Cabernet Sauvignon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633</v>
      </c>
    </row>
    <row r="386" spans="1:13" x14ac:dyDescent="0.25">
      <c r="A386" s="7" t="str" cm="1">
        <f t="array" ref="A386">IFERROR(INDEX(Data!$A$2:$A$5000,$M386),IF(ROW()=2,"No data",""))</f>
        <v>POT0058</v>
      </c>
      <c r="B386" s="7" t="str" cm="1">
        <f t="array" ref="B386">IFERROR(INDEX(Data!$B$2:$B$5000,$M386),"")</f>
        <v>Roche Mazet Sauvignon Blanc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634</v>
      </c>
    </row>
    <row r="387" spans="1:13" x14ac:dyDescent="0.25">
      <c r="A387" s="7" t="str" cm="1">
        <f t="array" ref="A387">IFERROR(INDEX(Data!$A$2:$A$5000,$M387),IF(ROW()=2,"No data",""))</f>
        <v>POT0059</v>
      </c>
      <c r="B387" s="7" t="str" cm="1">
        <f t="array" ref="B387">IFERROR(INDEX(Data!$B$2:$B$5000,$M387),"")</f>
        <v>Roche Mazet Pinot Noir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635</v>
      </c>
    </row>
    <row r="388" spans="1:13" x14ac:dyDescent="0.25">
      <c r="A388" s="7" t="str" cm="1">
        <f t="array" ref="A388">IFERROR(INDEX(Data!$A$2:$A$5000,$M388),IF(ROW()=2,"No data",""))</f>
        <v>POT0094</v>
      </c>
      <c r="B388" s="7" t="str" cm="1">
        <f t="array" ref="B388">IFERROR(INDEX(Data!$B$2:$B$5000,$M388),"")</f>
        <v>Bali Hai Pint 330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637</v>
      </c>
    </row>
    <row r="389" spans="1:13" x14ac:dyDescent="0.25">
      <c r="A389" s="7" t="str" cm="1">
        <f t="array" ref="A389">IFERROR(INDEX(Data!$A$2:$A$5000,$M389),IF(ROW()=2,"No data",""))</f>
        <v>POT0096</v>
      </c>
      <c r="B389" s="7" t="str" cm="1">
        <f t="array" ref="B389">IFERROR(INDEX(Data!$B$2:$B$5000,$M389),"")</f>
        <v>Bali Hai Draft Pint 220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639</v>
      </c>
    </row>
    <row r="390" spans="1:13" x14ac:dyDescent="0.25">
      <c r="A390" s="7" t="str" cm="1">
        <f t="array" ref="A390">IFERROR(INDEX(Data!$A$2:$A$5000,$M390),IF(ROW()=2,"No data",""))</f>
        <v>POT0097</v>
      </c>
      <c r="B390" s="7" t="str" cm="1">
        <f t="array" ref="B390">IFERROR(INDEX(Data!$B$2:$B$5000,$M390),"")</f>
        <v>Bali Hai Draft Can 320 Ml</v>
      </c>
      <c r="C390" s="7" t="str" cm="1">
        <f t="array" ref="C390">IFERROR(INDEX(Data!$C$2:$C$5000,$M390),"")</f>
        <v>CAN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48</v>
      </c>
      <c r="G390" s="8" cm="1">
        <f t="array" ref="G390">IFERROR(INDEX(Data!$G$2:$G$5000,$M390),"")</f>
        <v>48</v>
      </c>
      <c r="H390" s="8" cm="1">
        <f t="array" ref="H390">IFERROR(INDEX(Data!$H$2:$H$5000,$M390),"")</f>
        <v>48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640</v>
      </c>
    </row>
    <row r="391" spans="1:13" x14ac:dyDescent="0.25">
      <c r="A391" s="7" t="str" cm="1">
        <f t="array" ref="A391">IFERROR(INDEX(Data!$A$2:$A$5000,$M391),IF(ROW()=2,"No data",""))</f>
        <v>POT0101</v>
      </c>
      <c r="B391" s="7" t="str" cm="1">
        <f t="array" ref="B391">IFERROR(INDEX(Data!$B$2:$B$5000,$M391),"")</f>
        <v>Selection et Compotoirs Cabernet Sauvignon 3ltr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641</v>
      </c>
    </row>
    <row r="392" spans="1:13" x14ac:dyDescent="0.25">
      <c r="A392" s="7" t="str" cm="1">
        <f t="array" ref="A392">IFERROR(INDEX(Data!$A$2:$A$5000,$M392),IF(ROW()=2,"No data",""))</f>
        <v>POT0109</v>
      </c>
      <c r="B392" s="7" t="str" cm="1">
        <f t="array" ref="B392">IFERROR(INDEX(Data!$B$2:$B$5000,$M392),"")</f>
        <v>Frozen Pork Belly Boneless Skin On Sheet Ribs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643</v>
      </c>
    </row>
    <row r="393" spans="1:13" x14ac:dyDescent="0.25">
      <c r="A393" s="7" t="str" cm="1">
        <f t="array" ref="A393">IFERROR(INDEX(Data!$A$2:$A$5000,$M393),IF(ROW()=2,"No data",""))</f>
        <v>POT0113</v>
      </c>
      <c r="B393" s="7" t="str" cm="1">
        <f t="array" ref="B393">IFERROR(INDEX(Data!$B$2:$B$5000,$M393),"")</f>
        <v>Filette Prime Water Sparkling (Abu) 375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645</v>
      </c>
    </row>
    <row r="394" spans="1:13" x14ac:dyDescent="0.25">
      <c r="A394" s="7" t="str" cm="1">
        <f t="array" ref="A394">IFERROR(INDEX(Data!$A$2:$A$5000,$M394),IF(ROW()=2,"No data",""))</f>
        <v>POT0114</v>
      </c>
      <c r="B394" s="7" t="str" cm="1">
        <f t="array" ref="B394">IFERROR(INDEX(Data!$B$2:$B$5000,$M394),"")</f>
        <v>Filette Prime Water Still (Putih) 375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646</v>
      </c>
    </row>
    <row r="395" spans="1:13" x14ac:dyDescent="0.25">
      <c r="A395" s="7" t="str" cm="1">
        <f t="array" ref="A395">IFERROR(INDEX(Data!$A$2:$A$5000,$M395),IF(ROW()=2,"No data",""))</f>
        <v>POT0115</v>
      </c>
      <c r="B395" s="7" t="str" cm="1">
        <f t="array" ref="B395">IFERROR(INDEX(Data!$B$2:$B$5000,$M395),"")</f>
        <v>Filette Prime Water Sparkling (Abu) 470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647</v>
      </c>
    </row>
    <row r="396" spans="1:13" x14ac:dyDescent="0.25">
      <c r="A396" s="7" t="str" cm="1">
        <f t="array" ref="A396">IFERROR(INDEX(Data!$A$2:$A$5000,$M396),IF(ROW()=2,"No data",""))</f>
        <v>POT0116</v>
      </c>
      <c r="B396" s="7" t="str" cm="1">
        <f t="array" ref="B396">IFERROR(INDEX(Data!$B$2:$B$5000,$M396),"")</f>
        <v>Filette Prime Water Still (Putih) 470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648</v>
      </c>
    </row>
    <row r="397" spans="1:13" x14ac:dyDescent="0.25">
      <c r="A397" s="7" t="str" cm="1">
        <f t="array" ref="A397">IFERROR(INDEX(Data!$A$2:$A$5000,$M397),IF(ROW()=2,"No data",""))</f>
        <v>POT0117</v>
      </c>
      <c r="B397" s="7" t="str" cm="1">
        <f t="array" ref="B397">IFERROR(INDEX(Data!$B$2:$B$5000,$M397),"")</f>
        <v>US Pork Spare Ribs Smithfield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649</v>
      </c>
    </row>
    <row r="398" spans="1:13" x14ac:dyDescent="0.25">
      <c r="A398" s="7" t="str" cm="1">
        <f t="array" ref="A398">IFERROR(INDEX(Data!$A$2:$A$5000,$M398),IF(ROW()=2,"No data",""))</f>
        <v>POT0121</v>
      </c>
      <c r="B398" s="7" t="str" cm="1">
        <f t="array" ref="B398">IFERROR(INDEX(Data!$B$2:$B$5000,$M398),"")</f>
        <v>Bottegaio Umbro Olio Evo Mastro  5Lt</v>
      </c>
      <c r="C398" s="7" t="str" cm="1">
        <f t="array" ref="C398">IFERROR(INDEX(Data!$C$2:$C$5000,$M398),"")</f>
        <v>GLN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2</v>
      </c>
      <c r="H398" s="8" cm="1">
        <f t="array" ref="H398">IFERROR(INDEX(Data!$H$2:$H$5000,$M398),"")</f>
        <v>2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651</v>
      </c>
    </row>
    <row r="399" spans="1:13" x14ac:dyDescent="0.25">
      <c r="A399" s="7" t="str" cm="1">
        <f t="array" ref="A399">IFERROR(INDEX(Data!$A$2:$A$5000,$M399),IF(ROW()=2,"No data",""))</f>
        <v>POT0127</v>
      </c>
      <c r="B399" s="7" t="str" cm="1">
        <f t="array" ref="B399">IFERROR(INDEX(Data!$B$2:$B$5000,$M399),"")</f>
        <v>Premium Straight Cut 4x2.5Kg</v>
      </c>
      <c r="C399" s="7" t="str" cm="1">
        <f t="array" ref="C399">IFERROR(INDEX(Data!$C$2:$C$5000,$M399),"")</f>
        <v>KTN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27</v>
      </c>
      <c r="G399" s="8" cm="1">
        <f t="array" ref="G399">IFERROR(INDEX(Data!$G$2:$G$5000,$M399),"")</f>
        <v>0</v>
      </c>
      <c r="H399" s="8" cm="1">
        <f t="array" ref="H399">IFERROR(INDEX(Data!$H$2:$H$5000,$M399),"")</f>
        <v>37.5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652</v>
      </c>
    </row>
    <row r="400" spans="1:13" x14ac:dyDescent="0.25">
      <c r="A400" s="7" t="str" cm="1">
        <f t="array" ref="A400">IFERROR(INDEX(Data!$A$2:$A$5000,$M400),IF(ROW()=2,"No data",""))</f>
        <v>POT0128</v>
      </c>
      <c r="B400" s="7" t="str" cm="1">
        <f t="array" ref="B400">IFERROR(INDEX(Data!$B$2:$B$5000,$M400),"")</f>
        <v>Premium Straight Cut 2.5Kg</v>
      </c>
      <c r="C400" s="7" t="str" cm="1">
        <f t="array" ref="C400">IFERROR(INDEX(Data!$C$2:$C$5000,$M400),"")</f>
        <v>PACK</v>
      </c>
      <c r="D400" s="8" cm="1">
        <f t="array" ref="D400">IFERROR(INDEX(Data!$D$2:$D$5000,$M400),"")</f>
        <v>0</v>
      </c>
      <c r="E400" s="8" cm="1">
        <f t="array" ref="E400">IFERROR(INDEX(Data!$E$2:$E$5000,$M400),"")</f>
        <v>45</v>
      </c>
      <c r="F400" s="8" cm="1">
        <f t="array" ref="F400">IFERROR(INDEX(Data!$F$2:$F$5000,$M400),"")</f>
        <v>110</v>
      </c>
      <c r="G400" s="8" cm="1">
        <f t="array" ref="G400">IFERROR(INDEX(Data!$G$2:$G$5000,$M400),"")</f>
        <v>0</v>
      </c>
      <c r="H400" s="8" cm="1">
        <f t="array" ref="H400">IFERROR(INDEX(Data!$H$2:$H$5000,$M400),"")</f>
        <v>77.5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653</v>
      </c>
    </row>
    <row r="401" spans="1:13" x14ac:dyDescent="0.25">
      <c r="A401" s="7" t="str" cm="1">
        <f t="array" ref="A401">IFERROR(INDEX(Data!$A$2:$A$5000,$M401),IF(ROW()=2,"No data",""))</f>
        <v>POT0129</v>
      </c>
      <c r="B401" s="7" t="str" cm="1">
        <f t="array" ref="B401">IFERROR(INDEX(Data!$B$2:$B$5000,$M401),"")</f>
        <v>Prime Tenderloin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11.76</v>
      </c>
      <c r="G401" s="8" cm="1">
        <f t="array" ref="G401">IFERROR(INDEX(Data!$G$2:$G$5000,$M401),"")</f>
        <v>0</v>
      </c>
      <c r="H401" s="8" cm="1">
        <f t="array" ref="H401">IFERROR(INDEX(Data!$H$2:$H$5000,$M401),"")</f>
        <v>11.76</v>
      </c>
      <c r="I401" s="8" cm="1">
        <f t="array" ref="I401">IFERROR(INDEX(Data!$J$2:$J$5000,$M401),"")</f>
        <v>0</v>
      </c>
      <c r="J401" s="8" cm="1">
        <f t="array" ref="J401">IFERROR(INDEX(Data!$N$2:$N$5000,$M401),"")</f>
        <v>18.68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654</v>
      </c>
    </row>
    <row r="402" spans="1:13" x14ac:dyDescent="0.25">
      <c r="A402" s="7" t="str" cm="1">
        <f t="array" ref="A402">IFERROR(INDEX(Data!$A$2:$A$5000,$M402),IF(ROW()=2,"No data",""))</f>
        <v>POT0130</v>
      </c>
      <c r="B402" s="7" t="str" cm="1">
        <f t="array" ref="B402">IFERROR(INDEX(Data!$B$2:$B$5000,$M402),"")</f>
        <v>Prime Striploin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31.87</v>
      </c>
      <c r="G402" s="8" cm="1">
        <f t="array" ref="G402">IFERROR(INDEX(Data!$G$2:$G$5000,$M402),"")</f>
        <v>0</v>
      </c>
      <c r="H402" s="8" cm="1">
        <f t="array" ref="H402">IFERROR(INDEX(Data!$H$2:$H$5000,$M402),"")</f>
        <v>31.87</v>
      </c>
      <c r="I402" s="8" cm="1">
        <f t="array" ref="I402">IFERROR(INDEX(Data!$J$2:$J$5000,$M402),"")</f>
        <v>0</v>
      </c>
      <c r="J402" s="8" cm="1">
        <f t="array" ref="J402">IFERROR(INDEX(Data!$N$2:$N$5000,$M402),"")</f>
        <v>49.469900000000003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655</v>
      </c>
    </row>
    <row r="403" spans="1:13" x14ac:dyDescent="0.25">
      <c r="A403" s="7" t="str" cm="1">
        <f t="array" ref="A403">IFERROR(INDEX(Data!$A$2:$A$5000,$M403),IF(ROW()=2,"No data",""))</f>
        <v>POT0132</v>
      </c>
      <c r="B403" s="7" t="str" cm="1">
        <f t="array" ref="B403">IFERROR(INDEX(Data!$B$2:$B$5000,$M403),"")</f>
        <v>Hind Topside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51.439900000000002</v>
      </c>
      <c r="G403" s="8" cm="1">
        <f t="array" ref="G403">IFERROR(INDEX(Data!$G$2:$G$5000,$M403),"")</f>
        <v>0</v>
      </c>
      <c r="H403" s="8" cm="1">
        <f t="array" ref="H403">IFERROR(INDEX(Data!$H$2:$H$5000,$M403),"")</f>
        <v>51.439900000000002</v>
      </c>
      <c r="I403" s="8" cm="1">
        <f t="array" ref="I403">IFERROR(INDEX(Data!$J$2:$J$5000,$M403),"")</f>
        <v>0</v>
      </c>
      <c r="J403" s="8" cm="1">
        <f t="array" ref="J403">IFERROR(INDEX(Data!$N$2:$N$5000,$M403),"")</f>
        <v>79.84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657</v>
      </c>
    </row>
    <row r="404" spans="1:13" x14ac:dyDescent="0.25">
      <c r="A404" s="7" t="str" cm="1">
        <f t="array" ref="A404">IFERROR(INDEX(Data!$A$2:$A$5000,$M404),IF(ROW()=2,"No data",""))</f>
        <v>POT0133</v>
      </c>
      <c r="B404" s="7" t="str" cm="1">
        <f t="array" ref="B404">IFERROR(INDEX(Data!$B$2:$B$5000,$M404),"")</f>
        <v>Hind Rump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39.770000000000003</v>
      </c>
      <c r="G404" s="8" cm="1">
        <f t="array" ref="G404">IFERROR(INDEX(Data!$G$2:$G$5000,$M404),"")</f>
        <v>0</v>
      </c>
      <c r="H404" s="8" cm="1">
        <f t="array" ref="H404">IFERROR(INDEX(Data!$H$2:$H$5000,$M404),"")</f>
        <v>39.770000000000003</v>
      </c>
      <c r="I404" s="8" cm="1">
        <f t="array" ref="I404">IFERROR(INDEX(Data!$J$2:$J$5000,$M404),"")</f>
        <v>0</v>
      </c>
      <c r="J404" s="8" cm="1">
        <f t="array" ref="J404">IFERROR(INDEX(Data!$N$2:$N$5000,$M404),"")</f>
        <v>58.369900000000001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658</v>
      </c>
    </row>
    <row r="405" spans="1:13" x14ac:dyDescent="0.25">
      <c r="A405" s="7" t="str" cm="1">
        <f t="array" ref="A405">IFERROR(INDEX(Data!$A$2:$A$5000,$M405),IF(ROW()=2,"No data",""))</f>
        <v>POT0134</v>
      </c>
      <c r="B405" s="7" t="str" cm="1">
        <f t="array" ref="B405">IFERROR(INDEX(Data!$B$2:$B$5000,$M405),"")</f>
        <v>Fore Chuck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73.12</v>
      </c>
      <c r="G405" s="8" cm="1">
        <f t="array" ref="G405">IFERROR(INDEX(Data!$G$2:$G$5000,$M405),"")</f>
        <v>0</v>
      </c>
      <c r="H405" s="8" cm="1">
        <f t="array" ref="H405">IFERROR(INDEX(Data!$H$2:$H$5000,$M405),"")</f>
        <v>73.12</v>
      </c>
      <c r="I405" s="8" cm="1">
        <f t="array" ref="I405">IFERROR(INDEX(Data!$J$2:$J$5000,$M405),"")</f>
        <v>0</v>
      </c>
      <c r="J405" s="8" cm="1">
        <f t="array" ref="J405">IFERROR(INDEX(Data!$N$2:$N$5000,$M405),"")</f>
        <v>67.23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659</v>
      </c>
    </row>
    <row r="406" spans="1:13" x14ac:dyDescent="0.25">
      <c r="A406" s="7" t="str" cm="1">
        <f t="array" ref="A406">IFERROR(INDEX(Data!$A$2:$A$5000,$M406),IF(ROW()=2,"No data",""))</f>
        <v>POT0135</v>
      </c>
      <c r="B406" s="7" t="str" cm="1">
        <f t="array" ref="B406">IFERROR(INDEX(Data!$B$2:$B$5000,$M406),"")</f>
        <v>Fore Brisket PE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35.56</v>
      </c>
      <c r="G406" s="8" cm="1">
        <f t="array" ref="G406">IFERROR(INDEX(Data!$G$2:$G$5000,$M406),"")</f>
        <v>0</v>
      </c>
      <c r="H406" s="8" cm="1">
        <f t="array" ref="H406">IFERROR(INDEX(Data!$H$2:$H$5000,$M406),"")</f>
        <v>35.56</v>
      </c>
      <c r="I406" s="8" cm="1">
        <f t="array" ref="I406">IFERROR(INDEX(Data!$J$2:$J$5000,$M406),"")</f>
        <v>0</v>
      </c>
      <c r="J406" s="8" cm="1">
        <f t="array" ref="J406">IFERROR(INDEX(Data!$N$2:$N$5000,$M406),"")</f>
        <v>33.5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660</v>
      </c>
    </row>
    <row r="407" spans="1:13" x14ac:dyDescent="0.25">
      <c r="A407" s="7" t="str" cm="1">
        <f t="array" ref="A407">IFERROR(INDEX(Data!$A$2:$A$5000,$M407),IF(ROW()=2,"No data",""))</f>
        <v>POT0137</v>
      </c>
      <c r="B407" s="7" t="str" cm="1">
        <f t="array" ref="B407">IFERROR(INDEX(Data!$B$2:$B$5000,$M407),"")</f>
        <v>Fore Shortrib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25.8</v>
      </c>
      <c r="G407" s="8" cm="1">
        <f t="array" ref="G407">IFERROR(INDEX(Data!$G$2:$G$5000,$M407),"")</f>
        <v>0</v>
      </c>
      <c r="H407" s="8" cm="1">
        <f t="array" ref="H407">IFERROR(INDEX(Data!$H$2:$H$5000,$M407),"")</f>
        <v>25.8</v>
      </c>
      <c r="I407" s="8" cm="1">
        <f t="array" ref="I407">IFERROR(INDEX(Data!$J$2:$J$5000,$M407),"")</f>
        <v>0</v>
      </c>
      <c r="J407" s="8" cm="1">
        <f t="array" ref="J407">IFERROR(INDEX(Data!$N$2:$N$5000,$M407),"")</f>
        <v>15.72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662</v>
      </c>
    </row>
    <row r="408" spans="1:13" x14ac:dyDescent="0.25">
      <c r="A408" s="7" t="str" cm="1">
        <f t="array" ref="A408">IFERROR(INDEX(Data!$A$2:$A$5000,$M408),IF(ROW()=2,"No data",""))</f>
        <v>POT0138</v>
      </c>
      <c r="B408" s="7" t="str" cm="1">
        <f t="array" ref="B408">IFERROR(INDEX(Data!$B$2:$B$5000,$M408),"")</f>
        <v>FQ 85 CL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290</v>
      </c>
      <c r="G408" s="8" cm="1">
        <f t="array" ref="G408">IFERROR(INDEX(Data!$G$2:$G$5000,$M408),"")</f>
        <v>0</v>
      </c>
      <c r="H408" s="8" cm="1">
        <f t="array" ref="H408">IFERROR(INDEX(Data!$H$2:$H$5000,$M408),"")</f>
        <v>290</v>
      </c>
      <c r="I408" s="8" cm="1">
        <f t="array" ref="I408">IFERROR(INDEX(Data!$J$2:$J$5000,$M408),"")</f>
        <v>0</v>
      </c>
      <c r="J408" s="8" cm="1">
        <f t="array" ref="J408">IFERROR(INDEX(Data!$N$2:$N$5000,$M408),"")</f>
        <v>570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663</v>
      </c>
    </row>
    <row r="409" spans="1:13" x14ac:dyDescent="0.25">
      <c r="A409" s="7" t="str" cm="1">
        <f t="array" ref="A409">IFERROR(INDEX(Data!$A$2:$A$5000,$M409),IF(ROW()=2,"No data",""))</f>
        <v>POT0139</v>
      </c>
      <c r="B409" s="7" t="str" cm="1">
        <f t="array" ref="B409">IFERROR(INDEX(Data!$B$2:$B$5000,$M409),"")</f>
        <v>Fore Back 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11.4</v>
      </c>
      <c r="G409" s="8" cm="1">
        <f t="array" ref="G409">IFERROR(INDEX(Data!$G$2:$G$5000,$M409),"")</f>
        <v>0</v>
      </c>
      <c r="H409" s="8" cm="1">
        <f t="array" ref="H409">IFERROR(INDEX(Data!$H$2:$H$5000,$M409),"")</f>
        <v>11.4</v>
      </c>
      <c r="I409" s="8" cm="1">
        <f t="array" ref="I409">IFERROR(INDEX(Data!$J$2:$J$5000,$M409),"")</f>
        <v>0</v>
      </c>
      <c r="J409" s="8" cm="1">
        <f t="array" ref="J409">IFERROR(INDEX(Data!$N$2:$N$5000,$M409),"")</f>
        <v>5.04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664</v>
      </c>
    </row>
    <row r="410" spans="1:13" x14ac:dyDescent="0.25">
      <c r="A410" s="7" t="str" cm="1">
        <f t="array" ref="A410">IFERROR(INDEX(Data!$A$2:$A$5000,$M410),IF(ROW()=2,"No data",""))</f>
        <v>POT0140</v>
      </c>
      <c r="B410" s="7" t="str" cm="1">
        <f t="array" ref="B410">IFERROR(INDEX(Data!$B$2:$B$5000,$M410),"")</f>
        <v>Fore Sparerib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16.23</v>
      </c>
      <c r="G410" s="8" cm="1">
        <f t="array" ref="G410">IFERROR(INDEX(Data!$G$2:$G$5000,$M410),"")</f>
        <v>0</v>
      </c>
      <c r="H410" s="8" cm="1">
        <f t="array" ref="H410">IFERROR(INDEX(Data!$H$2:$H$5000,$M410),"")</f>
        <v>16.23</v>
      </c>
      <c r="I410" s="8" cm="1">
        <f t="array" ref="I410">IFERROR(INDEX(Data!$J$2:$J$5000,$M410),"")</f>
        <v>0</v>
      </c>
      <c r="J410" s="8" cm="1">
        <f t="array" ref="J410">IFERROR(INDEX(Data!$N$2:$N$5000,$M410),"")</f>
        <v>11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665</v>
      </c>
    </row>
    <row r="411" spans="1:13" x14ac:dyDescent="0.25">
      <c r="A411" s="7" t="str" cm="1">
        <f t="array" ref="A411">IFERROR(INDEX(Data!$A$2:$A$5000,$M411),IF(ROW()=2,"No data",""))</f>
        <v>POT0141</v>
      </c>
      <c r="B411" s="7" t="str" cm="1">
        <f t="array" ref="B411">IFERROR(INDEX(Data!$B$2:$B$5000,$M411),"")</f>
        <v>Fore Shortplate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19.149799999999999</v>
      </c>
      <c r="G411" s="8" cm="1">
        <f t="array" ref="G411">IFERROR(INDEX(Data!$G$2:$G$5000,$M411),"")</f>
        <v>0</v>
      </c>
      <c r="H411" s="8" cm="1">
        <f t="array" ref="H411">IFERROR(INDEX(Data!$H$2:$H$5000,$M411),"")</f>
        <v>19.149799999999999</v>
      </c>
      <c r="I411" s="8" cm="1">
        <f t="array" ref="I411">IFERROR(INDEX(Data!$J$2:$J$5000,$M411),"")</f>
        <v>0</v>
      </c>
      <c r="J411" s="8" cm="1">
        <f t="array" ref="J411">IFERROR(INDEX(Data!$N$2:$N$5000,$M411),"")</f>
        <v>26.09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666</v>
      </c>
    </row>
    <row r="412" spans="1:13" x14ac:dyDescent="0.25">
      <c r="A412" s="7" t="str" cm="1">
        <f t="array" ref="A412">IFERROR(INDEX(Data!$A$2:$A$5000,$M412),IF(ROW()=2,"No data",""))</f>
        <v>POT0143</v>
      </c>
      <c r="B412" s="7" t="str" cm="1">
        <f t="array" ref="B412">IFERROR(INDEX(Data!$B$2:$B$5000,$M412),"")</f>
        <v>CONRO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22.23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667</v>
      </c>
    </row>
    <row r="413" spans="1:13" x14ac:dyDescent="0.25">
      <c r="A413" s="7" t="str" cm="1">
        <f t="array" ref="A413">IFERROR(INDEX(Data!$A$2:$A$5000,$M413),IF(ROW()=2,"No data",""))</f>
        <v>POT0144</v>
      </c>
      <c r="B413" s="7" t="str" cm="1">
        <f t="array" ref="B413">IFERROR(INDEX(Data!$B$2:$B$5000,$M413),"")</f>
        <v>SPARERIB CUT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6.14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668</v>
      </c>
    </row>
    <row r="414" spans="1:13" x14ac:dyDescent="0.25">
      <c r="A414" s="7" t="str" cm="1">
        <f t="array" ref="A414">IFERROR(INDEX(Data!$A$2:$A$5000,$M414),IF(ROW()=2,"No data",""))</f>
        <v>POT0145</v>
      </c>
      <c r="B414" s="7" t="str" cm="1">
        <f t="array" ref="B414">IFERROR(INDEX(Data!$B$2:$B$5000,$M414),"")</f>
        <v>BRISKET BONE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44.39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669</v>
      </c>
    </row>
    <row r="415" spans="1:13" x14ac:dyDescent="0.25">
      <c r="A415" s="7" t="str" cm="1">
        <f t="array" ref="A415">IFERROR(INDEX(Data!$A$2:$A$5000,$M415),IF(ROW()=2,"No data",""))</f>
        <v>POT0146</v>
      </c>
      <c r="B415" s="7" t="str" cm="1">
        <f t="array" ref="B415">IFERROR(INDEX(Data!$B$2:$B$5000,$M415),"")</f>
        <v>BONE SP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30.14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670</v>
      </c>
    </row>
    <row r="416" spans="1:13" x14ac:dyDescent="0.25">
      <c r="A416" s="7" t="str" cm="1">
        <f t="array" ref="A416">IFERROR(INDEX(Data!$A$2:$A$5000,$M416),IF(ROW()=2,"No data",""))</f>
        <v>POT0148</v>
      </c>
      <c r="B416" s="7" t="str" cm="1">
        <f t="array" ref="B416">IFERROR(INDEX(Data!$B$2:$B$5000,$M416),"")</f>
        <v>BACK BONE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50.9099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672</v>
      </c>
    </row>
    <row r="417" spans="1:13" x14ac:dyDescent="0.25">
      <c r="A417" s="7" t="str" cm="1">
        <f t="array" ref="A417">IFERROR(INDEX(Data!$A$2:$A$5000,$M417),IF(ROW()=2,"No data",""))</f>
        <v>POT0149</v>
      </c>
      <c r="B417" s="7" t="str" cm="1">
        <f t="array" ref="B417">IFERROR(INDEX(Data!$B$2:$B$5000,$M417),"")</f>
        <v>TAIL TOP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11.16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673</v>
      </c>
    </row>
    <row r="418" spans="1:13" x14ac:dyDescent="0.25">
      <c r="A418" s="7" t="str" cm="1">
        <f t="array" ref="A418">IFERROR(INDEX(Data!$A$2:$A$5000,$M418),IF(ROW()=2,"No data",""))</f>
        <v>POT0151</v>
      </c>
      <c r="B418" s="7" t="str" cm="1">
        <f t="array" ref="B418">IFERROR(INDEX(Data!$B$2:$B$5000,$M418),"")</f>
        <v>TULANG KERING (TULANG KAKI)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173.84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675</v>
      </c>
    </row>
    <row r="419" spans="1:13" x14ac:dyDescent="0.25">
      <c r="A419" s="7" t="str" cm="1">
        <f t="array" ref="A419">IFERROR(INDEX(Data!$A$2:$A$5000,$M419),IF(ROW()=2,"No data",""))</f>
        <v>POT0152</v>
      </c>
      <c r="B419" s="7" t="str" cm="1">
        <f t="array" ref="B419">IFERROR(INDEX(Data!$B$2:$B$5000,$M419),"")</f>
        <v>TENDON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34.359900000000003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676</v>
      </c>
    </row>
    <row r="420" spans="1:13" x14ac:dyDescent="0.25">
      <c r="A420" s="7" t="str" cm="1">
        <f t="array" ref="A420">IFERROR(INDEX(Data!$A$2:$A$5000,$M420),IF(ROW()=2,"No data",""))</f>
        <v>POT0153</v>
      </c>
      <c r="B420" s="7" t="str" cm="1">
        <f t="array" ref="B420">IFERROR(INDEX(Data!$B$2:$B$5000,$M420),"")</f>
        <v>SCAPULAR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2.0499999999999998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POT0154</v>
      </c>
      <c r="B421" s="7" t="str" cm="1">
        <f t="array" ref="B421">IFERROR(INDEX(Data!$B$2:$B$5000,$M421),"")</f>
        <v>Premium Hash Brown 4x2.5Kg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678</v>
      </c>
    </row>
    <row r="422" spans="1:13" x14ac:dyDescent="0.25">
      <c r="A422" s="7" t="str" cm="1">
        <f t="array" ref="A422">IFERROR(INDEX(Data!$A$2:$A$5000,$M422),IF(ROW()=2,"No data",""))</f>
        <v>POT0156</v>
      </c>
      <c r="B422" s="7" t="str" cm="1">
        <f t="array" ref="B422">IFERROR(INDEX(Data!$B$2:$B$5000,$M422),"")</f>
        <v>Premium Hash Brown 2.5Kg</v>
      </c>
      <c r="C422" s="7" t="str" cm="1">
        <f t="array" ref="C422">IFERROR(INDEX(Data!$C$2:$C$5000,$M422),"")</f>
        <v>PACK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52</v>
      </c>
      <c r="H422" s="8" cm="1">
        <f t="array" ref="H422">IFERROR(INDEX(Data!$H$2:$H$5000,$M422),"")</f>
        <v>52</v>
      </c>
      <c r="I422" s="8" cm="1">
        <f t="array" ref="I422">IFERROR(INDEX(Data!$J$2:$J$5000,$M422),"")</f>
        <v>0</v>
      </c>
      <c r="J422" s="8" cm="1">
        <f t="array" ref="J422">IFERROR(INDEX(Data!$N$2:$N$5000,$M422),"")</f>
        <v>32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679</v>
      </c>
    </row>
    <row r="423" spans="1:13" x14ac:dyDescent="0.25">
      <c r="A423" s="7" t="str" cm="1">
        <f t="array" ref="A423">IFERROR(INDEX(Data!$A$2:$A$5000,$M423),IF(ROW()=2,"No data",""))</f>
        <v>POT0157</v>
      </c>
      <c r="B423" s="7" t="str" cm="1">
        <f t="array" ref="B423">IFERROR(INDEX(Data!$B$2:$B$5000,$M423),"")</f>
        <v>Beef Trimming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2.6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680</v>
      </c>
    </row>
    <row r="424" spans="1:13" x14ac:dyDescent="0.25">
      <c r="A424" s="7" t="str" cm="1">
        <f t="array" ref="A424">IFERROR(INDEX(Data!$A$2:$A$5000,$M424),IF(ROW()=2,"No data",""))</f>
        <v>POT0158</v>
      </c>
      <c r="B424" s="7" t="str" cm="1">
        <f t="array" ref="B424">IFERROR(INDEX(Data!$B$2:$B$5000,$M424),"")</f>
        <v>Lulur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0.87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681</v>
      </c>
    </row>
    <row r="425" spans="1:13" x14ac:dyDescent="0.25">
      <c r="A425" s="7" t="str" cm="1">
        <f t="array" ref="A425">IFERROR(INDEX(Data!$A$2:$A$5000,$M425),IF(ROW()=2,"No data",""))</f>
        <v>POT0159</v>
      </c>
      <c r="B425" s="7" t="str" cm="1">
        <f t="array" ref="B425">IFERROR(INDEX(Data!$B$2:$B$5000,$M425),"")</f>
        <v>Sodas Tulang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0.7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682</v>
      </c>
    </row>
    <row r="426" spans="1:13" x14ac:dyDescent="0.25">
      <c r="A426" s="7" t="str" cm="1">
        <f t="array" ref="A426">IFERROR(INDEX(Data!$A$2:$A$5000,$M426),IF(ROW()=2,"No data",""))</f>
        <v>PPA0001</v>
      </c>
      <c r="B426" s="7" t="str" cm="1">
        <f t="array" ref="B426">IFERROR(INDEX(Data!$B$2:$B$5000,$M426),"")</f>
        <v>Davinci Vanila madagascar sauce 2L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683</v>
      </c>
    </row>
    <row r="427" spans="1:13" x14ac:dyDescent="0.25">
      <c r="A427" s="7" t="str" cm="1">
        <f t="array" ref="A427">IFERROR(INDEX(Data!$A$2:$A$5000,$M427),IF(ROW()=2,"No data",""))</f>
        <v>PPA0003</v>
      </c>
      <c r="B427" s="7" t="str" cm="1">
        <f t="array" ref="B427">IFERROR(INDEX(Data!$B$2:$B$5000,$M427),"")</f>
        <v>Emborg Pizza Topping 2.3 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684</v>
      </c>
    </row>
    <row r="428" spans="1:13" x14ac:dyDescent="0.25">
      <c r="A428" s="7" t="str" cm="1">
        <f t="array" ref="A428">IFERROR(INDEX(Data!$A$2:$A$5000,$M428),IF(ROW()=2,"No data",""))</f>
        <v>PPK-001</v>
      </c>
      <c r="B428" s="7" t="str" cm="1">
        <f t="array" ref="B428">IFERROR(INDEX(Data!$B$2:$B$5000,$M428),"")</f>
        <v>Davinci Hazelnut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685</v>
      </c>
    </row>
    <row r="429" spans="1:13" x14ac:dyDescent="0.25">
      <c r="A429" s="7" t="str" cm="1">
        <f t="array" ref="A429">IFERROR(INDEX(Data!$A$2:$A$5000,$M429),IF(ROW()=2,"No data",""))</f>
        <v>PPK-002</v>
      </c>
      <c r="B429" s="7" t="str" cm="1">
        <f t="array" ref="B429">IFERROR(INDEX(Data!$B$2:$B$5000,$M429),"")</f>
        <v>Davinci Vanilla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686</v>
      </c>
    </row>
    <row r="430" spans="1:13" x14ac:dyDescent="0.25">
      <c r="A430" s="7" t="str" cm="1">
        <f t="array" ref="A430">IFERROR(INDEX(Data!$A$2:$A$5000,$M430),IF(ROW()=2,"No data",""))</f>
        <v>PPK-003</v>
      </c>
      <c r="B430" s="7" t="str" cm="1">
        <f t="array" ref="B430">IFERROR(INDEX(Data!$B$2:$B$5000,$M430),"")</f>
        <v>Davinci Fragrant Lychee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687</v>
      </c>
    </row>
    <row r="431" spans="1:13" x14ac:dyDescent="0.25">
      <c r="A431" s="7" t="str" cm="1">
        <f t="array" ref="A431">IFERROR(INDEX(Data!$A$2:$A$5000,$M431),IF(ROW()=2,"No data",""))</f>
        <v>PPK-004</v>
      </c>
      <c r="B431" s="7" t="str" cm="1">
        <f t="array" ref="B431">IFERROR(INDEX(Data!$B$2:$B$5000,$M431),"")</f>
        <v>Davinci Strawberry 1L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688</v>
      </c>
    </row>
    <row r="432" spans="1:13" x14ac:dyDescent="0.25">
      <c r="A432" s="7" t="str" cm="1">
        <f t="array" ref="A432">IFERROR(INDEX(Data!$A$2:$A$5000,$M432),IF(ROW()=2,"No data",""))</f>
        <v>PPK-006</v>
      </c>
      <c r="B432" s="7" t="str" cm="1">
        <f t="array" ref="B432">IFERROR(INDEX(Data!$B$2:$B$5000,$M432),"")</f>
        <v>Davinci Roasted Almond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690</v>
      </c>
    </row>
    <row r="433" spans="1:13" x14ac:dyDescent="0.25">
      <c r="A433" s="7" t="str" cm="1">
        <f t="array" ref="A433">IFERROR(INDEX(Data!$A$2:$A$5000,$M433),IF(ROW()=2,"No data",""))</f>
        <v>PPK-007</v>
      </c>
      <c r="B433" s="7" t="str" cm="1">
        <f t="array" ref="B433">IFERROR(INDEX(Data!$B$2:$B$5000,$M433),"")</f>
        <v>Davinci Caramel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PPK-008</v>
      </c>
      <c r="B434" s="7" t="str" cm="1">
        <f t="array" ref="B434">IFERROR(INDEX(Data!$B$2:$B$5000,$M434),"")</f>
        <v>Davinci Macademia 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PPK-009</v>
      </c>
      <c r="B435" s="7" t="str" cm="1">
        <f t="array" ref="B435">IFERROR(INDEX(Data!$B$2:$B$5000,$M435),"")</f>
        <v>Davinci Pandan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PPK-010</v>
      </c>
      <c r="B436" s="7" t="str" cm="1">
        <f t="array" ref="B436">IFERROR(INDEX(Data!$B$2:$B$5000,$M436),"")</f>
        <v>Davinci Banana Cream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PPK-011</v>
      </c>
      <c r="B437" s="7" t="str" cm="1">
        <f t="array" ref="B437">IFERROR(INDEX(Data!$B$2:$B$5000,$M437),"")</f>
        <v>Davinci Blueberry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PPK-012</v>
      </c>
      <c r="B438" s="7" t="str" cm="1">
        <f t="array" ref="B438">IFERROR(INDEX(Data!$B$2:$B$5000,$M438),"")</f>
        <v>Davinci Dry Bitter Orange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PPK-013</v>
      </c>
      <c r="B439" s="7" t="str" cm="1">
        <f t="array" ref="B439">IFERROR(INDEX(Data!$B$2:$B$5000,$M439),"")</f>
        <v>Davinci Green Apple Campagna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697</v>
      </c>
    </row>
    <row r="440" spans="1:13" x14ac:dyDescent="0.25">
      <c r="A440" s="7" t="str" cm="1">
        <f t="array" ref="A440">IFERROR(INDEX(Data!$A$2:$A$5000,$M440),IF(ROW()=2,"No data",""))</f>
        <v>PPK-014</v>
      </c>
      <c r="B440" s="7" t="str" cm="1">
        <f t="array" ref="B440">IFERROR(INDEX(Data!$B$2:$B$5000,$M440),"")</f>
        <v>Davinci Grenadine Pomegranate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698</v>
      </c>
    </row>
    <row r="441" spans="1:13" x14ac:dyDescent="0.25">
      <c r="A441" s="7" t="str" cm="1">
        <f t="array" ref="A441">IFERROR(INDEX(Data!$A$2:$A$5000,$M441),IF(ROW()=2,"No data",""))</f>
        <v>PPK-015</v>
      </c>
      <c r="B441" s="7" t="str" cm="1">
        <f t="array" ref="B441">IFERROR(INDEX(Data!$B$2:$B$5000,$M441),"")</f>
        <v>Davinci Majestic Mango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699</v>
      </c>
    </row>
    <row r="442" spans="1:13" x14ac:dyDescent="0.25">
      <c r="A442" s="7" t="str" cm="1">
        <f t="array" ref="A442">IFERROR(INDEX(Data!$A$2:$A$5000,$M442),IF(ROW()=2,"No data",""))</f>
        <v>PPK-016</v>
      </c>
      <c r="B442" s="7" t="str" cm="1">
        <f t="array" ref="B442">IFERROR(INDEX(Data!$B$2:$B$5000,$M442),"")</f>
        <v>Davinci Peach Garden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700</v>
      </c>
    </row>
    <row r="443" spans="1:13" x14ac:dyDescent="0.25">
      <c r="A443" s="7" t="str" cm="1">
        <f t="array" ref="A443">IFERROR(INDEX(Data!$A$2:$A$5000,$M443),IF(ROW()=2,"No data",""))</f>
        <v>PPK-017</v>
      </c>
      <c r="B443" s="7" t="str" cm="1">
        <f t="array" ref="B443">IFERROR(INDEX(Data!$B$2:$B$5000,$M443),"")</f>
        <v>Davinci Super Berries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701</v>
      </c>
    </row>
    <row r="444" spans="1:13" x14ac:dyDescent="0.25">
      <c r="A444" s="7" t="str" cm="1">
        <f t="array" ref="A444">IFERROR(INDEX(Data!$A$2:$A$5000,$M444),IF(ROW()=2,"No data",""))</f>
        <v>PPK-018</v>
      </c>
      <c r="B444" s="7" t="str" cm="1">
        <f t="array" ref="B444">IFERROR(INDEX(Data!$B$2:$B$5000,$M444),"")</f>
        <v>Davinci Tropical Passion Fruit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702</v>
      </c>
    </row>
    <row r="445" spans="1:13" x14ac:dyDescent="0.25">
      <c r="A445" s="7" t="str" cm="1">
        <f t="array" ref="A445">IFERROR(INDEX(Data!$A$2:$A$5000,$M445),IF(ROW()=2,"No data",""))</f>
        <v>PPK-020</v>
      </c>
      <c r="B445" s="7" t="str" cm="1">
        <f t="array" ref="B445">IFERROR(INDEX(Data!$B$2:$B$5000,$M445),"")</f>
        <v>Davinci Blue Sky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703</v>
      </c>
    </row>
    <row r="446" spans="1:13" x14ac:dyDescent="0.25">
      <c r="A446" s="7" t="str" cm="1">
        <f t="array" ref="A446">IFERROR(INDEX(Data!$A$2:$A$5000,$M446),IF(ROW()=2,"No data",""))</f>
        <v>PPK-022</v>
      </c>
      <c r="B446" s="7" t="str" cm="1">
        <f t="array" ref="B446">IFERROR(INDEX(Data!$B$2:$B$5000,$M446),"")</f>
        <v>Davinci Mur (Rum)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704</v>
      </c>
    </row>
    <row r="447" spans="1:13" x14ac:dyDescent="0.25">
      <c r="A447" s="7" t="str" cm="1">
        <f t="array" ref="A447">IFERROR(INDEX(Data!$A$2:$A$5000,$M447),IF(ROW()=2,"No data",""))</f>
        <v>PPK-023</v>
      </c>
      <c r="B447" s="7" t="str" cm="1">
        <f t="array" ref="B447">IFERROR(INDEX(Data!$B$2:$B$5000,$M447),"")</f>
        <v>Davinci Pecan Praline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705</v>
      </c>
    </row>
    <row r="448" spans="1:13" x14ac:dyDescent="0.25">
      <c r="A448" s="7" t="str" cm="1">
        <f t="array" ref="A448">IFERROR(INDEX(Data!$A$2:$A$5000,$M448),IF(ROW()=2,"No data",""))</f>
        <v>PPK-025</v>
      </c>
      <c r="B448" s="7" t="str" cm="1">
        <f t="array" ref="B448">IFERROR(INDEX(Data!$B$2:$B$5000,$M448),"")</f>
        <v>Mixer Lime 1.35Kg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706</v>
      </c>
    </row>
    <row r="449" spans="1:13" x14ac:dyDescent="0.25">
      <c r="A449" s="7" t="str" cm="1">
        <f t="array" ref="A449">IFERROR(INDEX(Data!$A$2:$A$5000,$M449),IF(ROW()=2,"No data",""))</f>
        <v>PPK-026</v>
      </c>
      <c r="B449" s="7" t="str" cm="1">
        <f t="array" ref="B449">IFERROR(INDEX(Data!$B$2:$B$5000,$M449),"")</f>
        <v>Mixer Mojito 1.35Kg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707</v>
      </c>
    </row>
    <row r="450" spans="1:13" x14ac:dyDescent="0.25">
      <c r="A450" s="7" t="str" cm="1">
        <f t="array" ref="A450">IFERROR(INDEX(Data!$A$2:$A$5000,$M450),IF(ROW()=2,"No data",""))</f>
        <v>PPK-027</v>
      </c>
      <c r="B450" s="7" t="str" cm="1">
        <f t="array" ref="B450">IFERROR(INDEX(Data!$B$2:$B$5000,$M450),"")</f>
        <v>Davinci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708</v>
      </c>
    </row>
    <row r="451" spans="1:13" x14ac:dyDescent="0.25">
      <c r="A451" s="7" t="str" cm="1">
        <f t="array" ref="A451">IFERROR(INDEX(Data!$A$2:$A$5000,$M451),IF(ROW()=2,"No data",""))</f>
        <v>PPK-028</v>
      </c>
      <c r="B451" s="7" t="str" cm="1">
        <f t="array" ref="B451">IFERROR(INDEX(Data!$B$2:$B$5000,$M451),"")</f>
        <v>Davinci Mint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709</v>
      </c>
    </row>
    <row r="452" spans="1:13" x14ac:dyDescent="0.25">
      <c r="A452" s="7" t="str" cm="1">
        <f t="array" ref="A452">IFERROR(INDEX(Data!$A$2:$A$5000,$M452),IF(ROW()=2,"No data",""))</f>
        <v>PPK-029</v>
      </c>
      <c r="B452" s="7" t="str" cm="1">
        <f t="array" ref="B452">IFERROR(INDEX(Data!$B$2:$B$5000,$M452),"")</f>
        <v>Davinci Flavor Maxx (Liquid)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710</v>
      </c>
    </row>
    <row r="453" spans="1:13" x14ac:dyDescent="0.25">
      <c r="A453" s="7" t="str" cm="1">
        <f t="array" ref="A453">IFERROR(INDEX(Data!$A$2:$A$5000,$M453),IF(ROW()=2,"No data",""))</f>
        <v>PPK-030</v>
      </c>
      <c r="B453" s="7" t="str" cm="1">
        <f t="array" ref="B453">IFERROR(INDEX(Data!$B$2:$B$5000,$M453),"")</f>
        <v>Davinci Frappease Natural 1.5Kg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711</v>
      </c>
    </row>
    <row r="454" spans="1:13" x14ac:dyDescent="0.25">
      <c r="A454" s="7" t="str" cm="1">
        <f t="array" ref="A454">IFERROR(INDEX(Data!$A$2:$A$5000,$M454),IF(ROW()=2,"No data",""))</f>
        <v>PPK-032</v>
      </c>
      <c r="B454" s="7" t="str" cm="1">
        <f t="array" ref="B454">IFERROR(INDEX(Data!$B$2:$B$5000,$M454),"")</f>
        <v>Davinci White Chocolate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712</v>
      </c>
    </row>
    <row r="455" spans="1:13" x14ac:dyDescent="0.25">
      <c r="A455" s="7" t="str" cm="1">
        <f t="array" ref="A455">IFERROR(INDEX(Data!$A$2:$A$5000,$M455),IF(ROW()=2,"No data",""))</f>
        <v>PPK-033</v>
      </c>
      <c r="B455" s="7" t="str" cm="1">
        <f t="array" ref="B455">IFERROR(INDEX(Data!$B$2:$B$5000,$M455),"")</f>
        <v>Davinci European Strawberry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713</v>
      </c>
    </row>
    <row r="456" spans="1:13" x14ac:dyDescent="0.25">
      <c r="A456" s="7" t="str" cm="1">
        <f t="array" ref="A456">IFERROR(INDEX(Data!$A$2:$A$5000,$M456),IF(ROW()=2,"No data",""))</f>
        <v>PPK-034</v>
      </c>
      <c r="B456" s="7" t="str" cm="1">
        <f t="array" ref="B456">IFERROR(INDEX(Data!$B$2:$B$5000,$M456),"")</f>
        <v>Davinci Raspberry Rhapsody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714</v>
      </c>
    </row>
    <row r="457" spans="1:13" x14ac:dyDescent="0.25">
      <c r="A457" s="7" t="str" cm="1">
        <f t="array" ref="A457">IFERROR(INDEX(Data!$A$2:$A$5000,$M457),IF(ROW()=2,"No data",""))</f>
        <v>PPK-036</v>
      </c>
      <c r="B457" s="7" t="str" cm="1">
        <f t="array" ref="B457">IFERROR(INDEX(Data!$B$2:$B$5000,$M457),"")</f>
        <v>Davinci Menta Cubano (Mojito)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715</v>
      </c>
    </row>
    <row r="458" spans="1:13" x14ac:dyDescent="0.25">
      <c r="A458" s="7" t="str" cm="1">
        <f t="array" ref="A458">IFERROR(INDEX(Data!$A$2:$A$5000,$M458),IF(ROW()=2,"No data",""))</f>
        <v>PPK-038</v>
      </c>
      <c r="B458" s="7" t="str" cm="1">
        <f t="array" ref="B458">IFERROR(INDEX(Data!$B$2:$B$5000,$M458),"")</f>
        <v>Davinci Rose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716</v>
      </c>
    </row>
    <row r="459" spans="1:13" x14ac:dyDescent="0.25">
      <c r="A459" s="7" t="str" cm="1">
        <f t="array" ref="A459">IFERROR(INDEX(Data!$A$2:$A$5000,$M459),IF(ROW()=2,"No data",""))</f>
        <v>PPK-039</v>
      </c>
      <c r="B459" s="7" t="str" cm="1">
        <f t="array" ref="B459">IFERROR(INDEX(Data!$B$2:$B$5000,$M459),"")</f>
        <v>Davinci Butterscotch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717</v>
      </c>
    </row>
    <row r="460" spans="1:13" x14ac:dyDescent="0.25">
      <c r="A460" s="7" t="str" cm="1">
        <f t="array" ref="A460">IFERROR(INDEX(Data!$A$2:$A$5000,$M460),IF(ROW()=2,"No data",""))</f>
        <v>PPK-040</v>
      </c>
      <c r="B460" s="7" t="str" cm="1">
        <f t="array" ref="B460">IFERROR(INDEX(Data!$B$2:$B$5000,$M460),"")</f>
        <v>Davinci White Chocolate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718</v>
      </c>
    </row>
    <row r="461" spans="1:13" x14ac:dyDescent="0.25">
      <c r="A461" s="7" t="str" cm="1">
        <f t="array" ref="A461">IFERROR(INDEX(Data!$A$2:$A$5000,$M461),IF(ROW()=2,"No data",""))</f>
        <v>PPK-041</v>
      </c>
      <c r="B461" s="7" t="str" cm="1">
        <f t="array" ref="B461">IFERROR(INDEX(Data!$B$2:$B$5000,$M461),"")</f>
        <v>Davinci Salted Caramel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719</v>
      </c>
    </row>
    <row r="462" spans="1:13" x14ac:dyDescent="0.25">
      <c r="A462" s="7" t="str" cm="1">
        <f t="array" ref="A462">IFERROR(INDEX(Data!$A$2:$A$5000,$M462),IF(ROW()=2,"No data",""))</f>
        <v>PPK-042</v>
      </c>
      <c r="B462" s="7" t="str" cm="1">
        <f t="array" ref="B462">IFERROR(INDEX(Data!$B$2:$B$5000,$M462),"")</f>
        <v>Davinci Pandan Sauce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720</v>
      </c>
    </row>
    <row r="463" spans="1:13" x14ac:dyDescent="0.25">
      <c r="A463" s="7" t="str" cm="1">
        <f t="array" ref="A463">IFERROR(INDEX(Data!$A$2:$A$5000,$M463),IF(ROW()=2,"No data",""))</f>
        <v>PPK-043</v>
      </c>
      <c r="B463" s="7" t="str" cm="1">
        <f t="array" ref="B463">IFERROR(INDEX(Data!$B$2:$B$5000,$M463),"")</f>
        <v>Davinci Mango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721</v>
      </c>
    </row>
    <row r="464" spans="1:13" x14ac:dyDescent="0.25">
      <c r="A464" s="7" t="str" cm="1">
        <f t="array" ref="A464">IFERROR(INDEX(Data!$A$2:$A$5000,$M464),IF(ROW()=2,"No data",""))</f>
        <v>PPK-045</v>
      </c>
      <c r="B464" s="7" t="str" cm="1">
        <f t="array" ref="B464">IFERROR(INDEX(Data!$B$2:$B$5000,$M464),"")</f>
        <v>Davinci Mixed Berry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722</v>
      </c>
    </row>
    <row r="465" spans="1:13" x14ac:dyDescent="0.25">
      <c r="A465" s="7" t="str" cm="1">
        <f t="array" ref="A465">IFERROR(INDEX(Data!$A$2:$A$5000,$M465),IF(ROW()=2,"No data",""))</f>
        <v>PPK-047</v>
      </c>
      <c r="B465" s="7" t="str" cm="1">
        <f t="array" ref="B465">IFERROR(INDEX(Data!$B$2:$B$5000,$M465),"")</f>
        <v>Davinci Bellagio Sipping Chocolate 1Kg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723</v>
      </c>
    </row>
    <row r="466" spans="1:13" x14ac:dyDescent="0.25">
      <c r="A466" s="7" t="str" cm="1">
        <f t="array" ref="A466">IFERROR(INDEX(Data!$A$2:$A$5000,$M466),IF(ROW()=2,"No data",""))</f>
        <v>PPK-048</v>
      </c>
      <c r="B466" s="7" t="str" cm="1">
        <f t="array" ref="B466">IFERROR(INDEX(Data!$B$2:$B$5000,$M466),"")</f>
        <v>Davinci Matcha 1Kg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724</v>
      </c>
    </row>
    <row r="467" spans="1:13" x14ac:dyDescent="0.25">
      <c r="A467" s="7" t="str" cm="1">
        <f t="array" ref="A467">IFERROR(INDEX(Data!$A$2:$A$5000,$M467),IF(ROW()=2,"No data",""))</f>
        <v>PPK-049</v>
      </c>
      <c r="B467" s="7" t="str" cm="1">
        <f t="array" ref="B467">IFERROR(INDEX(Data!$B$2:$B$5000,$M467),"")</f>
        <v>Davinci Cooler Base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725</v>
      </c>
    </row>
    <row r="468" spans="1:13" x14ac:dyDescent="0.25">
      <c r="A468" s="7" t="str" cm="1">
        <f t="array" ref="A468">IFERROR(INDEX(Data!$A$2:$A$5000,$M468),IF(ROW()=2,"No data",""))</f>
        <v>PPK-050</v>
      </c>
      <c r="B468" s="7" t="str" cm="1">
        <f t="array" ref="B468">IFERROR(INDEX(Data!$B$2:$B$5000,$M468),"")</f>
        <v>Davinci Spice Chai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726</v>
      </c>
    </row>
    <row r="469" spans="1:13" x14ac:dyDescent="0.25">
      <c r="A469" s="7" t="str" cm="1">
        <f t="array" ref="A469">IFERROR(INDEX(Data!$A$2:$A$5000,$M469),IF(ROW()=2,"No data",""))</f>
        <v>PQW0001</v>
      </c>
      <c r="B469" s="7" t="str" cm="1">
        <f t="array" ref="B469">IFERROR(INDEX(Data!$B$2:$B$5000,$M469),"")</f>
        <v>IQF Mixed Berries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727</v>
      </c>
    </row>
    <row r="470" spans="1:13" x14ac:dyDescent="0.25">
      <c r="A470" s="7" t="str" cm="1">
        <f t="array" ref="A470">IFERROR(INDEX(Data!$A$2:$A$5000,$M470),IF(ROW()=2,"No data",""))</f>
        <v>PQW0002</v>
      </c>
      <c r="B470" s="7" t="str" cm="1">
        <f t="array" ref="B470">IFERROR(INDEX(Data!$B$2:$B$5000,$M470),"")</f>
        <v>IQF Mixed Vegetables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728</v>
      </c>
    </row>
    <row r="471" spans="1:13" x14ac:dyDescent="0.25">
      <c r="A471" s="7" t="str" cm="1">
        <f t="array" ref="A471">IFERROR(INDEX(Data!$A$2:$A$5000,$M471),IF(ROW()=2,"No data",""))</f>
        <v>PQW0003</v>
      </c>
      <c r="B471" s="7" t="str" cm="1">
        <f t="array" ref="B471">IFERROR(INDEX(Data!$B$2:$B$5000,$M471),"")</f>
        <v>IQF Blueberry Grade A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729</v>
      </c>
    </row>
    <row r="472" spans="1:13" x14ac:dyDescent="0.25">
      <c r="A472" s="7" t="str" cm="1">
        <f t="array" ref="A472">IFERROR(INDEX(Data!$A$2:$A$5000,$M472),IF(ROW()=2,"No data",""))</f>
        <v>PQW0005</v>
      </c>
      <c r="B472" s="7" t="str" cm="1">
        <f t="array" ref="B472">IFERROR(INDEX(Data!$B$2:$B$5000,$M472),"")</f>
        <v>IQF Mixed Berries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731</v>
      </c>
    </row>
    <row r="473" spans="1:13" x14ac:dyDescent="0.25">
      <c r="A473" s="7" t="str" cm="1">
        <f t="array" ref="A473">IFERROR(INDEX(Data!$A$2:$A$5000,$M473),IF(ROW()=2,"No data",""))</f>
        <v>PQW0006</v>
      </c>
      <c r="B473" s="7" t="str" cm="1">
        <f t="array" ref="B473">IFERROR(INDEX(Data!$B$2:$B$5000,$M473),"")</f>
        <v>IQF Mixed Vegetables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732</v>
      </c>
    </row>
    <row r="474" spans="1:13" x14ac:dyDescent="0.25">
      <c r="A474" s="7" t="str" cm="1">
        <f t="array" ref="A474">IFERROR(INDEX(Data!$A$2:$A$5000,$M474),IF(ROW()=2,"No data",""))</f>
        <v>PQW0007</v>
      </c>
      <c r="B474" s="7" t="str" cm="1">
        <f t="array" ref="B474">IFERROR(INDEX(Data!$B$2:$B$5000,$M474),"")</f>
        <v>IQF Blueberry Grade A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733</v>
      </c>
    </row>
    <row r="475" spans="1:13" x14ac:dyDescent="0.25">
      <c r="A475" s="7" t="str" cm="1">
        <f t="array" ref="A475">IFERROR(INDEX(Data!$A$2:$A$5000,$M475),IF(ROW()=2,"No data",""))</f>
        <v>PQW0008</v>
      </c>
      <c r="B475" s="7" t="str" cm="1">
        <f t="array" ref="B475">IFERROR(INDEX(Data!$B$2:$B$5000,$M475),"")</f>
        <v>IQF White Onion Whole 10Kg/Ctn KG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734</v>
      </c>
    </row>
    <row r="476" spans="1:13" x14ac:dyDescent="0.25">
      <c r="A476" s="7" t="str" cm="1">
        <f t="array" ref="A476">IFERROR(INDEX(Data!$A$2:$A$5000,$M476),IF(ROW()=2,"No data",""))</f>
        <v>PQW0009</v>
      </c>
      <c r="B476" s="7" t="str" cm="1">
        <f t="array" ref="B476">IFERROR(INDEX(Data!$B$2:$B$5000,$M476),"")</f>
        <v>IQF Green Peas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735</v>
      </c>
    </row>
    <row r="477" spans="1:13" x14ac:dyDescent="0.25">
      <c r="A477" s="7" t="str" cm="1">
        <f t="array" ref="A477">IFERROR(INDEX(Data!$A$2:$A$5000,$M477),IF(ROW()=2,"No data",""))</f>
        <v>PQW0011</v>
      </c>
      <c r="B477" s="7" t="str" cm="1">
        <f t="array" ref="B477">IFERROR(INDEX(Data!$B$2:$B$5000,$M477),"")</f>
        <v>IQF Green Peas 500 Gr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737</v>
      </c>
    </row>
    <row r="478" spans="1:13" x14ac:dyDescent="0.25">
      <c r="A478" s="7" t="str" cm="1">
        <f t="array" ref="A478">IFERROR(INDEX(Data!$A$2:$A$5000,$M478),IF(ROW()=2,"No data",""))</f>
        <v>PQW0013</v>
      </c>
      <c r="B478" s="7" t="str" cm="1">
        <f t="array" ref="B478">IFERROR(INDEX(Data!$B$2:$B$5000,$M478),"")</f>
        <v>IQF FF Shoestring 250 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1</v>
      </c>
      <c r="G478" s="8" cm="1">
        <f t="array" ref="G478">IFERROR(INDEX(Data!$G$2:$G$5000,$M478),"")</f>
        <v>0</v>
      </c>
      <c r="H478" s="8" cm="1">
        <f t="array" ref="H478">IFERROR(INDEX(Data!$H$2:$H$5000,$M478),"")</f>
        <v>1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PSF0001</v>
      </c>
      <c r="B479" s="7" t="str" cm="1">
        <f t="array" ref="B479">IFERROR(INDEX(Data!$B$2:$B$5000,$M479),"")</f>
        <v>Tepung Tali Emas @1Kg - Sample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PSI0001</v>
      </c>
      <c r="B480" s="7" t="str" cm="1">
        <f t="array" ref="B480">IFERROR(INDEX(Data!$B$2:$B$5000,$M480),"")</f>
        <v>Blue Ribbon 1/4" SS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PSI0002</v>
      </c>
      <c r="B481" s="7" t="str" cm="1">
        <f t="array" ref="B481">IFERROR(INDEX(Data!$B$2:$B$5000,$M481),"")</f>
        <v>Seasoned JR Buffalos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PSI0003</v>
      </c>
      <c r="B482" s="7" t="str" cm="1">
        <f t="array" ref="B482">IFERROR(INDEX(Data!$B$2:$B$5000,$M482),"")</f>
        <v>Seasoned Savory Wedge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PSI0005</v>
      </c>
      <c r="B483" s="7" t="str" cm="1">
        <f t="array" ref="B483">IFERROR(INDEX(Data!$B$2:$B$5000,$M483),"")</f>
        <v>Select Recipe Chunks 6/6 - Skn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744</v>
      </c>
    </row>
    <row r="484" spans="1:13" x14ac:dyDescent="0.25">
      <c r="A484" s="7" t="str" cm="1">
        <f t="array" ref="A484">IFERROR(INDEX(Data!$A$2:$A$5000,$M484),IF(ROW()=2,"No data",""))</f>
        <v>PSI0006</v>
      </c>
      <c r="B484" s="7" t="str" cm="1">
        <f t="array" ref="B484">IFERROR(INDEX(Data!$B$2:$B$5000,$M484),"")</f>
        <v>Select Recipe Fries 1/4" SS 6/4.5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PSI0009</v>
      </c>
      <c r="B485" s="7" t="str" cm="1">
        <f t="array" ref="B485">IFERROR(INDEX(Data!$B$2:$B$5000,$M485),"")</f>
        <v>Simplot Blue Ribbon SC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746</v>
      </c>
    </row>
    <row r="486" spans="1:13" x14ac:dyDescent="0.25">
      <c r="A486" s="7" t="str" cm="1">
        <f t="array" ref="A486">IFERROR(INDEX(Data!$A$2:$A$5000,$M486),IF(ROW()=2,"No data",""))</f>
        <v>PSI0010</v>
      </c>
      <c r="B486" s="7" t="str" cm="1">
        <f t="array" ref="B486">IFERROR(INDEX(Data!$B$2:$B$5000,$M486),"")</f>
        <v>Traditional Form Tiny Triangle 6/5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747</v>
      </c>
    </row>
    <row r="487" spans="1:13" x14ac:dyDescent="0.25">
      <c r="A487" s="7" t="str" cm="1">
        <f t="array" ref="A487">IFERROR(INDEX(Data!$A$2:$A$5000,$M487),IF(ROW()=2,"No data",""))</f>
        <v>PSI0011</v>
      </c>
      <c r="B487" s="7" t="str" cm="1">
        <f t="array" ref="B487">IFERROR(INDEX(Data!$B$2:$B$5000,$M487),"")</f>
        <v>Simplot SeasonedCrisp Savory Loops 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748</v>
      </c>
    </row>
    <row r="488" spans="1:13" x14ac:dyDescent="0.25">
      <c r="A488" s="7" t="str" cm="1">
        <f t="array" ref="A488">IFERROR(INDEX(Data!$A$2:$A$5000,$M488),IF(ROW()=2,"No data",""))</f>
        <v>PSI0012</v>
      </c>
      <c r="B488" s="7" t="str" cm="1">
        <f t="array" ref="B488">IFERROR(INDEX(Data!$B$2:$B$5000,$M488),"")</f>
        <v>Simplot SeasonedCrisp Savory Loops (1 Pack=2.266Kg)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749</v>
      </c>
    </row>
    <row r="489" spans="1:13" x14ac:dyDescent="0.25">
      <c r="A489" s="7" t="str" cm="1">
        <f t="array" ref="A489">IFERROR(INDEX(Data!$A$2:$A$5000,$M489),IF(ROW()=2,"No data",""))</f>
        <v>PSI0013</v>
      </c>
      <c r="B489" s="7" t="str" cm="1">
        <f t="array" ref="B489">IFERROR(INDEX(Data!$B$2:$B$5000,$M489),"")</f>
        <v>Simplot Harvest Fresh Avocado Pulp 450Gr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750</v>
      </c>
    </row>
    <row r="490" spans="1:13" x14ac:dyDescent="0.25">
      <c r="A490" s="7" t="str" cm="1">
        <f t="array" ref="A490">IFERROR(INDEX(Data!$A$2:$A$5000,$M490),IF(ROW()=2,"No data",""))</f>
        <v>PSI0014</v>
      </c>
      <c r="B490" s="7" t="str" cm="1">
        <f t="array" ref="B490">IFERROR(INDEX(Data!$B$2:$B$5000,$M490),"")</f>
        <v>Simplot Conquest Straight Cut 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751</v>
      </c>
    </row>
    <row r="491" spans="1:13" x14ac:dyDescent="0.25">
      <c r="A491" s="7" t="str" cm="1">
        <f t="array" ref="A491">IFERROR(INDEX(Data!$A$2:$A$5000,$M491),IF(ROW()=2,"No data",""))</f>
        <v>PSI0015</v>
      </c>
      <c r="B491" s="7" t="str" cm="1">
        <f t="array" ref="B491">IFERROR(INDEX(Data!$B$2:$B$5000,$M491),"")</f>
        <v>Simplot Conquest Straight Cut (2.26/Pack)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752</v>
      </c>
    </row>
    <row r="492" spans="1:13" x14ac:dyDescent="0.25">
      <c r="A492" s="7" t="str" cm="1">
        <f t="array" ref="A492">IFERROR(INDEX(Data!$A$2:$A$5000,$M492),IF(ROW()=2,"No data",""))</f>
        <v>PSJ0002</v>
      </c>
      <c r="B492" s="7" t="str" cm="1">
        <f t="array" ref="B492">IFERROR(INDEX(Data!$B$2:$B$5000,$M492),"")</f>
        <v>Mamas Bacon Premium Sliced 500Gr/Pack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753</v>
      </c>
    </row>
    <row r="493" spans="1:13" x14ac:dyDescent="0.25">
      <c r="A493" s="7" t="str" cm="1">
        <f t="array" ref="A493">IFERROR(INDEX(Data!$A$2:$A$5000,$M493),IF(ROW()=2,"No data",""))</f>
        <v>PSJ0003</v>
      </c>
      <c r="B493" s="7" t="str" cm="1">
        <f t="array" ref="B493">IFERROR(INDEX(Data!$B$2:$B$5000,$M493),"")</f>
        <v>Mamas beechwood Smoked Spek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754</v>
      </c>
    </row>
    <row r="494" spans="1:13" x14ac:dyDescent="0.25">
      <c r="A494" s="7" t="str" cm="1">
        <f t="array" ref="A494">IFERROR(INDEX(Data!$A$2:$A$5000,$M494),IF(ROW()=2,"No data",""))</f>
        <v>PSJ0004</v>
      </c>
      <c r="B494" s="7" t="str" cm="1">
        <f t="array" ref="B494">IFERROR(INDEX(Data!$B$2:$B$5000,$M494),"")</f>
        <v>Mamas Italian Mortadella (1Kg/Pack)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755</v>
      </c>
    </row>
    <row r="495" spans="1:13" x14ac:dyDescent="0.25">
      <c r="A495" s="7" t="str" cm="1">
        <f t="array" ref="A495">IFERROR(INDEX(Data!$A$2:$A$5000,$M495),IF(ROW()=2,"No data",""))</f>
        <v>PSJ0005</v>
      </c>
      <c r="B495" s="7" t="str" cm="1">
        <f t="array" ref="B495">IFERROR(INDEX(Data!$B$2:$B$5000,$M495),"")</f>
        <v>Mamas Air Dried Pork Belly (1Kg/Pack)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756</v>
      </c>
    </row>
    <row r="496" spans="1:13" x14ac:dyDescent="0.25">
      <c r="A496" s="7" t="str" cm="1">
        <f t="array" ref="A496">IFERROR(INDEX(Data!$A$2:$A$5000,$M496),IF(ROW()=2,"No data",""))</f>
        <v>PSJ0006</v>
      </c>
      <c r="B496" s="7" t="str" cm="1">
        <f t="array" ref="B496">IFERROR(INDEX(Data!$B$2:$B$5000,$M496),"")</f>
        <v>Golden Duck Whole 2.5-2.6Kg/Pcs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757</v>
      </c>
    </row>
    <row r="497" spans="1:13" x14ac:dyDescent="0.25">
      <c r="A497" s="7" t="str" cm="1">
        <f t="array" ref="A497">IFERROR(INDEX(Data!$A$2:$A$5000,$M497),IF(ROW()=2,"No data",""))</f>
        <v>PSJ0007</v>
      </c>
      <c r="B497" s="7" t="str" cm="1">
        <f t="array" ref="B497">IFERROR(INDEX(Data!$B$2:$B$5000,$M497),"")</f>
        <v>Mamas Jamon Serrano Ham (4Kg/Pcs)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758</v>
      </c>
    </row>
    <row r="498" spans="1:13" x14ac:dyDescent="0.25">
      <c r="A498" s="7" t="str" cm="1">
        <f t="array" ref="A498">IFERROR(INDEX(Data!$A$2:$A$5000,$M498),IF(ROW()=2,"No data",""))</f>
        <v>PSJ0008</v>
      </c>
      <c r="B498" s="7" t="str" cm="1">
        <f t="array" ref="B498">IFERROR(INDEX(Data!$B$2:$B$5000,$M498),"")</f>
        <v>Belly Skinless Premium (2.5Kg/Pack) - 200gr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759</v>
      </c>
    </row>
    <row r="499" spans="1:13" x14ac:dyDescent="0.25">
      <c r="A499" s="7" t="str" cm="1">
        <f t="array" ref="A499">IFERROR(INDEX(Data!$A$2:$A$5000,$M499),IF(ROW()=2,"No data",""))</f>
        <v>PSJ0009</v>
      </c>
      <c r="B499" s="7" t="str" cm="1">
        <f t="array" ref="B499">IFERROR(INDEX(Data!$B$2:$B$5000,$M499),"")</f>
        <v>MAMAS BELLY RIND ON SB OUT (SKIN ON) 3-5KG/PACK - Sample 200gr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760</v>
      </c>
    </row>
    <row r="500" spans="1:13" x14ac:dyDescent="0.25">
      <c r="A500" s="7" t="str" cm="1">
        <f t="array" ref="A500">IFERROR(INDEX(Data!$A$2:$A$5000,$M500),IF(ROW()=2,"No data",""))</f>
        <v>PSJ0011</v>
      </c>
      <c r="B500" s="7" t="str" cm="1">
        <f t="array" ref="B500">IFERROR(INDEX(Data!$B$2:$B$5000,$M500),"")</f>
        <v>Aust Sirloin -Kilcoy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761</v>
      </c>
    </row>
    <row r="501" spans="1:13" x14ac:dyDescent="0.25">
      <c r="A501" s="7" t="str" cm="1">
        <f t="array" ref="A501">IFERROR(INDEX(Data!$A$2:$A$5000,$M501),IF(ROW()=2,"No data",""))</f>
        <v>PSJ0012</v>
      </c>
      <c r="B501" s="7" t="str" cm="1">
        <f t="array" ref="B501">IFERROR(INDEX(Data!$B$2:$B$5000,$M501),"")</f>
        <v>Chuck Tenderloin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762</v>
      </c>
    </row>
    <row r="502" spans="1:13" x14ac:dyDescent="0.25">
      <c r="A502" s="7" t="str" cm="1">
        <f t="array" ref="A502">IFERROR(INDEX(Data!$A$2:$A$5000,$M502),IF(ROW()=2,"No data",""))</f>
        <v>PSJ0013</v>
      </c>
      <c r="B502" s="7" t="str" cm="1">
        <f t="array" ref="B502">IFERROR(INDEX(Data!$B$2:$B$5000,$M502),"")</f>
        <v>Beef Shortplate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763</v>
      </c>
    </row>
    <row r="503" spans="1:13" x14ac:dyDescent="0.25">
      <c r="A503" s="7" t="str" cm="1">
        <f t="array" ref="A503">IFERROR(INDEX(Data!$A$2:$A$5000,$M503),IF(ROW()=2,"No data",""))</f>
        <v>PSJ0014</v>
      </c>
      <c r="B503" s="7" t="str" cm="1">
        <f t="array" ref="B503">IFERROR(INDEX(Data!$B$2:$B$5000,$M503),"")</f>
        <v>Halal Minced Beef 1Kg/Pack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764</v>
      </c>
    </row>
    <row r="504" spans="1:13" x14ac:dyDescent="0.25">
      <c r="A504" s="7" t="str" cm="1">
        <f t="array" ref="A504">IFERROR(INDEX(Data!$A$2:$A$5000,$M504),IF(ROW()=2,"No data",""))</f>
        <v>PSJ0015</v>
      </c>
      <c r="B504" s="7" t="str" cm="1">
        <f t="array" ref="B504">IFERROR(INDEX(Data!$B$2:$B$5000,$M504),"")</f>
        <v>Swift Sirloin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765</v>
      </c>
    </row>
    <row r="505" spans="1:13" x14ac:dyDescent="0.25">
      <c r="A505" s="7" t="str" cm="1">
        <f t="array" ref="A505">IFERROR(INDEX(Data!$A$2:$A$5000,$M505),IF(ROW()=2,"No data",""))</f>
        <v>PSJ0016</v>
      </c>
      <c r="B505" s="7" t="str" cm="1">
        <f t="array" ref="B505">IFERROR(INDEX(Data!$B$2:$B$5000,$M505),"")</f>
        <v>MAMAS cabanossi 60 Cm 720 Gr (2 Pcs/Pack)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766</v>
      </c>
    </row>
    <row r="506" spans="1:13" x14ac:dyDescent="0.25">
      <c r="A506" s="7" t="str" cm="1">
        <f t="array" ref="A506">IFERROR(INDEX(Data!$A$2:$A$5000,$M506),IF(ROW()=2,"No data",""))</f>
        <v>PSJ0017</v>
      </c>
      <c r="B506" s="7" t="str" cm="1">
        <f t="array" ref="B506">IFERROR(INDEX(Data!$B$2:$B$5000,$M506),"")</f>
        <v>Pork Spare Ribs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767</v>
      </c>
    </row>
    <row r="507" spans="1:13" x14ac:dyDescent="0.25">
      <c r="A507" s="7" t="str" cm="1">
        <f t="array" ref="A507">IFERROR(INDEX(Data!$A$2:$A$5000,$M507),IF(ROW()=2,"No data",""))</f>
        <v>PSJ0018</v>
      </c>
      <c r="B507" s="7" t="str" cm="1">
        <f t="array" ref="B507">IFERROR(INDEX(Data!$B$2:$B$5000,$M507),"")</f>
        <v>Mamas Baby Back Rib 1.5 kg (2pcs/pack)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768</v>
      </c>
    </row>
    <row r="508" spans="1:13" x14ac:dyDescent="0.25">
      <c r="A508" s="7" t="str" cm="1">
        <f t="array" ref="A508">IFERROR(INDEX(Data!$A$2:$A$5000,$M508),IF(ROW()=2,"No data",""))</f>
        <v>PTS0001</v>
      </c>
      <c r="B508" s="7" t="str" cm="1">
        <f t="array" ref="B508">IFERROR(INDEX(Data!$B$2:$B$5000,$M508),"")</f>
        <v>Dolomia Sparkling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786</v>
      </c>
    </row>
    <row r="509" spans="1:13" x14ac:dyDescent="0.25">
      <c r="A509" s="7" t="str" cm="1">
        <f t="array" ref="A509">IFERROR(INDEX(Data!$A$2:$A$5000,$M509),IF(ROW()=2,"No data",""))</f>
        <v>PTS0002</v>
      </c>
      <c r="B509" s="7" t="str" cm="1">
        <f t="array" ref="B509">IFERROR(INDEX(Data!$B$2:$B$5000,$M509),"")</f>
        <v>Dolomia Sparkling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787</v>
      </c>
    </row>
    <row r="510" spans="1:13" x14ac:dyDescent="0.25">
      <c r="A510" s="7" t="str" cm="1">
        <f t="array" ref="A510">IFERROR(INDEX(Data!$A$2:$A$5000,$M510),IF(ROW()=2,"No data",""))</f>
        <v>PTS0006</v>
      </c>
      <c r="B510" s="7" t="str" cm="1">
        <f t="array" ref="B510">IFERROR(INDEX(Data!$B$2:$B$5000,$M510),"")</f>
        <v>Dolomia Still 750ml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788</v>
      </c>
    </row>
    <row r="511" spans="1:13" x14ac:dyDescent="0.25">
      <c r="A511" s="7" t="str" cm="1">
        <f t="array" ref="A511">IFERROR(INDEX(Data!$A$2:$A$5000,$M511),IF(ROW()=2,"No data",""))</f>
        <v>PTS0007</v>
      </c>
      <c r="B511" s="7" t="str" cm="1">
        <f t="array" ref="B511">IFERROR(INDEX(Data!$B$2:$B$5000,$M511),"")</f>
        <v>Dolomia Still 330ml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789</v>
      </c>
    </row>
    <row r="512" spans="1:13" x14ac:dyDescent="0.25">
      <c r="A512" s="7" t="str" cm="1">
        <f t="array" ref="A512">IFERROR(INDEX(Data!$A$2:$A$5000,$M512),IF(ROW()=2,"No data",""))</f>
        <v>PTS0008</v>
      </c>
      <c r="B512" s="7" t="str" cm="1">
        <f t="array" ref="B512">IFERROR(INDEX(Data!$B$2:$B$5000,$M512),"")</f>
        <v>Dolomia Still 500ml PET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790</v>
      </c>
    </row>
    <row r="513" spans="1:13" x14ac:dyDescent="0.25">
      <c r="A513" s="7" t="str" cm="1">
        <f t="array" ref="A513">IFERROR(INDEX(Data!$A$2:$A$5000,$M513),IF(ROW()=2,"No data",""))</f>
        <v>PTS0009</v>
      </c>
      <c r="B513" s="7" t="str" cm="1">
        <f t="array" ref="B513">IFERROR(INDEX(Data!$B$2:$B$5000,$M513),"")</f>
        <v>Dolomia Still 1L PET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791</v>
      </c>
    </row>
    <row r="514" spans="1:13" x14ac:dyDescent="0.25">
      <c r="A514" s="7" t="str" cm="1">
        <f t="array" ref="A514">IFERROR(INDEX(Data!$A$2:$A$5000,$M514),IF(ROW()=2,"No data",""))</f>
        <v>PTW0001</v>
      </c>
      <c r="B514" s="7" t="str" cm="1">
        <f t="array" ref="B514">IFERROR(INDEX(Data!$B$2:$B$5000,$M514),"")</f>
        <v>Canned Whole Peeled Tomato 2.85Kg/Tin</v>
      </c>
      <c r="C514" s="7" t="str" cm="1">
        <f t="array" ref="C514">IFERROR(INDEX(Data!$C$2:$C$5000,$M514),"")</f>
        <v>TIN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792</v>
      </c>
    </row>
    <row r="515" spans="1:13" x14ac:dyDescent="0.25">
      <c r="A515" s="7" t="str" cm="1">
        <f t="array" ref="A515">IFERROR(INDEX(Data!$A$2:$A$5000,$M515),IF(ROW()=2,"No data",""))</f>
        <v>PTW0002</v>
      </c>
      <c r="B515" s="7" t="str" cm="1">
        <f t="array" ref="B515">IFERROR(INDEX(Data!$B$2:$B$5000,$M515),"")</f>
        <v>Canned Tomato Paste 3Kg/Tin</v>
      </c>
      <c r="C515" s="7" t="str" cm="1">
        <f t="array" ref="C515">IFERROR(INDEX(Data!$C$2:$C$5000,$M515),"")</f>
        <v>TIN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793</v>
      </c>
    </row>
    <row r="516" spans="1:13" x14ac:dyDescent="0.25">
      <c r="A516" s="7" t="str" cm="1">
        <f t="array" ref="A516">IFERROR(INDEX(Data!$A$2:$A$5000,$M516),IF(ROW()=2,"No data",""))</f>
        <v>PVB0001</v>
      </c>
      <c r="B516" s="7" t="str" cm="1">
        <f t="array" ref="B516">IFERROR(INDEX(Data!$B$2:$B$5000,$M516),"")</f>
        <v>SLICER GL30 230/50/1 RED (BKRGLGB50100000B0R)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794</v>
      </c>
    </row>
    <row r="517" spans="1:13" x14ac:dyDescent="0.25">
      <c r="A517" s="7" t="str" cm="1">
        <f t="array" ref="A517">IFERROR(INDEX(Data!$A$2:$A$5000,$M517),IF(ROW()=2,"No data",""))</f>
        <v>PVB0002</v>
      </c>
      <c r="B517" s="7" t="str" cm="1">
        <f t="array" ref="B517">IFERROR(INDEX(Data!$B$2:$B$5000,$M517),"")</f>
        <v>VACCUM MAC INOX BV 400/20 230V 50HZ (BKBV40200100000000)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795</v>
      </c>
    </row>
    <row r="518" spans="1:13" x14ac:dyDescent="0.25">
      <c r="A518" s="7" t="str" cm="1">
        <f t="array" ref="A518">IFERROR(INDEX(Data!$A$2:$A$5000,$M518),IF(ROW()=2,"No data",""))</f>
        <v>PVB0005</v>
      </c>
      <c r="B518" s="7" t="str" cm="1">
        <f t="array" ref="B518">IFERROR(INDEX(Data!$B$2:$B$5000,$M518),"")</f>
        <v>BONE SAW BS+2400F THREE-PHASE (BB+DF2HC00000)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798</v>
      </c>
    </row>
    <row r="519" spans="1:13" x14ac:dyDescent="0.25">
      <c r="A519" s="7" t="str" cm="1">
        <f t="array" ref="A519">IFERROR(INDEX(Data!$A$2:$A$5000,$M519),IF(ROW()=2,"No data",""))</f>
        <v>PVB0006</v>
      </c>
      <c r="B519" s="7" t="str" cm="1">
        <f t="array" ref="B519">IFERROR(INDEX(Data!$B$2:$B$5000,$M519),"")</f>
        <v>BMM 42F HP7 TF+PS+P PED INOX SF (BMMDF2MA000000)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799</v>
      </c>
    </row>
    <row r="520" spans="1:13" x14ac:dyDescent="0.25">
      <c r="A520" s="7" t="str" cm="1">
        <f t="array" ref="A520">IFERROR(INDEX(Data!$A$2:$A$5000,$M520),IF(ROW()=2,"No data",""))</f>
        <v>PVB0007</v>
      </c>
      <c r="B520" s="7" t="str" cm="1">
        <f t="array" ref="B520">IFERROR(INDEX(Data!$B$2:$B$5000,$M520),"")</f>
        <v>PATTY MACHINE BT 10 (BKXBBT100000000000)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800</v>
      </c>
    </row>
    <row r="521" spans="1:13" x14ac:dyDescent="0.25">
      <c r="A521" s="7" t="str" cm="1">
        <f t="array" ref="A521">IFERROR(INDEX(Data!$A$2:$A$5000,$M521),IF(ROW()=2,"No data",""))</f>
        <v>PVB0009</v>
      </c>
      <c r="B521" s="7" t="str" cm="1">
        <f t="array" ref="B521">IFERROR(INDEX(Data!$B$2:$B$5000,$M521),"")</f>
        <v>SLICER XS30 230V-50HZ-1PH RED (BKPXSGB50100000B0R)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802</v>
      </c>
    </row>
    <row r="522" spans="1:13" x14ac:dyDescent="0.25">
      <c r="A522" s="7" t="str" cm="1">
        <f t="array" ref="A522">IFERROR(INDEX(Data!$A$2:$A$5000,$M522),IF(ROW()=2,"No data",""))</f>
        <v>PVB0010</v>
      </c>
      <c r="B522" s="7" t="str" cm="1">
        <f t="array" ref="B522">IFERROR(INDEX(Data!$B$2:$B$5000,$M522),"")</f>
        <v>SSSTRITACARNE BMM42 F 400V50HZ+PED (BMMCF2JA00000)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803</v>
      </c>
    </row>
    <row r="523" spans="1:13" x14ac:dyDescent="0.25">
      <c r="A523" s="7" t="str" cm="1">
        <f t="array" ref="A523">IFERROR(INDEX(Data!$A$2:$A$5000,$M523),IF(ROW()=2,"No data",""))</f>
        <v>PVB0011</v>
      </c>
      <c r="B523" s="7" t="str" cm="1">
        <f t="array" ref="B523">IFERROR(INDEX(Data!$B$2:$B$5000,$M523),"")</f>
        <v>Belt TB2 310/6 12MM (220/250) (KS0GF1117.RC)</v>
      </c>
      <c r="C523" s="7" t="str" cm="1">
        <f t="array" ref="C523">IFERROR(INDEX(Data!$C$2:$C$5000,$M523),"")</f>
        <v>PCS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804</v>
      </c>
    </row>
    <row r="524" spans="1:13" x14ac:dyDescent="0.25">
      <c r="A524" s="7" t="str" cm="1">
        <f t="array" ref="A524">IFERROR(INDEX(Data!$A$2:$A$5000,$M524),IF(ROW()=2,"No data",""))</f>
        <v>PVB0012</v>
      </c>
      <c r="B524" s="7" t="str" cm="1">
        <f t="array" ref="B524">IFERROR(INDEX(Data!$B$2:$B$5000,$M524),"")</f>
        <v>Slicer PEG370G 230/50/1 (BKPLEGGA0100000000)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805</v>
      </c>
    </row>
    <row r="525" spans="1:13" x14ac:dyDescent="0.25">
      <c r="A525" s="7" t="str" cm="1">
        <f t="array" ref="A525">IFERROR(INDEX(Data!$A$2:$A$5000,$M525),IF(ROW()=2,"No data",""))</f>
        <v>PVB0013</v>
      </c>
      <c r="B525" s="7" t="str" cm="1">
        <f t="array" ref="B525">IFERROR(INDEX(Data!$B$2:$B$5000,$M525),"")</f>
        <v>Knives Steriliser U.V.A 16W (02-9299-0130)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PVB0016</v>
      </c>
      <c r="B526" s="7" t="str" cm="1">
        <f t="array" ref="B526">IFERROR(INDEX(Data!$B$2:$B$5000,$M526),"")</f>
        <v>Horiz Mixer Double Shaft BH+180F 4 (BH+EF2GC00000)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809</v>
      </c>
    </row>
    <row r="527" spans="1:13" x14ac:dyDescent="0.25">
      <c r="A527" s="7" t="str" cm="1">
        <f t="array" ref="A527">IFERROR(INDEX(Data!$A$2:$A$5000,$M527),IF(ROW()=2,"No data",""))</f>
        <v>PVB0018</v>
      </c>
      <c r="B527" s="7" t="str" cm="1">
        <f t="array" ref="B527">IFERROR(INDEX(Data!$B$2:$B$5000,$M527),"")</f>
        <v>SLICER XS30 230V-50Hz-1Ph (BKPXSGB50100000000)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811</v>
      </c>
    </row>
    <row r="528" spans="1:13" x14ac:dyDescent="0.25">
      <c r="A528" s="7" t="str" cm="1">
        <f t="array" ref="A528">IFERROR(INDEX(Data!$A$2:$A$5000,$M528),IF(ROW()=2,"No data",""))</f>
        <v>PVB0021</v>
      </c>
      <c r="B528" s="7" t="str" cm="1">
        <f t="array" ref="B528">IFERROR(INDEX(Data!$B$2:$B$5000,$M528),"")</f>
        <v>KNIFE MOD. 32 (C5221.RC)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814</v>
      </c>
    </row>
    <row r="529" spans="1:13" x14ac:dyDescent="0.25">
      <c r="A529" s="7" t="str" cm="1">
        <f t="array" ref="A529">IFERROR(INDEX(Data!$A$2:$A$5000,$M529),IF(ROW()=2,"No data",""))</f>
        <v>PVB0022</v>
      </c>
      <c r="B529" s="7" t="str" cm="1">
        <f t="array" ref="B529">IFERROR(INDEX(Data!$B$2:$B$5000,$M529),"")</f>
        <v>PLATE 32 D.100 4.5 (P4103.RC)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815</v>
      </c>
    </row>
    <row r="530" spans="1:13" x14ac:dyDescent="0.25">
      <c r="A530" s="7" t="str" cm="1">
        <f t="array" ref="A530">IFERROR(INDEX(Data!$A$2:$A$5000,$M530),IF(ROW()=2,"No data",""))</f>
        <v>PVB0023</v>
      </c>
      <c r="B530" s="7" t="str" cm="1">
        <f t="array" ref="B530">IFERROR(INDEX(Data!$B$2:$B$5000,$M530),"")</f>
        <v>COLTELLO 42 X SALDOBRASATO (BFE1534000S.RC)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1</v>
      </c>
      <c r="H530" s="8" cm="1">
        <f t="array" ref="H530">IFERROR(INDEX(Data!$H$2:$H$5000,$M530),"")</f>
        <v>1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816</v>
      </c>
    </row>
    <row r="531" spans="1:13" x14ac:dyDescent="0.25">
      <c r="A531" s="7" t="str" cm="1">
        <f t="array" ref="A531">IFERROR(INDEX(Data!$A$2:$A$5000,$M531),IF(ROW()=2,"No data",""))</f>
        <v>PVB0024</v>
      </c>
      <c r="B531" s="7" t="str" cm="1">
        <f t="array" ref="B531">IFERROR(INDEX(Data!$B$2:$B$5000,$M531),"")</f>
        <v>PIASTRA 42 IX FORO 4.5 X SALDOB 2CH (BFE153404512S.RC)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1</v>
      </c>
      <c r="H531" s="8" cm="1">
        <f t="array" ref="H531">IFERROR(INDEX(Data!$H$2:$H$5000,$M531),"")</f>
        <v>1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817</v>
      </c>
    </row>
    <row r="532" spans="1:13" x14ac:dyDescent="0.25">
      <c r="A532" s="7" t="str" cm="1">
        <f t="array" ref="A532">IFERROR(INDEX(Data!$A$2:$A$5000,$M532),IF(ROW()=2,"No data",""))</f>
        <v>PVB0025</v>
      </c>
      <c r="B532" s="7" t="str" cm="1">
        <f t="array" ref="B532">IFERROR(INDEX(Data!$B$2:$B$5000,$M532),"")</f>
        <v>BLADE-SAW HARDENED H16-COND DA 10 (BFE151840U16.RC)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818</v>
      </c>
    </row>
    <row r="533" spans="1:13" x14ac:dyDescent="0.25">
      <c r="A533" s="7" t="str" cm="1">
        <f t="array" ref="A533">IFERROR(INDEX(Data!$A$2:$A$5000,$M533),IF(ROW()=2,"No data",""))</f>
        <v>PVB0026</v>
      </c>
      <c r="B533" s="7" t="str" cm="1">
        <f t="array" ref="B533">IFERROR(INDEX(Data!$B$2:$B$5000,$M533),"")</f>
        <v>BLADE SAW 2400HARDENED H16-CONF10 (BFE152400U16.RC)</v>
      </c>
      <c r="C533" s="7" t="str" cm="1">
        <f t="array" ref="C533">IFERROR(INDEX(Data!$C$2:$C$5000,$M533),"")</f>
        <v>KTN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819</v>
      </c>
    </row>
    <row r="534" spans="1:13" x14ac:dyDescent="0.25">
      <c r="A534" s="7" t="str" cm="1">
        <f t="array" ref="A534">IFERROR(INDEX(Data!$A$2:$A$5000,$M534),IF(ROW()=2,"No data",""))</f>
        <v>PVB0027</v>
      </c>
      <c r="B534" s="7" t="str" cm="1">
        <f t="array" ref="B534">IFERROR(INDEX(Data!$B$2:$B$5000,$M534),"")</f>
        <v>FLYWHEEL SLICER B3 RED (BKB30VC500000000FR)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820</v>
      </c>
    </row>
    <row r="535" spans="1:13" x14ac:dyDescent="0.25">
      <c r="A535" s="7" t="str" cm="1">
        <f t="array" ref="A535">IFERROR(INDEX(Data!$A$2:$A$5000,$M535),IF(ROW()=2,"No data",""))</f>
        <v>PVB0028</v>
      </c>
      <c r="B535" s="7" t="str" cm="1">
        <f t="array" ref="B535">IFERROR(INDEX(Data!$B$2:$B$5000,$M535),"")</f>
        <v>STAND FOR RED FLYWHEEL (BERKEL-STAND)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821</v>
      </c>
    </row>
    <row r="536" spans="1:13" x14ac:dyDescent="0.25">
      <c r="A536" s="7" t="str" cm="1">
        <f t="array" ref="A536">IFERROR(INDEX(Data!$A$2:$A$5000,$M536),IF(ROW()=2,"No data",""))</f>
        <v>PVB0029</v>
      </c>
      <c r="B536" s="7" t="str" cm="1">
        <f t="array" ref="B536">IFERROR(INDEX(Data!$B$2:$B$5000,$M536),"")</f>
        <v>VOLANO DURMAST CUTTING BOARD (TAG000FACVO)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822</v>
      </c>
    </row>
    <row r="537" spans="1:13" x14ac:dyDescent="0.25">
      <c r="A537" s="7" t="str" cm="1">
        <f t="array" ref="A537">IFERROR(INDEX(Data!$A$2:$A$5000,$M537),IF(ROW()=2,"No data",""))</f>
        <v>PVB0030</v>
      </c>
      <c r="B537" s="7" t="str" cm="1">
        <f t="array" ref="B537">IFERROR(INDEX(Data!$B$2:$B$5000,$M537),"")</f>
        <v>COLD CUT TONGS BERKEL (360VCE099)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823</v>
      </c>
    </row>
    <row r="538" spans="1:13" x14ac:dyDescent="0.25">
      <c r="A538" s="7" t="str" cm="1">
        <f t="array" ref="A538">IFERROR(INDEX(Data!$A$2:$A$5000,$M538),IF(ROW()=2,"No data",""))</f>
        <v>PVB0032</v>
      </c>
      <c r="B538" s="7" t="str" cm="1">
        <f t="array" ref="B538">IFERROR(INDEX(Data!$B$2:$B$5000,$M538),"")</f>
        <v>Magnetic Knife Holder Red (AKT1KH00RRGB)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824</v>
      </c>
    </row>
    <row r="539" spans="1:13" x14ac:dyDescent="0.25">
      <c r="A539" s="7" t="str" cm="1">
        <f t="array" ref="A539">IFERROR(INDEX(Data!$A$2:$A$5000,$M539),IF(ROW()=2,"No data",""))</f>
        <v>PVB0033</v>
      </c>
      <c r="B539" s="7" t="str" cm="1">
        <f t="array" ref="B539">IFERROR(INDEX(Data!$B$2:$B$5000,$M539),"")</f>
        <v>Magnetic Knife Holder Black (AKT1KH000RBGB)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825</v>
      </c>
    </row>
    <row r="540" spans="1:13" x14ac:dyDescent="0.25">
      <c r="A540" s="7" t="str" cm="1">
        <f t="array" ref="A540">IFERROR(INDEX(Data!$A$2:$A$5000,$M540),IF(ROW()=2,"No data",""))</f>
        <v>PVB0034</v>
      </c>
      <c r="B540" s="7" t="str" cm="1">
        <f t="array" ref="B540">IFERROR(INDEX(Data!$B$2:$B$5000,$M540),"")</f>
        <v>Salumlere Essential Kit (AKTFW05GB)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826</v>
      </c>
    </row>
    <row r="541" spans="1:13" x14ac:dyDescent="0.25">
      <c r="A541" s="7" t="str" cm="1">
        <f t="array" ref="A541">IFERROR(INDEX(Data!$A$2:$A$5000,$M541),IF(ROW()=2,"No data",""))</f>
        <v>PVB0035</v>
      </c>
      <c r="B541" s="7" t="str" cm="1">
        <f t="array" ref="B541">IFERROR(INDEX(Data!$B$2:$B$5000,$M541),"")</f>
        <v>Adhoc Black Glossy Steak 11 Cm (KAD6ST11SRBBL)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827</v>
      </c>
    </row>
    <row r="542" spans="1:13" x14ac:dyDescent="0.25">
      <c r="A542" s="7" t="str" cm="1">
        <f t="array" ref="A542">IFERROR(INDEX(Data!$A$2:$A$5000,$M542),IF(ROW()=2,"No data",""))</f>
        <v>PVB0036</v>
      </c>
      <c r="B542" s="7" t="str" cm="1">
        <f t="array" ref="B542">IFERROR(INDEX(Data!$B$2:$B$5000,$M542),"")</f>
        <v>Elegance Salmon Knife 26 Cm Red (KEP1SN26SRRBL)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828</v>
      </c>
    </row>
    <row r="543" spans="1:13" x14ac:dyDescent="0.25">
      <c r="A543" s="7" t="str" cm="1">
        <f t="array" ref="A543">IFERROR(INDEX(Data!$A$2:$A$5000,$M543),IF(ROW()=2,"No data",""))</f>
        <v>PVB0037</v>
      </c>
      <c r="B543" s="7" t="str" cm="1">
        <f t="array" ref="B543">IFERROR(INDEX(Data!$B$2:$B$5000,$M543),"")</f>
        <v>Elegance Fillet Knife 21 Cm Red (KEP1F121SRRBL)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829</v>
      </c>
    </row>
    <row r="544" spans="1:13" x14ac:dyDescent="0.25">
      <c r="A544" s="7" t="str" cm="1">
        <f t="array" ref="A544">IFERROR(INDEX(Data!$A$2:$A$5000,$M544),IF(ROW()=2,"No data",""))</f>
        <v>PVB0038</v>
      </c>
      <c r="B544" s="7" t="str" cm="1">
        <f t="array" ref="B544">IFERROR(INDEX(Data!$B$2:$B$5000,$M544),"")</f>
        <v>Elegance Chefs Knife 20 Cm Red (KEP1CO20SRRBL)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830</v>
      </c>
    </row>
    <row r="545" spans="1:13" x14ac:dyDescent="0.25">
      <c r="A545" s="7" t="str" cm="1">
        <f t="array" ref="A545">IFERROR(INDEX(Data!$A$2:$A$5000,$M545),IF(ROW()=2,"No data",""))</f>
        <v>PVB0039</v>
      </c>
      <c r="B545" s="7" t="str" cm="1">
        <f t="array" ref="B545">IFERROR(INDEX(Data!$B$2:$B$5000,$M545),"")</f>
        <v>Elegance Chefs Knife 16 Cm Red (KEP1CO16SRRBL)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831</v>
      </c>
    </row>
    <row r="546" spans="1:13" x14ac:dyDescent="0.25">
      <c r="A546" s="7" t="str" cm="1">
        <f t="array" ref="A546">IFERROR(INDEX(Data!$A$2:$A$5000,$M546),IF(ROW()=2,"No data",""))</f>
        <v>PVB0040</v>
      </c>
      <c r="B546" s="7" t="str" cm="1">
        <f t="array" ref="B546">IFERROR(INDEX(Data!$B$2:$B$5000,$M546),"")</f>
        <v>Elegance Bread Knife 22 Cm Red (KEP1BR22SRRBL)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832</v>
      </c>
    </row>
    <row r="547" spans="1:13" x14ac:dyDescent="0.25">
      <c r="A547" s="7" t="str" cm="1">
        <f t="array" ref="A547">IFERROR(INDEX(Data!$A$2:$A$5000,$M547),IF(ROW()=2,"No data",""))</f>
        <v>PVB0041</v>
      </c>
      <c r="B547" s="7" t="str" cm="1">
        <f t="array" ref="B547">IFERROR(INDEX(Data!$B$2:$B$5000,$M547),"")</f>
        <v>Elegance Santoku Knife 18 Cm Red (KEP1SA18SRRBL)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833</v>
      </c>
    </row>
    <row r="548" spans="1:13" x14ac:dyDescent="0.25">
      <c r="A548" s="7" t="str" cm="1">
        <f t="array" ref="A548">IFERROR(INDEX(Data!$A$2:$A$5000,$M548),IF(ROW()=2,"No data",""))</f>
        <v>PVB0042</v>
      </c>
      <c r="B548" s="7" t="str" cm="1">
        <f t="array" ref="B548">IFERROR(INDEX(Data!$B$2:$B$5000,$M548),"")</f>
        <v>Elegance Boning Knife 16 Cm Red (KEP1BO16SRRBL)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834</v>
      </c>
    </row>
    <row r="549" spans="1:13" x14ac:dyDescent="0.25">
      <c r="A549" s="7" t="str" cm="1">
        <f t="array" ref="A549">IFERROR(INDEX(Data!$A$2:$A$5000,$M549),IF(ROW()=2,"No data",""))</f>
        <v>PVB0043</v>
      </c>
      <c r="B549" s="7" t="str" cm="1">
        <f t="array" ref="B549">IFERROR(INDEX(Data!$B$2:$B$5000,$M549),"")</f>
        <v>Elegance Paring Knife 11 Cm Red (KEP1PA11SRRBL)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835</v>
      </c>
    </row>
    <row r="550" spans="1:13" x14ac:dyDescent="0.25">
      <c r="A550" s="7" t="str" cm="1">
        <f t="array" ref="A550">IFERROR(INDEX(Data!$A$2:$A$5000,$M550),IF(ROW()=2,"No data",""))</f>
        <v>PVB0044</v>
      </c>
      <c r="B550" s="7" t="str" cm="1">
        <f t="array" ref="B550">IFERROR(INDEX(Data!$B$2:$B$5000,$M550),"")</f>
        <v>Elegance Curved Paring Knife 7 Cm Red (KEP1PC07SRRBL)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836</v>
      </c>
    </row>
    <row r="551" spans="1:13" x14ac:dyDescent="0.25">
      <c r="A551" s="7" t="str" cm="1">
        <f t="array" ref="A551">IFERROR(INDEX(Data!$A$2:$A$5000,$M551),IF(ROW()=2,"No data",""))</f>
        <v>PVB0045</v>
      </c>
      <c r="B551" s="7" t="str" cm="1">
        <f t="array" ref="B551">IFERROR(INDEX(Data!$B$2:$B$5000,$M551),"")</f>
        <v>Elegance Honing Steel 20 Cm Red (KEP1SH20SRRBL)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837</v>
      </c>
    </row>
    <row r="552" spans="1:13" x14ac:dyDescent="0.25">
      <c r="A552" s="7" t="str" cm="1">
        <f t="array" ref="A552">IFERROR(INDEX(Data!$A$2:$A$5000,$M552),IF(ROW()=2,"No data",""))</f>
        <v>PVB0046</v>
      </c>
      <c r="B552" s="7" t="str" cm="1">
        <f t="array" ref="B552">IFERROR(INDEX(Data!$B$2:$B$5000,$M552),"")</f>
        <v>Elegance Carving Pork 18 Cm Red (KEP1CF18SRRBL)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838</v>
      </c>
    </row>
    <row r="553" spans="1:13" x14ac:dyDescent="0.25">
      <c r="A553" s="7" t="str" cm="1">
        <f t="array" ref="A553">IFERROR(INDEX(Data!$A$2:$A$5000,$M553),IF(ROW()=2,"No data",""))</f>
        <v>PVB0047</v>
      </c>
      <c r="B553" s="7" t="str" cm="1">
        <f t="array" ref="B553">IFERROR(INDEX(Data!$B$2:$B$5000,$M553),"")</f>
        <v>Elegance Roast Beef Set Of 3 Pleces (KEP3RS00SRRGB)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839</v>
      </c>
    </row>
    <row r="554" spans="1:13" x14ac:dyDescent="0.25">
      <c r="A554" s="7" t="str" cm="1">
        <f t="array" ref="A554">IFERROR(INDEX(Data!$A$2:$A$5000,$M554),IF(ROW()=2,"No data",""))</f>
        <v>PVB0048</v>
      </c>
      <c r="B554" s="7" t="str" cm="1">
        <f t="array" ref="B554">IFERROR(INDEX(Data!$B$2:$B$5000,$M554),"")</f>
        <v>Elegance Ham Set 3 Knives Red (KEP3HS00SRRGB)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840</v>
      </c>
    </row>
    <row r="555" spans="1:13" x14ac:dyDescent="0.25">
      <c r="A555" s="7" t="str" cm="1">
        <f t="array" ref="A555">IFERROR(INDEX(Data!$A$2:$A$5000,$M555),IF(ROW()=2,"No data",""))</f>
        <v>PVB0051</v>
      </c>
      <c r="B555" s="7" t="str" cm="1">
        <f t="array" ref="B555">IFERROR(INDEX(Data!$B$2:$B$5000,$M555),"")</f>
        <v>Slicer PEG315G 230/50/1 (BKPLEGGL0100000000)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PVB0065</v>
      </c>
      <c r="B556" s="7" t="str" cm="1">
        <f t="array" ref="B556">IFERROR(INDEX(Data!$B$2:$B$5000,$M556),"")</f>
        <v>SLICER GL30 AUTO 230/50/1 (BKRGAGB50100000000)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847</v>
      </c>
    </row>
    <row r="557" spans="1:13" x14ac:dyDescent="0.25">
      <c r="A557" s="7" t="str" cm="1">
        <f t="array" ref="A557">IFERROR(INDEX(Data!$A$2:$A$5000,$M557),IF(ROW()=2,"No data",""))</f>
        <v>PVB0066</v>
      </c>
      <c r="B557" s="7" t="str" cm="1">
        <f t="array" ref="B557">IFERROR(INDEX(Data!$B$2:$B$5000,$M557),"")</f>
        <v>SLICER XS25 230V-50Hz-1Ph - TG (BKPXSGB201000000T)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848</v>
      </c>
    </row>
    <row r="558" spans="1:13" x14ac:dyDescent="0.25">
      <c r="A558" s="7" t="str" cm="1">
        <f t="array" ref="A558">IFERROR(INDEX(Data!$A$2:$A$5000,$M558),IF(ROW()=2,"No data",""))</f>
        <v>PVB0070</v>
      </c>
      <c r="B558" s="7" t="str" cm="1">
        <f t="array" ref="B558">IFERROR(INDEX(Data!$B$2:$B$5000,$M558),"")</f>
        <v>Berkel BMM42 POLISHED LONG PROPELLER BFE2034531.RC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1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849</v>
      </c>
    </row>
    <row r="559" spans="1:13" x14ac:dyDescent="0.25">
      <c r="A559" s="7" t="str" cm="1">
        <f t="array" ref="A559">IFERROR(INDEX(Data!$A$2:$A$5000,$M559),IF(ROW()=2,"No data",""))</f>
        <v>PVB0071</v>
      </c>
      <c r="B559" s="7" t="str" cm="1">
        <f t="array" ref="B559">IFERROR(INDEX(Data!$B$2:$B$5000,$M559),"")</f>
        <v>BERKEL BMM42 PROPELLER PIN BFE2034004.RC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1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850</v>
      </c>
    </row>
    <row r="560" spans="1:13" x14ac:dyDescent="0.25">
      <c r="A560" s="7" t="str" cm="1">
        <f t="array" ref="A560">IFERROR(INDEX(Data!$A$2:$A$5000,$M560),IF(ROW()=2,"No data",""))</f>
        <v>PVB0073</v>
      </c>
      <c r="B560" s="7" t="str" cm="1">
        <f t="array" ref="B560">IFERROR(INDEX(Data!$B$2:$B$5000,$M560),"")</f>
        <v>SAUSAGE FILLER MANUAL VERTICAL BF12 (BFMBT00V00000)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851</v>
      </c>
    </row>
    <row r="561" spans="1:13" x14ac:dyDescent="0.25">
      <c r="A561" s="7" t="str" cm="1">
        <f t="array" ref="A561">IFERROR(INDEX(Data!$A$2:$A$5000,$M561),IF(ROW()=2,"No data",""))</f>
        <v>PVB0076</v>
      </c>
      <c r="B561" s="7" t="str" cm="1">
        <f t="array" ref="B561">IFERROR(INDEX(Data!$B$2:$B$5000,$M561),"")</f>
        <v>KIT ICON ALL IN ONE MINI VACUUM (BKICNMV00QVC00000R)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852</v>
      </c>
    </row>
    <row r="562" spans="1:13" x14ac:dyDescent="0.25">
      <c r="A562" s="7" t="str" cm="1">
        <f t="array" ref="A562">IFERROR(INDEX(Data!$A$2:$A$5000,$M562),IF(ROW()=2,"No data",""))</f>
        <v>PVB0077</v>
      </c>
      <c r="B562" s="7" t="str" cm="1">
        <f t="array" ref="B562">IFERROR(INDEX(Data!$B$2:$B$5000,$M562),"")</f>
        <v>HOME LINE PLUS 250 RED EU PLUG (BKHLCGB2010000000R)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853</v>
      </c>
    </row>
    <row r="563" spans="1:13" x14ac:dyDescent="0.25">
      <c r="A563" s="7" t="str" cm="1">
        <f t="array" ref="A563">IFERROR(INDEX(Data!$A$2:$A$5000,$M563),IF(ROW()=2,"No data",""))</f>
        <v>PVB0078</v>
      </c>
      <c r="B563" s="7" t="str" cm="1">
        <f t="array" ref="B563">IFERROR(INDEX(Data!$B$2:$B$5000,$M563),"")</f>
        <v>HL 200/250 CUTTING BOARD WOOD + INOX (TAG003FACAX)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854</v>
      </c>
    </row>
    <row r="564" spans="1:13" x14ac:dyDescent="0.25">
      <c r="A564" s="7" t="str" cm="1">
        <f t="array" ref="A564">IFERROR(INDEX(Data!$A$2:$A$5000,$M564),IF(ROW()=2,"No data",""))</f>
        <v>PVB0079</v>
      </c>
      <c r="B564" s="7" t="str" cm="1">
        <f t="array" ref="B564">IFERROR(INDEX(Data!$B$2:$B$5000,$M564),"")</f>
        <v>BERKEL JACKET MONTEBIANCO HEAVYEL XXL (BKACCCLTGBB2X0000N)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PVB0080</v>
      </c>
      <c r="B565" s="7" t="str" cm="1">
        <f t="array" ref="B565">IFERROR(INDEX(Data!$B$2:$B$5000,$M565),"")</f>
        <v>BARBECUE SET - BARBECUE SHOVEL AND (AKTBQ02BL)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PVB0102</v>
      </c>
      <c r="B566" s="7" t="str" cm="1">
        <f t="array" ref="B566">IFERROR(INDEX(Data!$B$2:$B$5000,$M566),"")</f>
        <v>Press Shoulder mesin XS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861</v>
      </c>
    </row>
    <row r="567" spans="1:13" x14ac:dyDescent="0.25">
      <c r="A567" s="7" t="str" cm="1">
        <f t="array" ref="A567">IFERROR(INDEX(Data!$A$2:$A$5000,$M567),IF(ROW()=2,"No data",""))</f>
        <v>SFM007</v>
      </c>
      <c r="B567" s="7" t="str" cm="1">
        <f t="array" ref="B567">IFERROR(INDEX(Data!$B$2:$B$5000,$M567),"")</f>
        <v>Tepung Double Zero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862</v>
      </c>
    </row>
    <row r="568" spans="1:13" x14ac:dyDescent="0.25">
      <c r="A568" s="7" t="str" cm="1">
        <f t="array" ref="A568">IFERROR(INDEX(Data!$A$2:$A$5000,$M568),IF(ROW()=2,"No data",""))</f>
        <v>SFM008</v>
      </c>
      <c r="B568" s="7" t="str" cm="1">
        <f t="array" ref="B568">IFERROR(INDEX(Data!$B$2:$B$5000,$M568),"")</f>
        <v>Tepung Double Zero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863</v>
      </c>
    </row>
    <row r="569" spans="1:13" x14ac:dyDescent="0.25">
      <c r="A569" s="7" t="str" cm="1">
        <f t="array" ref="A569">IFERROR(INDEX(Data!$A$2:$A$5000,$M569),IF(ROW()=2,"No data",""))</f>
        <v>SFM009</v>
      </c>
      <c r="B569" s="7" t="str" cm="1">
        <f t="array" ref="B569">IFERROR(INDEX(Data!$B$2:$B$5000,$M569),"")</f>
        <v>Tepung Hime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864</v>
      </c>
    </row>
    <row r="570" spans="1:13" x14ac:dyDescent="0.25">
      <c r="A570" s="7" t="str" cm="1">
        <f t="array" ref="A570">IFERROR(INDEX(Data!$A$2:$A$5000,$M570),IF(ROW()=2,"No data",""))</f>
        <v>SFM010</v>
      </c>
      <c r="B570" s="7" t="str" cm="1">
        <f t="array" ref="B570">IFERROR(INDEX(Data!$B$2:$B$5000,$M570),"")</f>
        <v>Tepung Hime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865</v>
      </c>
    </row>
    <row r="571" spans="1:13" x14ac:dyDescent="0.25">
      <c r="A571" s="7" t="str" cm="1">
        <f t="array" ref="A571">IFERROR(INDEX(Data!$A$2:$A$5000,$M571),IF(ROW()=2,"No data",""))</f>
        <v>SFM012</v>
      </c>
      <c r="B571" s="7" t="str" cm="1">
        <f t="array" ref="B571">IFERROR(INDEX(Data!$B$2:$B$5000,$M571),"")</f>
        <v>Tepung Japanese Tempura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866</v>
      </c>
    </row>
    <row r="572" spans="1:13" x14ac:dyDescent="0.25">
      <c r="A572" s="7" t="str" cm="1">
        <f t="array" ref="A572">IFERROR(INDEX(Data!$A$2:$A$5000,$M572),IF(ROW()=2,"No data",""))</f>
        <v>SFM013</v>
      </c>
      <c r="B572" s="7" t="str" cm="1">
        <f t="array" ref="B572">IFERROR(INDEX(Data!$B$2:$B$5000,$M572),"")</f>
        <v>Tepung Mix Fish n Chips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867</v>
      </c>
    </row>
    <row r="573" spans="1:13" x14ac:dyDescent="0.25">
      <c r="A573" s="7" t="str" cm="1">
        <f t="array" ref="A573">IFERROR(INDEX(Data!$A$2:$A$5000,$M573),IF(ROW()=2,"No data",""))</f>
        <v>SFM018</v>
      </c>
      <c r="B573" s="7" t="str" cm="1">
        <f t="array" ref="B573">IFERROR(INDEX(Data!$B$2:$B$5000,$M573),"")</f>
        <v>Tepung Ninja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868</v>
      </c>
    </row>
    <row r="574" spans="1:13" x14ac:dyDescent="0.25">
      <c r="A574" s="7" t="str" cm="1">
        <f t="array" ref="A574">IFERROR(INDEX(Data!$A$2:$A$5000,$M574),IF(ROW()=2,"No data",""))</f>
        <v>SFM019</v>
      </c>
      <c r="B574" s="7" t="str" cm="1">
        <f t="array" ref="B574">IFERROR(INDEX(Data!$B$2:$B$5000,$M574),"")</f>
        <v>Tepung ninja 1kg/pack (1dus=10kg)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869</v>
      </c>
    </row>
    <row r="575" spans="1:13" x14ac:dyDescent="0.25">
      <c r="A575" s="7" t="str" cm="1">
        <f t="array" ref="A575">IFERROR(INDEX(Data!$A$2:$A$5000,$M575),IF(ROW()=2,"No data",""))</f>
        <v>SFM020</v>
      </c>
      <c r="B575" s="7" t="str" cm="1">
        <f t="array" ref="B575">IFERROR(INDEX(Data!$B$2:$B$5000,$M575),"")</f>
        <v>Tepung Pao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870</v>
      </c>
    </row>
    <row r="576" spans="1:13" x14ac:dyDescent="0.25">
      <c r="A576" s="7" t="str" cm="1">
        <f t="array" ref="A576">IFERROR(INDEX(Data!$A$2:$A$5000,$M576),IF(ROW()=2,"No data",""))</f>
        <v>SFM023</v>
      </c>
      <c r="B576" s="7" t="str" cm="1">
        <f t="array" ref="B576">IFERROR(INDEX(Data!$B$2:$B$5000,$M576),"")</f>
        <v>Tepung Tali Emas New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871</v>
      </c>
    </row>
    <row r="577" spans="1:13" x14ac:dyDescent="0.25">
      <c r="A577" s="7" t="str" cm="1">
        <f t="array" ref="A577">IFERROR(INDEX(Data!$A$2:$A$5000,$M577),IF(ROW()=2,"No data",""))</f>
        <v>SFM024</v>
      </c>
      <c r="B577" s="7" t="str" cm="1">
        <f t="array" ref="B577">IFERROR(INDEX(Data!$B$2:$B$5000,$M577),"")</f>
        <v>Tepung Vanilla Sponge Cake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872</v>
      </c>
    </row>
    <row r="578" spans="1:13" x14ac:dyDescent="0.25">
      <c r="A578" s="7" t="str" cm="1">
        <f t="array" ref="A578">IFERROR(INDEX(Data!$A$2:$A$5000,$M578),IF(ROW()=2,"No data",""))</f>
        <v>SFM026</v>
      </c>
      <c r="B578" s="7" t="str" cm="1">
        <f t="array" ref="B578">IFERROR(INDEX(Data!$B$2:$B$5000,$M578),"")</f>
        <v>Tepung Mix Waffle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873</v>
      </c>
    </row>
    <row r="579" spans="1:13" x14ac:dyDescent="0.25">
      <c r="A579" s="7" t="str" cm="1">
        <f t="array" ref="A579">IFERROR(INDEX(Data!$A$2:$A$5000,$M579),IF(ROW()=2,"No data",""))</f>
        <v>SFM027</v>
      </c>
      <c r="B579" s="7" t="str" cm="1">
        <f t="array" ref="B579">IFERROR(INDEX(Data!$B$2:$B$5000,$M579),"")</f>
        <v>Tepung Crispy Ala Kentucky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874</v>
      </c>
    </row>
    <row r="580" spans="1:13" x14ac:dyDescent="0.25">
      <c r="A580" s="7" t="str" cm="1">
        <f t="array" ref="A580">IFERROR(INDEX(Data!$A$2:$A$5000,$M580),IF(ROW()=2,"No data",""))</f>
        <v>SFM031</v>
      </c>
      <c r="B580" s="7" t="str" cm="1">
        <f t="array" ref="B580">IFERROR(INDEX(Data!$B$2:$B$5000,$M580),"")</f>
        <v>Easymix Battermix JS 221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875</v>
      </c>
    </row>
    <row r="581" spans="1:13" x14ac:dyDescent="0.25">
      <c r="A581" s="7" t="str" cm="1">
        <f t="array" ref="A581">IFERROR(INDEX(Data!$A$2:$A$5000,$M581),IF(ROW()=2,"No data",""))</f>
        <v>SFM035</v>
      </c>
      <c r="B581" s="7" t="str" cm="1">
        <f t="array" ref="B581">IFERROR(INDEX(Data!$B$2:$B$5000,$M581),"")</f>
        <v>Easymix Serbaguna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876</v>
      </c>
    </row>
    <row r="582" spans="1:13" x14ac:dyDescent="0.25">
      <c r="A582" s="7" t="str" cm="1">
        <f t="array" ref="A582">IFERROR(INDEX(Data!$A$2:$A$5000,$M582),IF(ROW()=2,"No data",""))</f>
        <v>SFM036</v>
      </c>
      <c r="B582" s="7" t="str" cm="1">
        <f t="array" ref="B582">IFERROR(INDEX(Data!$B$2:$B$5000,$M582),"")</f>
        <v>Easymix Pisang Goreng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877</v>
      </c>
    </row>
    <row r="583" spans="1:13" x14ac:dyDescent="0.25">
      <c r="A583" s="7" t="str" cm="1">
        <f t="array" ref="A583">IFERROR(INDEX(Data!$A$2:$A$5000,$M583),IF(ROW()=2,"No data",""))</f>
        <v>SFM037</v>
      </c>
      <c r="B583" s="7" t="str" cm="1">
        <f t="array" ref="B583">IFERROR(INDEX(Data!$B$2:$B$5000,$M583),"")</f>
        <v>Easymix Pancake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878</v>
      </c>
    </row>
    <row r="584" spans="1:13" x14ac:dyDescent="0.25">
      <c r="A584" s="7" t="str" cm="1">
        <f t="array" ref="A584">IFERROR(INDEX(Data!$A$2:$A$5000,$M584),IF(ROW()=2,"No data",""))</f>
        <v>SFM043</v>
      </c>
      <c r="B584" s="7" t="str" cm="1">
        <f t="array" ref="B584">IFERROR(INDEX(Data!$B$2:$B$5000,$M584),"")</f>
        <v>Easymix Donut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879</v>
      </c>
    </row>
    <row r="585" spans="1:13" x14ac:dyDescent="0.25">
      <c r="A585" s="7" t="str" cm="1">
        <f t="array" ref="A585">IFERROR(INDEX(Data!$A$2:$A$5000,$M585),IF(ROW()=2,"No data",""))</f>
        <v>SFM049</v>
      </c>
      <c r="B585" s="7" t="str" cm="1">
        <f t="array" ref="B585">IFERROR(INDEX(Data!$B$2:$B$5000,$M585),"")</f>
        <v>Tepung Yokozuna@1kg/pack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880</v>
      </c>
    </row>
    <row r="586" spans="1:13" x14ac:dyDescent="0.25">
      <c r="A586" s="7" t="str" cm="1">
        <f t="array" ref="A586">IFERROR(INDEX(Data!$A$2:$A$5000,$M586),IF(ROW()=2,"No data",""))</f>
        <v>SFM052</v>
      </c>
      <c r="B586" s="7" t="str" cm="1">
        <f t="array" ref="B586">IFERROR(INDEX(Data!$B$2:$B$5000,$M586),"")</f>
        <v>Inofa Heat Treated Wheat Flour SF 346 @25kg/sack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881</v>
      </c>
    </row>
    <row r="587" spans="1:13" x14ac:dyDescent="0.25">
      <c r="A587" s="7" t="str" cm="1">
        <f t="array" ref="A587">IFERROR(INDEX(Data!$A$2:$A$5000,$M587),IF(ROW()=2,"No data",""))</f>
        <v>SFM053</v>
      </c>
      <c r="B587" s="7" t="str" cm="1">
        <f t="array" ref="B587">IFERROR(INDEX(Data!$B$2:$B$5000,$M587),"")</f>
        <v>Inofa Heat Treated Wheat Flour SF 346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882</v>
      </c>
    </row>
    <row r="588" spans="1:13" x14ac:dyDescent="0.25">
      <c r="A588" s="7" t="str" cm="1">
        <f t="array" ref="A588">IFERROR(INDEX(Data!$A$2:$A$5000,$M588),IF(ROW()=2,"No data",""))</f>
        <v>SFM054</v>
      </c>
      <c r="B588" s="7" t="str" cm="1">
        <f t="array" ref="B588">IFERROR(INDEX(Data!$B$2:$B$5000,$M588),"")</f>
        <v>Easymix Battermix JS 256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883</v>
      </c>
    </row>
    <row r="589" spans="1:13" x14ac:dyDescent="0.25">
      <c r="A589" s="7" t="str" cm="1">
        <f t="array" ref="A589">IFERROR(INDEX(Data!$A$2:$A$5000,$M589),IF(ROW()=2,"No data",""))</f>
        <v>SIMP-0.5-0071179479024</v>
      </c>
      <c r="B589" s="7" t="str" cm="1">
        <f t="array" ref="B589">IFERROR(INDEX(Data!$B$2:$B$5000,$M589),"")</f>
        <v>Seasoned Savory Latice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884</v>
      </c>
    </row>
    <row r="590" spans="1:13" x14ac:dyDescent="0.25">
      <c r="A590" s="7" t="str" cm="1">
        <f t="array" ref="A590">IFERROR(INDEX(Data!$A$2:$A$5000,$M590),IF(ROW()=2,"No data",""))</f>
        <v>SIMP-0.5-10071179259336</v>
      </c>
      <c r="B590" s="7" t="str" cm="1">
        <f t="array" ref="B590">IFERROR(INDEX(Data!$B$2:$B$5000,$M590),"")</f>
        <v>Simplot Blue Ribbon CC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885</v>
      </c>
    </row>
    <row r="591" spans="1:13" x14ac:dyDescent="0.25">
      <c r="A591" s="7" t="str" cm="1">
        <f t="array" ref="A591">IFERROR(INDEX(Data!$A$2:$A$5000,$M591),IF(ROW()=2,"No data",""))</f>
        <v>SIMP-1-10071179259336</v>
      </c>
      <c r="B591" s="7" t="str" cm="1">
        <f t="array" ref="B591">IFERROR(INDEX(Data!$B$2:$B$5000,$M591),"")</f>
        <v>Simplot Blue Ribbon CC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886</v>
      </c>
    </row>
    <row r="592" spans="1:13" x14ac:dyDescent="0.25">
      <c r="A592" s="7" t="str" cm="1">
        <f t="array" ref="A592">IFERROR(INDEX(Data!$A$2:$A$5000,$M592),IF(ROW()=2,"No data",""))</f>
        <v>SIMP-1-10071179479024</v>
      </c>
      <c r="B592" s="7" t="str" cm="1">
        <f t="array" ref="B592">IFERROR(INDEX(Data!$B$2:$B$5000,$M592),"")</f>
        <v>Seasoned Savory Latice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887</v>
      </c>
    </row>
    <row r="593" spans="1:13" x14ac:dyDescent="0.25">
      <c r="A593" s="7" t="str" cm="1">
        <f t="array" ref="A593">IFERROR(INDEX(Data!$A$2:$A$5000,$M593),IF(ROW()=2,"No data",""))</f>
        <v>SIMP-10071179004172</v>
      </c>
      <c r="B593" s="7" t="str" cm="1">
        <f t="array" ref="B593">IFERROR(INDEX(Data!$B$2:$B$5000,$M593),"")</f>
        <v>Seasoned JR Buffalos (1 Ctn=12.24kg)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888</v>
      </c>
    </row>
    <row r="594" spans="1:13" x14ac:dyDescent="0.25">
      <c r="A594" s="7" t="str" cm="1">
        <f t="array" ref="A594">IFERROR(INDEX(Data!$A$2:$A$5000,$M594),IF(ROW()=2,"No data",""))</f>
        <v>SIMP-10071179022473</v>
      </c>
      <c r="B594" s="7" t="str" cm="1">
        <f t="array" ref="B594">IFERROR(INDEX(Data!$B$2:$B$5000,$M594),"")</f>
        <v>Select Recipe Chunks 6/6 - Skn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889</v>
      </c>
    </row>
    <row r="595" spans="1:13" x14ac:dyDescent="0.25">
      <c r="A595" s="7" t="str" cm="1">
        <f t="array" ref="A595">IFERROR(INDEX(Data!$A$2:$A$5000,$M595),IF(ROW()=2,"No data",""))</f>
        <v>SIMP-10071179023920</v>
      </c>
      <c r="B595" s="7" t="str" cm="1">
        <f t="array" ref="B595">IFERROR(INDEX(Data!$B$2:$B$5000,$M595),"")</f>
        <v>Select Recipe Fries 1/4" SS 6/4.5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890</v>
      </c>
    </row>
    <row r="596" spans="1:13" x14ac:dyDescent="0.25">
      <c r="A596" s="7" t="str" cm="1">
        <f t="array" ref="A596">IFERROR(INDEX(Data!$A$2:$A$5000,$M596),IF(ROW()=2,"No data",""))</f>
        <v>SIMP-10071179023937</v>
      </c>
      <c r="B596" s="7" t="str" cm="1">
        <f t="array" ref="B596">IFERROR(INDEX(Data!$B$2:$B$5000,$M596),"")</f>
        <v>Select Recipe Fries 3/8" SC 6/5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891</v>
      </c>
    </row>
    <row r="597" spans="1:13" x14ac:dyDescent="0.25">
      <c r="A597" s="7" t="str" cm="1">
        <f t="array" ref="A597">IFERROR(INDEX(Data!$A$2:$A$5000,$M597),IF(ROW()=2,"No data",""))</f>
        <v>SIMP-10071179259312</v>
      </c>
      <c r="B597" s="7" t="str" cm="1">
        <f t="array" ref="B597">IFERROR(INDEX(Data!$B$2:$B$5000,$M597),"")</f>
        <v>Simplot Blue Ribbon SC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892</v>
      </c>
    </row>
    <row r="598" spans="1:13" x14ac:dyDescent="0.25">
      <c r="A598" s="7" t="str" cm="1">
        <f t="array" ref="A598">IFERROR(INDEX(Data!$A$2:$A$5000,$M598),IF(ROW()=2,"No data",""))</f>
        <v>SIMP-10071179259336</v>
      </c>
      <c r="B598" s="7" t="str" cm="1">
        <f t="array" ref="B598">IFERROR(INDEX(Data!$B$2:$B$5000,$M598),"")</f>
        <v>Simplot Blue Ribbon CC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893</v>
      </c>
    </row>
    <row r="599" spans="1:13" x14ac:dyDescent="0.25">
      <c r="A599" s="7" t="str" cm="1">
        <f t="array" ref="A599">IFERROR(INDEX(Data!$A$2:$A$5000,$M599),IF(ROW()=2,"No data",""))</f>
        <v>SIMP-10071179283010</v>
      </c>
      <c r="B599" s="7" t="str" cm="1">
        <f t="array" ref="B599">IFERROR(INDEX(Data!$B$2:$B$5000,$M599),"")</f>
        <v>Traditional Form Tiny Triangle 6/5 (1 Ctn=13.6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894</v>
      </c>
    </row>
    <row r="600" spans="1:13" x14ac:dyDescent="0.25">
      <c r="A600" s="7" t="str" cm="1">
        <f t="array" ref="A600">IFERROR(INDEX(Data!$A$2:$A$5000,$M600),IF(ROW()=2,"No data",""))</f>
        <v>SIMP-10071179465201</v>
      </c>
      <c r="B600" s="7" t="str" cm="1">
        <f t="array" ref="B600">IFERROR(INDEX(Data!$B$2:$B$5000,$M600),"")</f>
        <v>Blue Ribbon 1/4" SS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895</v>
      </c>
    </row>
    <row r="601" spans="1:13" x14ac:dyDescent="0.25">
      <c r="A601" s="7" t="str" cm="1">
        <f t="array" ref="A601">IFERROR(INDEX(Data!$A$2:$A$5000,$M601),IF(ROW()=2,"No data",""))</f>
        <v>SIMP-10071179470144</v>
      </c>
      <c r="B601" s="7" t="str" cm="1">
        <f t="array" ref="B601">IFERROR(INDEX(Data!$B$2:$B$5000,$M601),"")</f>
        <v>Simplot SeasonedCrisp Savory Loops 13.6Kg/Ctn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896</v>
      </c>
    </row>
    <row r="602" spans="1:13" x14ac:dyDescent="0.25">
      <c r="A602" s="7" t="str" cm="1">
        <f t="array" ref="A602">IFERROR(INDEX(Data!$A$2:$A$5000,$M602),IF(ROW()=2,"No data",""))</f>
        <v>SIMP-10071179478010</v>
      </c>
      <c r="B602" s="7" t="str" cm="1">
        <f t="array" ref="B602">IFERROR(INDEX(Data!$B$2:$B$5000,$M602),"")</f>
        <v>Seasoned Savory Wedge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897</v>
      </c>
    </row>
    <row r="603" spans="1:13" x14ac:dyDescent="0.25">
      <c r="A603" s="7" t="str" cm="1">
        <f t="array" ref="A603">IFERROR(INDEX(Data!$A$2:$A$5000,$M603),IF(ROW()=2,"No data",""))</f>
        <v>SIMP-10071179479024</v>
      </c>
      <c r="B603" s="7" t="str" cm="1">
        <f t="array" ref="B603">IFERROR(INDEX(Data!$B$2:$B$5000,$M603),"")</f>
        <v>Seasoned Savory Latice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898</v>
      </c>
    </row>
    <row r="604" spans="1:13" x14ac:dyDescent="0.25">
      <c r="A604" s="7" t="str" cm="1">
        <f t="array" ref="A604">IFERROR(INDEX(Data!$A$2:$A$5000,$M604),IF(ROW()=2,"No data",""))</f>
        <v>SIMP-10071179932260</v>
      </c>
      <c r="B604" s="7" t="str" cm="1">
        <f t="array" ref="B604">IFERROR(INDEX(Data!$B$2:$B$5000,$M604),"")</f>
        <v>Simplot Harvest Fresh Avocado Pulp 12/I lb (1 Ctn = 5.44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899</v>
      </c>
    </row>
    <row r="605" spans="1:13" x14ac:dyDescent="0.25">
      <c r="A605" s="7" t="str" cm="1">
        <f t="array" ref="A605">IFERROR(INDEX(Data!$A$2:$A$5000,$M605),IF(ROW()=2,"No data",""))</f>
        <v>SIMP0.5-10071179004172</v>
      </c>
      <c r="B605" s="7" t="str" cm="1">
        <f t="array" ref="B605">IFERROR(INDEX(Data!$B$2:$B$5000,$M605),"")</f>
        <v>Seasoned JR Buffalos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900</v>
      </c>
    </row>
    <row r="606" spans="1:13" x14ac:dyDescent="0.25">
      <c r="A606" s="7" t="str" cm="1">
        <f t="array" ref="A606">IFERROR(INDEX(Data!$A$2:$A$5000,$M606),IF(ROW()=2,"No data",""))</f>
        <v>SIMP0.5-10071179022473</v>
      </c>
      <c r="B606" s="7" t="str" cm="1">
        <f t="array" ref="B606">IFERROR(INDEX(Data!$B$2:$B$5000,$M606),"")</f>
        <v>Select Recipe Chunks 6/6 - Skn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901</v>
      </c>
    </row>
    <row r="607" spans="1:13" x14ac:dyDescent="0.25">
      <c r="A607" s="7" t="str" cm="1">
        <f t="array" ref="A607">IFERROR(INDEX(Data!$A$2:$A$5000,$M607),IF(ROW()=2,"No data",""))</f>
        <v>SIMP0.5-10071179023920</v>
      </c>
      <c r="B607" s="7" t="str" cm="1">
        <f t="array" ref="B607">IFERROR(INDEX(Data!$B$2:$B$5000,$M607),"")</f>
        <v>Select Recipe Fries 1/4" SS 6/4.5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902</v>
      </c>
    </row>
    <row r="608" spans="1:13" x14ac:dyDescent="0.25">
      <c r="A608" s="7" t="str" cm="1">
        <f t="array" ref="A608">IFERROR(INDEX(Data!$A$2:$A$5000,$M608),IF(ROW()=2,"No data",""))</f>
        <v>SIMP0.5-10071179023937</v>
      </c>
      <c r="B608" s="7" t="str" cm="1">
        <f t="array" ref="B608">IFERROR(INDEX(Data!$B$2:$B$5000,$M608),"")</f>
        <v>Select Recipe Fries 3/8" SC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903</v>
      </c>
    </row>
    <row r="609" spans="1:13" x14ac:dyDescent="0.25">
      <c r="A609" s="7" t="str" cm="1">
        <f t="array" ref="A609">IFERROR(INDEX(Data!$A$2:$A$5000,$M609),IF(ROW()=2,"No data",""))</f>
        <v>SIMP0.5-10071179259312</v>
      </c>
      <c r="B609" s="7" t="str" cm="1">
        <f t="array" ref="B609">IFERROR(INDEX(Data!$B$2:$B$5000,$M609),"")</f>
        <v>Simplot Blue Ribbon SC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904</v>
      </c>
    </row>
    <row r="610" spans="1:13" x14ac:dyDescent="0.25">
      <c r="A610" s="7" t="str" cm="1">
        <f t="array" ref="A610">IFERROR(INDEX(Data!$A$2:$A$5000,$M610),IF(ROW()=2,"No data",""))</f>
        <v>SIMP0.5-10071179283010</v>
      </c>
      <c r="B610" s="7" t="str" cm="1">
        <f t="array" ref="B610">IFERROR(INDEX(Data!$B$2:$B$5000,$M610),"")</f>
        <v>Traditional Form Tiny Triangle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905</v>
      </c>
    </row>
    <row r="611" spans="1:13" x14ac:dyDescent="0.25">
      <c r="A611" s="7" t="str" cm="1">
        <f t="array" ref="A611">IFERROR(INDEX(Data!$A$2:$A$5000,$M611),IF(ROW()=2,"No data",""))</f>
        <v>SIMP0.5-10071179465201</v>
      </c>
      <c r="B611" s="7" t="str" cm="1">
        <f t="array" ref="B611">IFERROR(INDEX(Data!$B$2:$B$5000,$M611),"")</f>
        <v>Blue Ribbon 1/4" SS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906</v>
      </c>
    </row>
    <row r="612" spans="1:13" x14ac:dyDescent="0.25">
      <c r="A612" s="7" t="str" cm="1">
        <f t="array" ref="A612">IFERROR(INDEX(Data!$A$2:$A$5000,$M612),IF(ROW()=2,"No data",""))</f>
        <v>SIMP0.5-10071179478010</v>
      </c>
      <c r="B612" s="7" t="str" cm="1">
        <f t="array" ref="B612">IFERROR(INDEX(Data!$B$2:$B$5000,$M612),"")</f>
        <v>Seasoned Savory Wedge @500g/Pack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907</v>
      </c>
    </row>
    <row r="613" spans="1:13" x14ac:dyDescent="0.25">
      <c r="A613" s="7" t="str" cm="1">
        <f t="array" ref="A613">IFERROR(INDEX(Data!$A$2:$A$5000,$M613),IF(ROW()=2,"No data",""))</f>
        <v>SIMP1-10071179004172</v>
      </c>
      <c r="B613" s="7" t="str" cm="1">
        <f t="array" ref="B613">IFERROR(INDEX(Data!$B$2:$B$5000,$M613),"")</f>
        <v>Seasoned JR Buffalos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908</v>
      </c>
    </row>
    <row r="614" spans="1:13" x14ac:dyDescent="0.25">
      <c r="A614" s="7" t="str" cm="1">
        <f t="array" ref="A614">IFERROR(INDEX(Data!$A$2:$A$5000,$M614),IF(ROW()=2,"No data",""))</f>
        <v>SIMP1-10071179022473</v>
      </c>
      <c r="B614" s="7" t="str" cm="1">
        <f t="array" ref="B614">IFERROR(INDEX(Data!$B$2:$B$5000,$M614),"")</f>
        <v>Select Recipe Chunks 6/6 - Skn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909</v>
      </c>
    </row>
    <row r="615" spans="1:13" x14ac:dyDescent="0.25">
      <c r="A615" s="7" t="str" cm="1">
        <f t="array" ref="A615">IFERROR(INDEX(Data!$A$2:$A$5000,$M615),IF(ROW()=2,"No data",""))</f>
        <v>SIMP1-10071179023920</v>
      </c>
      <c r="B615" s="7" t="str" cm="1">
        <f t="array" ref="B615">IFERROR(INDEX(Data!$B$2:$B$5000,$M615),"")</f>
        <v>Select Recipe Fries 1/4" SS 6/4.5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910</v>
      </c>
    </row>
    <row r="616" spans="1:13" x14ac:dyDescent="0.25">
      <c r="A616" s="7" t="str" cm="1">
        <f t="array" ref="A616">IFERROR(INDEX(Data!$A$2:$A$5000,$M616),IF(ROW()=2,"No data",""))</f>
        <v>SIMP1-10071179023937</v>
      </c>
      <c r="B616" s="7" t="str" cm="1">
        <f t="array" ref="B616">IFERROR(INDEX(Data!$B$2:$B$5000,$M616),"")</f>
        <v>Select Recipe Fries 3/8" SC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911</v>
      </c>
    </row>
    <row r="617" spans="1:13" x14ac:dyDescent="0.25">
      <c r="A617" s="7" t="str" cm="1">
        <f t="array" ref="A617">IFERROR(INDEX(Data!$A$2:$A$5000,$M617),IF(ROW()=2,"No data",""))</f>
        <v>SIMP1-10071179259312</v>
      </c>
      <c r="B617" s="7" t="str" cm="1">
        <f t="array" ref="B617">IFERROR(INDEX(Data!$B$2:$B$5000,$M617),"")</f>
        <v>Simplot Blue Ribbon SC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912</v>
      </c>
    </row>
    <row r="618" spans="1:13" x14ac:dyDescent="0.25">
      <c r="A618" s="7" t="str" cm="1">
        <f t="array" ref="A618">IFERROR(INDEX(Data!$A$2:$A$5000,$M618),IF(ROW()=2,"No data",""))</f>
        <v>SIMP1-10071179283010</v>
      </c>
      <c r="B618" s="7" t="str" cm="1">
        <f t="array" ref="B618">IFERROR(INDEX(Data!$B$2:$B$5000,$M618),"")</f>
        <v>Traditional Form Tiny Triangle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913</v>
      </c>
    </row>
    <row r="619" spans="1:13" x14ac:dyDescent="0.25">
      <c r="A619" s="7" t="str" cm="1">
        <f t="array" ref="A619">IFERROR(INDEX(Data!$A$2:$A$5000,$M619),IF(ROW()=2,"No data",""))</f>
        <v>SIMP1-10071179465201</v>
      </c>
      <c r="B619" s="7" t="str" cm="1">
        <f t="array" ref="B619">IFERROR(INDEX(Data!$B$2:$B$5000,$M619),"")</f>
        <v>Blue Ribbon 1/4" SS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914</v>
      </c>
    </row>
    <row r="620" spans="1:13" x14ac:dyDescent="0.25">
      <c r="A620" s="7" t="str" cm="1">
        <f t="array" ref="A620">IFERROR(INDEX(Data!$A$2:$A$5000,$M620),IF(ROW()=2,"No data",""))</f>
        <v>SIMP1-10071179478010</v>
      </c>
      <c r="B620" s="7" t="str" cm="1">
        <f t="array" ref="B620">IFERROR(INDEX(Data!$B$2:$B$5000,$M620),"")</f>
        <v>Seasoned Savory Wedge @1Kg/Pack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915</v>
      </c>
    </row>
    <row r="621" spans="1:13" x14ac:dyDescent="0.25">
      <c r="A621" s="7" t="str" cm="1">
        <f t="array" ref="A621">IFERROR(INDEX(Data!$A$2:$A$5000,$M621),IF(ROW()=2,"No data",""))</f>
        <v>SIMPB-10071179004172</v>
      </c>
      <c r="B621" s="7" t="str" cm="1">
        <f t="array" ref="B621">IFERROR(INDEX(Data!$B$2:$B$5000,$M621),"")</f>
        <v>Seasoned JR Buffalos (1 Pack=2.04kg)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916</v>
      </c>
    </row>
    <row r="622" spans="1:13" x14ac:dyDescent="0.25">
      <c r="A622" s="7" t="str" cm="1">
        <f t="array" ref="A622">IFERROR(INDEX(Data!$A$2:$A$5000,$M622),IF(ROW()=2,"No data",""))</f>
        <v>SIMPB-10071179022473</v>
      </c>
      <c r="B622" s="7" t="str" cm="1">
        <f t="array" ref="B622">IFERROR(INDEX(Data!$B$2:$B$5000,$M622),"")</f>
        <v>Select Recipe Chunks 6/6 - Skn (1 Kg = 2.7216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917</v>
      </c>
    </row>
    <row r="623" spans="1:13" x14ac:dyDescent="0.25">
      <c r="A623" s="7" t="str" cm="1">
        <f t="array" ref="A623">IFERROR(INDEX(Data!$A$2:$A$5000,$M623),IF(ROW()=2,"No data",""))</f>
        <v>SIMPB-10071179023920</v>
      </c>
      <c r="B623" s="7" t="str" cm="1">
        <f t="array" ref="B623">IFERROR(INDEX(Data!$B$2:$B$5000,$M623),"")</f>
        <v>Select Recipe Fries 1/4" SS 6/4.5 (1 Pack = 2.033333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918</v>
      </c>
    </row>
    <row r="624" spans="1:13" x14ac:dyDescent="0.25">
      <c r="A624" s="7" t="str" cm="1">
        <f t="array" ref="A624">IFERROR(INDEX(Data!$A$2:$A$5000,$M624),IF(ROW()=2,"No data",""))</f>
        <v>SIMPB-10071179023937</v>
      </c>
      <c r="B624" s="7" t="str" cm="1">
        <f t="array" ref="B624">IFERROR(INDEX(Data!$B$2:$B$5000,$M624),"")</f>
        <v>Select Recipe Fries 3/8" SC 6/5 (1 Ctn = 2.266666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919</v>
      </c>
    </row>
    <row r="625" spans="1:13" x14ac:dyDescent="0.25">
      <c r="A625" s="7" t="str" cm="1">
        <f t="array" ref="A625">IFERROR(INDEX(Data!$A$2:$A$5000,$M625),IF(ROW()=2,"No data",""))</f>
        <v>SIMPB-10071179259312</v>
      </c>
      <c r="B625" s="7" t="str" cm="1">
        <f t="array" ref="B625">IFERROR(INDEX(Data!$B$2:$B$5000,$M625),"")</f>
        <v>Simplot Blue Ribbon SC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920</v>
      </c>
    </row>
    <row r="626" spans="1:13" x14ac:dyDescent="0.25">
      <c r="A626" s="7" t="str" cm="1">
        <f t="array" ref="A626">IFERROR(INDEX(Data!$A$2:$A$5000,$M626),IF(ROW()=2,"No data",""))</f>
        <v>SIMPB-10071179259336</v>
      </c>
      <c r="B626" s="7" t="str" cm="1">
        <f t="array" ref="B626">IFERROR(INDEX(Data!$B$2:$B$5000,$M626),"")</f>
        <v>Simplot Blue Ribbon CC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921</v>
      </c>
    </row>
    <row r="627" spans="1:13" x14ac:dyDescent="0.25">
      <c r="A627" s="7" t="str" cm="1">
        <f t="array" ref="A627">IFERROR(INDEX(Data!$A$2:$A$5000,$M627),IF(ROW()=2,"No data",""))</f>
        <v>SIMPB-10071179283010</v>
      </c>
      <c r="B627" s="7" t="str" cm="1">
        <f t="array" ref="B627">IFERROR(INDEX(Data!$B$2:$B$5000,$M627),"")</f>
        <v>Traditional Form Tiny Triangle 6/5 (1 Pack = 2.26Kg)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922</v>
      </c>
    </row>
    <row r="628" spans="1:13" x14ac:dyDescent="0.25">
      <c r="A628" s="7" t="str" cm="1">
        <f t="array" ref="A628">IFERROR(INDEX(Data!$A$2:$A$5000,$M628),IF(ROW()=2,"No data",""))</f>
        <v>SIMPB-10071179465201</v>
      </c>
      <c r="B628" s="7" t="str" cm="1">
        <f t="array" ref="B628">IFERROR(INDEX(Data!$B$2:$B$5000,$M628),"")</f>
        <v>Blue Ribbon 1/4" SS (1 Pack=2.7216Kg)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923</v>
      </c>
    </row>
    <row r="629" spans="1:13" x14ac:dyDescent="0.25">
      <c r="A629" s="7" t="str" cm="1">
        <f t="array" ref="A629">IFERROR(INDEX(Data!$A$2:$A$5000,$M629),IF(ROW()=2,"No data",""))</f>
        <v>SIMPB-10071179478010</v>
      </c>
      <c r="B629" s="7" t="str" cm="1">
        <f t="array" ref="B629">IFERROR(INDEX(Data!$B$2:$B$5000,$M629),"")</f>
        <v>Seasoned Savory Wedge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924</v>
      </c>
    </row>
    <row r="630" spans="1:13" x14ac:dyDescent="0.25">
      <c r="A630" s="7" t="str" cm="1">
        <f t="array" ref="A630">IFERROR(INDEX(Data!$A$2:$A$5000,$M630),IF(ROW()=2,"No data",""))</f>
        <v>SIMPB-10071179479024</v>
      </c>
      <c r="B630" s="7" t="str" cm="1">
        <f t="array" ref="B630">IFERROR(INDEX(Data!$B$2:$B$5000,$M630),"")</f>
        <v>Seasoned Savory Latice (1 Pack=2.033Kg)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925</v>
      </c>
    </row>
    <row r="631" spans="1:13" x14ac:dyDescent="0.25">
      <c r="A631" s="7" t="str" cm="1">
        <f t="array" ref="A631">IFERROR(INDEX(Data!$A$2:$A$5000,$M631),IF(ROW()=2,"No data",""))</f>
        <v>VFR001</v>
      </c>
      <c r="B631" s="7" t="str" cm="1">
        <f t="array" ref="B631">IFERROR(INDEX(Data!$B$2:$B$5000,$M631),"")</f>
        <v>Edamame Asin/SLB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926</v>
      </c>
    </row>
    <row r="632" spans="1:13" x14ac:dyDescent="0.25">
      <c r="A632" s="7" t="str" cm="1">
        <f t="array" ref="A632">IFERROR(INDEX(Data!$A$2:$A$5000,$M632),IF(ROW()=2,"No data",""))</f>
        <v>VFR002</v>
      </c>
      <c r="B632" s="7" t="str" cm="1">
        <f t="array" ref="B632">IFERROR(INDEX(Data!$B$2:$B$5000,$M632),"")</f>
        <v>Edamame Natural/LB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927</v>
      </c>
    </row>
    <row r="633" spans="1:13" x14ac:dyDescent="0.25">
      <c r="A633" s="7" t="str" cm="1">
        <f t="array" ref="A633">IFERROR(INDEX(Data!$A$2:$A$5000,$M633),IF(ROW()=2,"No data",""))</f>
        <v>VFR004</v>
      </c>
      <c r="B633" s="7" t="str" cm="1">
        <f t="array" ref="B633">IFERROR(INDEX(Data!$B$2:$B$5000,$M633),"")</f>
        <v>Strawberry Frozen 1 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928</v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2026-09-16T00:57:00Z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