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FE2EA305-289C-4E32-B8ED-67BCE76DEDBF}" xr6:coauthVersionLast="47" xr6:coauthVersionMax="47" xr10:uidLastSave="{00000000-0000-0000-0000-000000000000}"/>
  <bookViews>
    <workbookView xWindow="-120" yWindow="-120" windowWidth="20730" windowHeight="11160" firstSheet="3" activeTab="8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<sst xmlns="http://schemas.openxmlformats.org/spreadsheetml/2006/main" count="4193" uniqueCount="1912">
  <si>
    <t>Kode_Brg</t>
  </si>
  <si>
    <t>Nama_Brg</t>
  </si>
  <si>
    <t>Kode_sat_Std</t>
  </si>
  <si>
    <t>Saldo Akhir (Std)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</si>
  <si>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</si>
  <si>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</si>
  <si>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</si>
  <si>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</si>
  <si>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</si>
  <si>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</si>
  <si>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</si>
  <si>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</si>
  <si>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</si>
  <si>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</si>
  <si>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</si>
  <si>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</si>
  <si>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</si>
  <si>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</si>
  <si>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</si>
  <si>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</si>
  <si>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</si>
  <si>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</si>
  <si>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</si>
  <si>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</si>
  <si>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</si>
  <si>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</si>
  <si>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</si>
  <si>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</si>
  <si>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</si>
  <si>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</si>
  <si>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</si>
  <si>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</si>
  <si>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</si>
  <si>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</si>
  <si>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</si>
  <si>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</si>
  <si>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</si>
  <si>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</si>
  <si>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</si>
  <si>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</si>
  <si>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</si>
  <si>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</si>
  <si>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</si>
  <si>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</si>
  <si>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</si>
  <si>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</si>
  <si>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</si>
  <si>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</si>
  <si>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</si>
  <si>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</si>
  <si>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</si>
  <si>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</si>
  <si>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</si>
  <si>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</si>
  <si>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</si>
  <si>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</si>
  <si>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</si>
  <si>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</si>
  <si>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</si>
  <si>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</si>
  <si>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</si>
  <si>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</si>
  <si>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</si>
  <si>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</si>
  <si>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</si>
  <si>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</si>
  <si>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</si>
  <si>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</si>
  <si>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</si>
  <si>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</si>
  <si>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</si>
  <si>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</si>
  <si>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</si>
  <si>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</si>
  <si>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</si>
  <si>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</si>
  <si>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</si>
  <si>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</si>
  <si>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</si>
  <si>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</si>
  <si>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</si>
  <si>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</si>
  <si>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</si>
  <si>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</si>
  <si>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</si>
  <si>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</si>
  <si>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</si>
  <si>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</si>
  <si>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</si>
  <si>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</si>
  <si>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</si>
  <si>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</si>
  <si>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</si>
  <si>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</si>
  <si>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</si>
  <si>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</si>
  <si>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</si>
  <si>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</si>
  <si>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</si>
  <si>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</si>
  <si>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</si>
  <si>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</si>
  <si>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</si>
  <si>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</si>
  <si>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</si>
  <si>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</si>
  <si>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</si>
  <si>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</si>
  <si>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</si>
  <si>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</si>
  <si>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</si>
  <si>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</si>
  <si>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</si>
  <si>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</si>
  <si>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</si>
  <si>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</si>
  <si>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</si>
  <si>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</si>
  <si>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</si>
  <si>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</si>
  <si>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</si>
  <si>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</si>
  <si>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</si>
  <si>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</si>
  <si>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</si>
  <si>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</si>
  <si>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</si>
  <si>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</si>
  <si>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</si>
  <si>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</si>
  <si>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</si>
  <si>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</si>
  <si>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</si>
  <si>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</si>
  <si>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</si>
  <si>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</si>
  <si>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</si>
  <si>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</si>
  <si>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</si>
  <si>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</si>
  <si>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</si>
  <si>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</si>
  <si>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</si>
  <si>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</si>
  <si>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</si>
  <si>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</si>
  <si>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</si>
  <si>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</si>
  <si>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</si>
  <si>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</si>
  <si>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</si>
  <si>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</si>
  <si>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</si>
  <si>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</si>
  <si>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</si>
  <si>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</si>
  <si>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</si>
  <si>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</si>
  <si>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</si>
  <si>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</si>
  <si>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</si>
  <si>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</si>
  <si>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</si>
  <si>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</si>
  <si>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</si>
  <si>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</si>
  <si>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</si>
  <si>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</si>
  <si>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</si>
  <si>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</si>
  <si>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</si>
  <si>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</si>
  <si>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</si>
  <si>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</si>
  <si>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</si>
  <si>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</si>
  <si>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</si>
  <si>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</si>
  <si>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</si>
  <si>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</si>
  <si>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</si>
  <si>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</si>
  <si>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</si>
  <si>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</si>
  <si>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</si>
  <si>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</si>
  <si>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</si>
  <si>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</si>
  <si>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</si>
  <si>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</si>
  <si>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</si>
  <si>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</si>
  <si>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</si>
  <si>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</si>
  <si>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</si>
  <si>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</si>
  <si>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</si>
  <si>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</si>
  <si>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</si>
  <si>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</si>
  <si>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</si>
  <si>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</si>
  <si>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</si>
  <si>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</si>
  <si>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</si>
  <si>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</si>
  <si>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</si>
  <si>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</si>
  <si>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</si>
  <si>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</si>
  <si>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</si>
  <si>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</si>
  <si>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</si>
  <si>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</si>
  <si>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</si>
  <si>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</si>
  <si>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</si>
  <si>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</si>
  <si>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</si>
  <si>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</si>
  <si>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</si>
  <si>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</si>
  <si>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</si>
  <si>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</si>
  <si>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</si>
  <si>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</si>
  <si>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</si>
  <si>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</si>
  <si>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</si>
  <si>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</si>
  <si>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</si>
  <si>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</si>
  <si>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</si>
  <si>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</si>
  <si>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</si>
  <si>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</si>
  <si>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</si>
  <si>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</si>
  <si>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</si>
  <si>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</si>
  <si>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</si>
  <si>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</si>
  <si>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</si>
  <si>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</si>
  <si>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</si>
  <si>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</si>
  <si>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</si>
  <si>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</si>
  <si>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</si>
  <si>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</si>
  <si>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</si>
  <si>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</si>
  <si>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</si>
  <si>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</si>
  <si>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</si>
  <si>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</si>
  <si>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</si>
  <si>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</si>
  <si>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</si>
  <si>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</si>
  <si>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</si>
  <si>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</si>
  <si>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</si>
  <si>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</si>
  <si>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</si>
  <si>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</si>
  <si>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</si>
  <si>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</si>
  <si>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</si>
  <si>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</si>
  <si>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</si>
  <si>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</si>
  <si>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</si>
  <si>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</si>
  <si>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</si>
  <si>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</si>
  <si>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</si>
  <si>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</si>
  <si>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</si>
  <si>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</si>
  <si>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</si>
  <si>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</si>
  <si>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</si>
  <si>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</si>
  <si>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</si>
  <si>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</si>
  <si>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</si>
  <si>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</si>
  <si>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</si>
  <si>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</si>
  <si>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</si>
  <si>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</si>
  <si>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</si>
  <si>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</si>
  <si>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</si>
  <si>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</si>
  <si>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</si>
  <si>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</si>
  <si>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</si>
  <si>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</si>
  <si>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</si>
  <si>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</si>
  <si>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</si>
  <si>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</si>
  <si>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</si>
  <si>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</si>
  <si>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</si>
  <si>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</si>
  <si>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</si>
  <si>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</si>
  <si>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</si>
  <si>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</si>
  <si>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</si>
  <si>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</si>
  <si>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</si>
  <si>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</si>
  <si>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</si>
  <si>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</si>
  <si>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</si>
  <si>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</si>
  <si>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</si>
  <si>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</si>
  <si>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</si>
  <si>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</si>
  <si>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</si>
  <si>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</si>
  <si>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</si>
  <si>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</si>
  <si>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</si>
  <si>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</si>
  <si>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</si>
  <si>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</si>
  <si>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</si>
  <si>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</si>
  <si>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</si>
  <si>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</si>
  <si>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</si>
  <si>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</si>
  <si>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</si>
  <si>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</si>
  <si>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</si>
  <si>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</si>
  <si>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</si>
  <si>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</si>
  <si>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</si>
  <si>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</si>
  <si>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</si>
  <si>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</si>
  <si>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</si>
  <si>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</si>
  <si>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</si>
  <si>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</si>
  <si>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</si>
  <si>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</si>
  <si>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</si>
  <si>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</si>
  <si>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</si>
  <si>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</si>
  <si>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</si>
  <si>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</si>
  <si>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</si>
  <si>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</si>
  <si>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</si>
  <si>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</si>
  <si>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</si>
  <si>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</si>
  <si>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</si>
  <si>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</si>
  <si>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</si>
  <si>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</si>
  <si>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</si>
  <si>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</si>
  <si>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</si>
  <si>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</si>
  <si>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</si>
  <si>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</si>
  <si>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</si>
  <si>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</si>
  <si>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</si>
  <si>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</si>
  <si>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</si>
  <si>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</si>
  <si>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</si>
  <si>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</si>
  <si>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</si>
  <si>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</si>
  <si>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</si>
  <si>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</si>
  <si>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</si>
  <si>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</si>
  <si>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</si>
  <si>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</si>
  <si>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</si>
  <si>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</si>
  <si>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</si>
  <si>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</si>
  <si>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</si>
  <si>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</si>
  <si>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</si>
  <si>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</si>
  <si>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</si>
  <si>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</si>
  <si>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</si>
  <si>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</si>
  <si>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</si>
  <si>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</si>
  <si>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</si>
  <si>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</si>
  <si>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</si>
  <si>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</si>
  <si>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</si>
  <si>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</si>
  <si>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</si>
  <si>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</si>
  <si>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</si>
  <si>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</si>
  <si>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</si>
  <si>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</si>
  <si>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</si>
  <si>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</si>
  <si>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</si>
  <si>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</si>
  <si>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</si>
  <si>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</si>
  <si>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</si>
  <si>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</si>
  <si>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</si>
  <si>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</si>
  <si>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</si>
  <si>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</si>
  <si>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</si>
  <si>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</si>
  <si>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</si>
  <si>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</si>
  <si>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</si>
  <si>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</si>
  <si>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</si>
  <si>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</si>
  <si>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</si>
  <si>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</si>
  <si>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</si>
  <si>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</si>
  <si>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</si>
  <si>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</si>
  <si>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</si>
  <si>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</si>
  <si>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</si>
  <si>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</si>
  <si>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</si>
  <si>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</si>
  <si>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</si>
  <si>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</si>
  <si>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</si>
  <si>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</si>
  <si>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</si>
  <si>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</si>
  <si>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</si>
  <si>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</si>
  <si>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</si>
  <si>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</si>
  <si>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</si>
  <si>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</si>
  <si>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</si>
  <si>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</si>
  <si>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</si>
  <si>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</si>
  <si>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</si>
  <si>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</si>
  <si>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</si>
  <si>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</si>
  <si>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</si>
  <si>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</si>
  <si>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</si>
  <si>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</si>
  <si>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</si>
  <si>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</si>
  <si>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</si>
  <si>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</si>
  <si>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</si>
  <si>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</si>
  <si>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</si>
  <si>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</si>
  <si>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</si>
  <si>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</si>
  <si>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</si>
  <si>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</si>
  <si>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</si>
  <si>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</si>
  <si>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</si>
  <si>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</si>
  <si>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</si>
  <si>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</si>
  <si>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</si>
  <si>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</si>
  <si>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</si>
  <si>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</si>
  <si>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</si>
  <si>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</si>
  <si>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</si>
  <si>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</si>
  <si>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</si>
  <si>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</si>
  <si>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</si>
  <si>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</si>
  <si>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</si>
  <si>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</si>
  <si>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</si>
  <si>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</si>
  <si>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</si>
  <si>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</si>
  <si>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</si>
  <si>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</si>
  <si>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</si>
  <si>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</si>
  <si>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</si>
  <si>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</si>
  <si>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</si>
  <si>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</si>
  <si>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</si>
  <si>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</si>
  <si>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</si>
  <si>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</si>
  <si>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</si>
  <si>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</si>
  <si>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</si>
  <si>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</si>
  <si>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</si>
  <si>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</si>
  <si>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</si>
  <si>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</si>
  <si>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</si>
  <si>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</si>
  <si>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</si>
  <si>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</si>
  <si>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</si>
  <si>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</si>
  <si>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</si>
  <si>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</si>
  <si>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</si>
  <si>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</si>
  <si>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</si>
  <si>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</si>
  <si>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</si>
  <si>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</si>
  <si>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</si>
  <si>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</si>
  <si>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</si>
  <si>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</si>
  <si>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</si>
  <si>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</si>
  <si>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</si>
  <si>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</si>
  <si>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</si>
  <si>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</si>
  <si>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</si>
  <si>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</si>
  <si>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</si>
  <si>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</si>
  <si>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</si>
  <si>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</si>
  <si>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</si>
  <si>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</si>
  <si>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</si>
  <si>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</si>
  <si>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</si>
  <si>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</si>
  <si>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</si>
  <si>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</si>
  <si>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</si>
  <si>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</si>
  <si>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</si>
  <si>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</si>
  <si>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</si>
  <si>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</si>
  <si>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</si>
  <si>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</si>
  <si>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</si>
  <si>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</si>
  <si>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</si>
  <si>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</si>
  <si>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</si>
  <si>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</si>
  <si>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</si>
  <si>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</si>
  <si>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</si>
  <si>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</si>
  <si>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</si>
  <si>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</si>
  <si>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</si>
  <si>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</si>
  <si>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</si>
  <si>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</si>
  <si>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</si>
  <si>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</si>
  <si>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</si>
  <si>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</si>
  <si>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</si>
  <si>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</si>
  <si>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</si>
  <si>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</si>
  <si>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</si>
  <si>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</si>
  <si>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</si>
  <si>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</si>
  <si>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</si>
  <si>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</si>
  <si>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</si>
  <si>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</si>
  <si>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</si>
  <si>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</si>
  <si>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</si>
  <si>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</si>
  <si>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</si>
  <si>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</si>
  <si>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</si>
  <si>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</si>
  <si>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</si>
  <si>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</si>
  <si>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</si>
  <si>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</si>
  <si>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</si>
  <si>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</si>
  <si>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</si>
  <si>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</si>
  <si>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</si>
  <si>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</si>
  <si>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</si>
  <si>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</si>
  <si>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</si>
  <si>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</si>
  <si>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</si>
  <si>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</si>
  <si>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</si>
  <si>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</si>
  <si>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</si>
  <si>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</si>
  <si>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</si>
  <si>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</si>
  <si>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</si>
  <si>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</si>
  <si>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</si>
  <si>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</si>
  <si>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</si>
  <si>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</si>
  <si>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</si>
  <si>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</si>
  <si>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</si>
  <si>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</si>
  <si>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</si>
  <si>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</si>
  <si>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</si>
  <si>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</si>
  <si>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</si>
  <si>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</si>
  <si>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</si>
  <si>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</si>
  <si>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</si>
  <si>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</si>
  <si>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</si>
  <si>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</si>
  <si>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</si>
  <si>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</si>
  <si>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</si>
  <si>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</si>
  <si>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</si>
  <si>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</si>
  <si>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</si>
  <si>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</si>
  <si>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</si>
  <si>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</si>
  <si>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</si>
  <si>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</si>
  <si>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</si>
  <si>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</si>
  <si>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</si>
  <si>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</si>
  <si>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</si>
  <si>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</si>
  <si>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</si>
  <si>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</si>
  <si>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</si>
  <si>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</si>
  <si>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</si>
  <si>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</si>
  <si>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</si>
  <si>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</si>
  <si>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</si>
  <si>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</si>
  <si>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</si>
  <si>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</si>
  <si>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</si>
  <si>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</si>
  <si>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</si>
  <si>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</si>
  <si>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</si>
  <si>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</si>
  <si>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</si>
  <si>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</si>
  <si>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</si>
  <si>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</si>
  <si>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</si>
  <si>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</si>
  <si>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</si>
  <si>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</si>
  <si>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</si>
  <si>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</si>
  <si>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</si>
  <si>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</si>
  <si>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</si>
  <si>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</si>
  <si>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</si>
  <si>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</si>
  <si>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</si>
  <si>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</si>
  <si>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</si>
  <si>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</si>
  <si>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</si>
  <si>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</si>
  <si>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</si>
  <si>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</si>
  <si>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</si>
  <si>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</si>
  <si>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</si>
  <si>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</si>
  <si>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</si>
  <si>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</si>
  <si>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</si>
  <si>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</si>
  <si>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</si>
  <si>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</si>
  <si>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</si>
  <si>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</si>
  <si>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</si>
  <si>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</si>
  <si>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</si>
  <si>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</si>
  <si>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</si>
  <si>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</si>
  <si>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</si>
  <si>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</si>
  <si>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</si>
  <si>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</si>
  <si>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</si>
  <si>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</si>
  <si>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</si>
  <si>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</si>
  <si>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</si>
  <si>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</si>
  <si>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</si>
  <si>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</si>
  <si>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</si>
  <si>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</si>
  <si>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</si>
  <si>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</si>
  <si>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</si>
  <si>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</si>
  <si>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</si>
  <si>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</si>
  <si>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</si>
  <si>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</si>
  <si>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</si>
  <si>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</si>
  <si>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</si>
  <si>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</si>
  <si>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</si>
  <si>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</si>
  <si>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</si>
  <si>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</si>
  <si>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</si>
  <si>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</si>
  <si>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</si>
  <si>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</si>
  <si>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</si>
  <si>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</si>
  <si>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</si>
  <si>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</si>
  <si>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</si>
  <si>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</si>
  <si>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</si>
  <si>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</si>
  <si>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</si>
  <si>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</si>
  <si>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</si>
  <si>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</si>
  <si>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</si>
  <si>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</si>
  <si>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</si>
  <si>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</si>
  <si>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</si>
  <si>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</si>
  <si>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</si>
  <si>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</si>
  <si>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</si>
  <si>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</si>
  <si>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</si>
  <si>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</si>
  <si>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</si>
  <si>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</si>
  <si>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</si>
  <si>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</si>
  <si>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</si>
  <si>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</si>
  <si>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</si>
  <si>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</si>
  <si>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</si>
  <si>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</si>
  <si>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</si>
  <si>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</si>
  <si>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</si>
  <si>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</si>
  <si>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</si>
  <si>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</si>
  <si>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</si>
  <si>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</si>
  <si>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</si>
  <si>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</si>
  <si>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</si>
  <si>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</si>
  <si>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</si>
  <si>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</si>
  <si>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</si>
  <si>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</si>
  <si>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</si>
  <si>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</si>
  <si>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</si>
  <si>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</si>
  <si>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</si>
  <si>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</si>
  <si>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</si>
  <si>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</si>
  <si>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</si>
  <si>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</si>
  <si>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</si>
  <si>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</si>
  <si>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</si>
  <si>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</si>
  <si>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</si>
  <si>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</si>
  <si>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</si>
  <si>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</si>
  <si>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</si>
  <si>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</si>
  <si>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</si>
  <si>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</si>
  <si>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</si>
  <si>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</si>
  <si>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</si>
  <si>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</si>
  <si>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</si>
  <si>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</si>
  <si>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</si>
  <si>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</si>
  <si>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</si>
  <si>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</si>
  <si>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</si>
  <si>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</si>
  <si>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</si>
  <si>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</si>
  <si>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</si>
  <si>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</si>
  <si>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</si>
  <si>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</si>
  <si>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</si>
  <si>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</si>
  <si>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</si>
  <si>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</si>
  <si>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</si>
  <si>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</si>
  <si>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</si>
  <si>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</si>
  <si>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</si>
  <si>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</si>
  <si>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</si>
  <si>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</si>
  <si>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</si>
  <si>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</si>
  <si>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</si>
  <si>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</si>
  <si>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</si>
  <si>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</si>
  <si>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</si>
  <si>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</si>
  <si>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</si>
  <si>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</si>
  <si>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</si>
  <si>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</si>
  <si>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</si>
  <si>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</si>
  <si>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</si>
  <si>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</si>
  <si>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</si>
  <si>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</si>
  <si>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</si>
  <si>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</si>
  <si>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</si>
  <si>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</si>
  <si>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</si>
  <si>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</si>
  <si>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</si>
  <si>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</si>
  <si>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</si>
  <si>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</si>
  <si>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</si>
  <si>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</si>
  <si>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</si>
  <si>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</si>
  <si>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</si>
  <si>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</si>
  <si>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</si>
  <si>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</si>
  <si>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</si>
  <si>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</si>
  <si>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</si>
  <si>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</si>
  <si>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</si>
  <si>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</si>
  <si>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</si>
  <si>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</si>
  <si>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</si>
  <si>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</si>
  <si>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</si>
  <si>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</si>
  <si>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</si>
  <si>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</si>
  <si>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</si>
  <si>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</si>
  <si>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</si>
  <si>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</si>
  <si>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</si>
  <si>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</si>
  <si>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</si>
  <si>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</si>
  <si>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</si>
  <si>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</si>
  <si>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</si>
  <si>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</si>
  <si>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</si>
  <si>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</si>
  <si>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</si>
  <si>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</si>
  <si>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</si>
  <si>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</si>
  <si>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</si>
  <si>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</si>
  <si>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</si>
  <si>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</si>
  <si>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</si>
  <si>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</si>
  <si>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</si>
  <si>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</si>
  <si>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</si>
  <si>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</si>
  <si>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</si>
  <si>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</si>
  <si>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</si>
  <si>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</si>
  <si>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</si>
  <si>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</si>
  <si>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</si>
  <si>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</si>
  <si>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</si>
  <si>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</si>
  <si>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</si>
  <si>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</si>
  <si>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</si>
  <si>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</si>
  <si>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</si>
  <si>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</si>
  <si>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</si>
  <si>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</si>
  <si>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</si>
  <si>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</si>
  <si>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</si>
  <si>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</si>
  <si>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</si>
  <si>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</si>
  <si>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</si>
  <si>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</si>
  <si>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</si>
  <si>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</si>
  <si>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</si>
  <si>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</si>
  <si>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</si>
  <si>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</si>
  <si>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</si>
  <si>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</si>
  <si>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</si>
  <si>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</si>
  <si>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</si>
  <si>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</si>
  <si>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</si>
  <si>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</si>
  <si>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</si>
  <si>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</si>
  <si>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</si>
  <si>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</si>
  <si>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</si>
  <si>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</si>
  <si>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</si>
  <si>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</si>
  <si>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</si>
  <si>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</si>
  <si>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</si>
  <si>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</si>
  <si>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</si>
  <si>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</si>
  <si>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</si>
  <si>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</si>
  <si>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</si>
  <si>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</si>
  <si>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</si>
  <si>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</si>
  <si>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</si>
  <si>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</si>
  <si>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</si>
  <si>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</si>
  <si>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</si>
  <si>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</si>
  <si>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</si>
  <si>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</si>
  <si>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</si>
  <si>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</si>
  <si>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</si>
  <si>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</si>
  <si>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</si>
  <si>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</si>
  <si>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</si>
  <si>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</si>
  <si>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</si>
  <si>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</si>
  <si>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</si>
  <si>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</si>
  <si>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</si>
  <si>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</si>
  <si>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</si>
  <si>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</si>
  <si>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</si>
  <si>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</si>
  <si>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</si>
  <si>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</si>
  <si>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</si>
  <si>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</si>
  <si>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</si>
  <si>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</si>
  <si>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</si>
  <si>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</si>
  <si>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</si>
  <si>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</si>
  <si>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</si>
  <si>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</si>
  <si>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</si>
  <si>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</si>
  <si>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</si>
  <si>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</si>
  <si>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</si>
  <si>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</si>
  <si>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</si>
  <si>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</si>
  <si>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</si>
  <si>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</si>
  <si>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</si>
  <si>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</si>
  <si>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</si>
  <si>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</si>
  <si>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</si>
  <si>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</si>
  <si>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</si>
  <si>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</si>
  <si>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</si>
  <si>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</si>
  <si>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</si>
  <si>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</si>
  <si>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</si>
  <si>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</si>
  <si>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</si>
  <si>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</si>
  <si>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</si>
  <si>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</si>
  <si>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</si>
  <si>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</si>
  <si>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</si>
  <si>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</si>
  <si>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</si>
  <si>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</si>
  <si>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</si>
  <si>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</si>
  <si>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</si>
  <si>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</si>
  <si>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</si>
  <si>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</si>
  <si>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</si>
  <si>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</si>
  <si>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</si>
  <si>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</si>
  <si>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</si>
  <si>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</si>
  <si>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</si>
  <si>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</si>
  <si>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</si>
  <si>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</si>
  <si>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</si>
  <si>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</si>
  <si>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</si>
  <si>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</si>
  <si>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</si>
  <si>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</si>
  <si>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</si>
  <si>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</si>
  <si>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</si>
  <si>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</si>
  <si>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</si>
  <si>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</si>
  <si>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</si>
  <si>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</si>
  <si>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</si>
  <si>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</si>
  <si>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</si>
  <si>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</si>
  <si>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</si>
  <si>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</si>
  <si>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</si>
  <si>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</si>
  <si>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</si>
  <si>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</si>
  <si>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</si>
  <si>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</si>
  <si>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</si>
  <si>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</si>
  <si>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</si>
  <si>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</si>
  <si>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</si>
  <si>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</si>
  <si>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</si>
  <si>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</si>
  <si>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</si>
  <si>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</si>
  <si>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</si>
  <si>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</si>
  <si>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</si>
  <si>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</si>
  <si>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</si>
  <si>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</si>
  <si>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</si>
  <si>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</si>
  <si>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</si>
  <si>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</si>
  <si>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</si>
  <si>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</si>
  <si>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</si>
  <si>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</si>
  <si>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</si>
  <si>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</si>
  <si>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</si>
  <si>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</si>
  <si>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</si>
  <si>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</si>
  <si>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</si>
  <si>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</si>
  <si>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</si>
  <si>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</si>
  <si>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</si>
  <si>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</si>
  <si>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</si>
  <si>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</si>
  <si>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</si>
  <si>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</si>
  <si>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</si>
  <si>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</si>
  <si>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</si>
  <si>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</si>
  <si>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</si>
  <si>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</si>
  <si>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</si>
  <si>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</si>
  <si>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</si>
  <si>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</si>
  <si>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</si>
  <si>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</si>
  <si>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</si>
  <si>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</si>
  <si>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</si>
  <si>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</si>
  <si>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</si>
  <si>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</si>
  <si>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</si>
  <si>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</si>
  <si>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</si>
  <si>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</si>
  <si>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</si>
  <si>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</si>
  <si>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</si>
  <si>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</si>
  <si>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</si>
  <si>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</si>
  <si>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</si>
  <si>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</si>
  <si>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</si>
  <si>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</si>
  <si>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</si>
  <si>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</si>
  <si>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</si>
  <si>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</si>
  <si>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</si>
  <si>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</si>
  <si>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</si>
  <si>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</si>
  <si>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</si>
  <si>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</si>
  <si>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</si>
  <si>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</si>
  <si>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</si>
  <si>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</si>
  <si>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</si>
  <si>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</si>
  <si>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</si>
  <si>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</si>
  <si>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</si>
  <si>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</si>
  <si>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</si>
  <si>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</si>
  <si>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</si>
  <si>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</si>
  <si>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</si>
  <si>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</si>
  <si>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</si>
  <si>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</si>
  <si>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</si>
  <si>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</si>
  <si>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</si>
  <si>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</si>
  <si>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</si>
  <si>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</si>
  <si>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</si>
  <si>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</si>
  <si>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</si>
  <si>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</si>
  <si>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</si>
  <si>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</si>
  <si>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</si>
  <si>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</si>
  <si>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</si>
  <si>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</si>
  <si>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</si>
  <si>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</si>
  <si>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</si>
  <si>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</si>
  <si>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</si>
  <si>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</si>
  <si>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</si>
  <si>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</si>
  <si>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</si>
  <si>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</si>
  <si>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</si>
  <si>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</si>
  <si>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</si>
  <si>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</si>
  <si>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</si>
  <si>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</si>
  <si>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</si>
  <si>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</si>
  <si>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</si>
  <si>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</si>
  <si>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</si>
  <si>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</si>
  <si>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</si>
  <si>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</si>
  <si>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</si>
  <si>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</si>
  <si>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</si>
  <si>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</si>
  <si>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</si>
  <si>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</si>
  <si>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</si>
  <si>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</si>
  <si>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</si>
  <si>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</si>
  <si>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</si>
  <si>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</si>
  <si>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</si>
  <si>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</si>
  <si>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</si>
  <si>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</si>
  <si>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</si>
  <si>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</si>
  <si>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</si>
  <si>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</si>
  <si>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</si>
  <si>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</si>
  <si>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</si>
  <si>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</si>
  <si>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</si>
  <si>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</si>
  <si>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</si>
  <si>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</si>
  <si>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</si>
  <si>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</si>
  <si>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</si>
  <si>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</si>
  <si>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</si>
  <si>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</si>
  <si>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</si>
  <si>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</si>
  <si>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</si>
  <si>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</si>
  <si>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</si>
  <si>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</si>
  <si>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</si>
  <si>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</si>
  <si>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</si>
  <si>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</si>
  <si>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</si>
  <si>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</si>
  <si>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</si>
  <si>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</si>
  <si>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</si>
  <si>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</si>
  <si>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</si>
  <si>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</si>
  <si>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</si>
  <si>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</si>
  <si>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</si>
  <si>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</si>
  <si>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</si>
  <si>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</si>
  <si>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</si>
  <si>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</si>
  <si>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</si>
  <si>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</si>
  <si>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</si>
  <si>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</si>
  <si>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</si>
  <si>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</si>
  <si>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</si>
  <si>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</si>
  <si>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</si>
  <si>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</si>
  <si>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</si>
  <si>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</si>
  <si>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</si>
  <si>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</si>
  <si>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</si>
  <si>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</si>
  <si>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</si>
  <si>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</si>
  <si>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</si>
  <si>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</si>
  <si>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</si>
  <si>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</si>
  <si>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</si>
  <si>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</si>
  <si>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</si>
  <si>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</si>
  <si>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</si>
  <si>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</si>
  <si>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</si>
  <si>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</si>
  <si>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</si>
  <si>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</si>
  <si>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</si>
  <si>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</si>
  <si>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</si>
  <si>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</si>
  <si>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</si>
  <si>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</si>
  <si>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</si>
  <si>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</si>
  <si>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</si>
  <si>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</si>
  <si>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</si>
  <si>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</si>
  <si>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</si>
  <si>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</si>
  <si>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</si>
  <si>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</si>
  <si>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</si>
  <si>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</si>
  <si>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</si>
  <si>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</si>
  <si>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</si>
  <si>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</si>
  <si>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</si>
  <si>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</si>
  <si>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</si>
  <si>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</si>
  <si>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</si>
  <si>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</si>
  <si>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</si>
  <si>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</si>
  <si>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</si>
  <si>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</si>
  <si>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</si>
  <si>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</si>
  <si>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</si>
  <si>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</si>
  <si>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</si>
  <si>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</si>
  <si>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</si>
  <si>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</si>
  <si>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</si>
  <si>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</si>
  <si>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</si>
  <si>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</si>
  <si>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</si>
  <si>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</si>
  <si>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</si>
  <si>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</si>
  <si>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</si>
  <si>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</si>
  <si>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</si>
  <si>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</si>
  <si>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</si>
  <si>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</si>
  <si>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</si>
  <si>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</si>
  <si>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</si>
  <si>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</si>
  <si>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</si>
  <si>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</si>
  <si>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</si>
  <si>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</si>
  <si>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</si>
  <si>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</si>
  <si>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</si>
  <si>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</si>
  <si>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</si>
  <si>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</si>
  <si>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</si>
  <si>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</si>
  <si>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</si>
  <si>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</si>
  <si>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</si>
  <si>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</si>
  <si>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</si>
  <si>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</si>
  <si>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</si>
  <si>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</si>
  <si>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</si>
  <si>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</si>
  <si>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</si>
  <si>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</si>
  <si>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</si>
  <si>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</si>
  <si>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</si>
  <si>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</si>
  <si>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</si>
  <si>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</si>
  <si>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</si>
  <si>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</si>
  <si>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</si>
  <si>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</si>
  <si>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</si>
  <si>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</si>
  <si>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</si>
  <si>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</si>
  <si>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</si>
  <si>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</si>
  <si>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</si>
  <si>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</si>
  <si>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</si>
  <si>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</si>
  <si>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</si>
  <si>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</si>
  <si>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</si>
  <si>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</si>
  <si>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</si>
  <si>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</si>
  <si>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</si>
  <si>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</si>
  <si>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</si>
  <si>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</si>
  <si>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</si>
  <si>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</si>
  <si>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</si>
  <si>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</si>
  <si>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</si>
  <si>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</si>
  <si>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</si>
  <si>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</si>
  <si>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</si>
  <si>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</si>
  <si>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</si>
  <si>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</si>
  <si>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</si>
  <si>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</si>
  <si>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</si>
  <si>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</si>
  <si>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</si>
  <si>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</si>
  <si>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</si>
  <si>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</si>
  <si>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</si>
  <si>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</si>
  <si>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</si>
  <si>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</si>
  <si>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</si>
  <si>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</si>
  <si>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</si>
  <si>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</si>
  <si>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</si>
  <si>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</si>
  <si>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</si>
  <si>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</si>
  <si>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</si>
  <si>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</si>
  <si>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</si>
  <si>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</si>
  <si>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</si>
  <si>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</si>
  <si>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</si>
  <si>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</si>
  <si>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</si>
  <si>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</si>
  <si>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</si>
  <si>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</si>
  <si>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</si>
  <si>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</si>
  <si>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</si>
  <si>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</si>
  <si>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</si>
  <si>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</si>
  <si>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</si>
  <si>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</si>
  <si>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</si>
  <si>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</si>
  <si>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</si>
  <si>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</si>
  <si>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</si>
  <si>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</si>
  <si>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</si>
  <si>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</si>
  <si>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</si>
  <si>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</si>
  <si>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</si>
  <si>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</si>
  <si>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</si>
  <si>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</si>
  <si>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</si>
  <si>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</si>
  <si>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</si>
  <si>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</si>
  <si>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</si>
  <si>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</si>
  <si>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</si>
  <si>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</si>
  <si>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</si>
  <si>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</si>
  <si>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</si>
  <si>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</si>
  <si>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</si>
  <si>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</si>
  <si>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</si>
  <si>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</si>
  <si>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</si>
  <si>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</si>
  <si>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</si>
  <si>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</si>
  <si>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</si>
  <si>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</si>
  <si>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</si>
  <si>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</si>
  <si>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</si>
  <si>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</si>
  <si>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</si>
  <si>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</si>
  <si>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</si>
  <si>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</si>
  <si>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</si>
  <si>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</si>
  <si>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</si>
  <si>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</si>
  <si>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</si>
  <si>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</si>
  <si>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</si>
  <si>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</si>
  <si>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</si>
  <si>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</si>
  <si>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</si>
  <si>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</si>
  <si>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</si>
  <si>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</si>
  <si>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</si>
  <si>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</si>
  <si>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</si>
  <si>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</si>
  <si>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</si>
  <si>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</si>
  <si>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</si>
  <si>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</si>
  <si>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</si>
  <si>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</si>
  <si>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</si>
  <si>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</si>
  <si>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</si>
  <si>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</si>
  <si>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</si>
  <si>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</si>
  <si>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</si>
  <si>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</si>
  <si>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</si>
  <si>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</si>
  <si>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</si>
  <si>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</si>
  <si>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</si>
  <si>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</si>
  <si>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</si>
  <si>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</si>
  <si>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</si>
  <si>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</si>
  <si>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</si>
  <si>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</si>
  <si>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</si>
  <si>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</si>
  <si>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</si>
  <si>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</si>
  <si>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</si>
  <si>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</si>
  <si>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</si>
  <si>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</si>
  <si>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</si>
  <si>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</si>
  <si>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</si>
  <si>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</si>
  <si>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</si>
  <si>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</si>
  <si>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</si>
  <si>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</si>
  <si>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</si>
  <si>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</si>
  <si>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</si>
  <si>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</si>
  <si>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</si>
  <si>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</si>
  <si>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</si>
  <si>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</si>
  <si>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</si>
  <si>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</si>
  <si>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</si>
  <si>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</si>
  <si>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</si>
  <si>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</si>
  <si>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</si>
  <si>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</si>
  <si>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</si>
  <si>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</si>
  <si>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</si>
  <si>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</si>
  <si>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</si>
  <si>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</si>
  <si>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</si>
  <si>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</si>
  <si>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</si>
  <si>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</si>
  <si>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</si>
  <si>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</si>
  <si>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</si>
  <si>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</si>
  <si>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</si>
  <si>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</si>
  <si>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</si>
  <si>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</si>
  <si>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</si>
  <si>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</si>
  <si>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</si>
  <si>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</si>
  <si>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</si>
  <si>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</si>
  <si>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</si>
  <si>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</si>
  <si>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</si>
  <si>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</si>
  <si>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</si>
  <si>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</si>
  <si>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</si>
  <si>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</si>
  <si>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</si>
  <si>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</si>
  <si>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</si>
  <si>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</si>
  <si>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</si>
  <si>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</si>
  <si>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</si>
  <si>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</si>
  <si>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</si>
  <si>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</si>
  <si>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</si>
  <si>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</si>
  <si>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</si>
  <si>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</si>
  <si>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</si>
  <si>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</si>
  <si>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</si>
  <si>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</si>
  <si>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</si>
  <si>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</si>
  <si>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</si>
  <si>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</si>
  <si>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</si>
  <si>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</si>
  <si>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</si>
  <si>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</si>
  <si>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</si>
  <si>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</si>
  <si>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</si>
  <si>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</si>
  <si>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</si>
  <si>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</si>
  <si>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</si>
  <si>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</si>
  <si>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</si>
  <si>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</si>
  <si>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</si>
  <si>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</si>
  <si>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</si>
  <si>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</si>
  <si>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</si>
  <si>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</si>
  <si>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</si>
  <si>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</si>
  <si>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</si>
  <si>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</si>
  <si>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</si>
  <si>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</si>
  <si>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</si>
  <si>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</si>
  <si>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</si>
  <si>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</si>
  <si>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</si>
  <si>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</si>
  <si>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</si>
  <si>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</si>
  <si>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</si>
  <si>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</si>
  <si>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</si>
  <si>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</si>
  <si>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</si>
  <si>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</si>
  <si>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</si>
  <si>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</si>
  <si>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</si>
  <si>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</si>
  <si>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</si>
  <si>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</si>
  <si>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</si>
  <si>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</si>
  <si>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</si>
  <si>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</si>
  <si>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</si>
  <si>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</si>
  <si>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</si>
  <si>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</si>
  <si>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</si>
  <si>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</si>
  <si>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</si>
  <si>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</si>
  <si>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</si>
  <si>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</si>
  <si>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</si>
  <si>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</si>
  <si>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</si>
  <si>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</si>
  <si>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</si>
  <si>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</si>
  <si>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</si>
  <si>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</si>
  <si>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</si>
  <si>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</si>
  <si>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</si>
  <si>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</si>
  <si>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</si>
  <si>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</si>
  <si>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</si>
  <si>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</si>
  <si>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</si>
  <si>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</si>
  <si>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</si>
  <si>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</si>
  <si>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</si>
  <si>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</si>
  <si>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</si>
  <si>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</si>
  <si>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</si>
  <si>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</si>
  <si>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</si>
  <si>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</si>
  <si>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</si>
  <si>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</si>
  <si>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</si>
  <si>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</si>
  <si>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</si>
  <si>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</si>
  <si>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</si>
  <si>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</si>
  <si>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</si>
  <si>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</si>
  <si>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</si>
  <si>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</si>
  <si>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</si>
  <si>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</si>
  <si>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</si>
  <si>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</si>
  <si>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</si>
  <si>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</si>
  <si>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</si>
  <si>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</si>
  <si>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</si>
  <si>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</si>
  <si>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</si>
  <si>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</si>
  <si>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</si>
  <si>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</si>
  <si>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</si>
  <si>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</si>
  <si>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</si>
  <si>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</si>
  <si>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</si>
  <si>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</si>
  <si>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</si>
  <si>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</si>
  <si>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</si>
  <si>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</si>
  <si>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</si>
  <si>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</si>
  <si>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</si>
  <si>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</si>
  <si>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</si>
  <si>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</si>
  <si>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</si>
  <si>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</si>
  <si>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</si>
  <si>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</si>
  <si>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</si>
  <si>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</si>
  <si>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</si>
  <si>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</si>
  <si>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</si>
  <si>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</si>
  <si>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</si>
  <si>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</si>
  <si>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</si>
  <si>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</si>
  <si>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</si>
  <si>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</si>
  <si>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</si>
  <si>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</si>
  <si>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</si>
  <si>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</si>
  <si>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</si>
  <si>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</si>
  <si>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</si>
  <si>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</si>
  <si>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</si>
  <si>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</si>
  <si>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</si>
  <si>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</si>
  <si>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</si>
  <si>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</si>
  <si>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</si>
  <si>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</si>
  <si>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</si>
  <si>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</si>
  <si>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</si>
  <si>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</si>
  <si>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</si>
  <si>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</si>
  <si>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</si>
  <si>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</si>
  <si>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</si>
  <si>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</si>
  <si>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</si>
  <si>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</si>
  <si>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</si>
  <si>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</si>
  <si>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</si>
  <si>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</si>
  <si>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</si>
  <si>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</si>
  <si>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</si>
  <si>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</si>
  <si>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</si>
  <si>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</si>
  <si>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</si>
  <si>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</si>
  <si>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</si>
  <si>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</si>
  <si>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</si>
  <si>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</si>
  <si>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</si>
  <si>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</si>
  <si>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</si>
  <si>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</si>
  <si>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</si>
  <si>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</si>
  <si>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</si>
  <si>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</si>
  <si>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</si>
  <si>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</si>
  <si>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</si>
  <si>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</si>
  <si>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</si>
  <si>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</si>
  <si>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</si>
  <si>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</si>
  <si>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</si>
  <si>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</si>
  <si>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</si>
  <si>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</si>
  <si>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</si>
  <si>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</si>
  <si>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</si>
  <si>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Penjualan Tgl 1 sd 20 Aug 2026</t>
  </si>
  <si>
    <t>Buffer Month (Tgl 1 sd 20 Aug 2026)</t>
  </si>
  <si>
    <t>Buffer Day (Tgl 1 sd 20 Aug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</si>
</sst>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1841</v>
      </c>
      <c r="B1" s="21"/>
    </row>
    <row r="2" spans="1:2" ht="30" x14ac:dyDescent="0.25">
      <c r="A2" s="9" t="s">
        <v>1848</v>
      </c>
      <c r="B2" s="9" t="s">
        <v>1850</v>
      </c>
    </row>
    <row r="3" spans="1:2" ht="30" x14ac:dyDescent="0.25">
      <c r="A3" s="9" t="s">
        <v>1849</v>
      </c>
      <c r="B3" s="9" t="s">
        <v>1851</v>
      </c>
    </row>
    <row r="4" spans="1:2" ht="45" x14ac:dyDescent="0.25">
      <c r="A4" s="9" t="s">
        <v>1842</v>
      </c>
      <c r="B4" s="9" t="s">
        <v>1843</v>
      </c>
    </row>
    <row r="5" spans="1:2" ht="30" x14ac:dyDescent="0.25">
      <c r="A5" s="9" t="s">
        <v>1844</v>
      </c>
      <c r="B5" s="9" t="s">
        <v>1845</v>
      </c>
    </row>
    <row r="6" spans="1:2" ht="30" x14ac:dyDescent="0.25">
      <c r="A6" s="9" t="s">
        <v>1846</v>
      </c>
      <c r="B6" s="9" t="s">
        <v>1847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opLeftCell="L1" workbookViewId="0">
      <pane ySplit="1" topLeftCell="A2" activePane="bottomLeft" state="frozen"/>
      <selection pane="bottomLeft" sqref="A1:S922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1876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1909</v>
      </c>
      <c r="O1" s="10" t="s">
        <v>1910</v>
      </c>
      <c r="P1" s="10" t="s">
        <v>1911</v>
      </c>
      <c r="Q1" s="1" t="s">
        <v>12</v>
      </c>
      <c r="R1" s="10" t="s">
        <v>13</v>
      </c>
      <c r="S1" s="1" t="s">
        <v>1908</v>
      </c>
      <c r="T1" s="13" t="s">
        <v>1853</v>
      </c>
      <c r="U1" s="13" t="s">
        <v>1854</v>
      </c>
      <c r="V1" s="13" t="s">
        <v>1855</v>
      </c>
      <c r="W1" s="13" t="s">
        <v>1856</v>
      </c>
      <c r="X1" s="13" t="s">
        <v>1857</v>
      </c>
      <c r="Y1" s="13" t="s">
        <v>1858</v>
      </c>
      <c r="Z1" s="13" t="s">
        <v>1859</v>
      </c>
      <c r="AA1" s="13" t="s">
        <v>1860</v>
      </c>
      <c r="AB1" s="13" t="s">
        <v>1861</v>
      </c>
      <c r="AC1" s="13" t="s">
        <v>1862</v>
      </c>
    </row>
    <row r="2" spans="1:29" x14ac:dyDescent="0.25">
      <c r="A2" s="1" t="s">
        <v>14</v>
      </c>
      <c r="B2" s="1" t="s">
        <v>15</v>
      </c>
      <c r="C2" s="1" t="s">
        <v>16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17</v>
      </c>
      <c r="R2" s="2" t="s">
        <v>17</v>
      </c>
      <c r="S2" s="1" t="s">
        <v>17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18</v>
      </c>
      <c r="B3" s="1" t="s">
        <v>19</v>
      </c>
      <c r="C3" s="1" t="s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17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21</v>
      </c>
      <c r="B4" s="1" t="s">
        <v>22</v>
      </c>
      <c r="C4" s="1" t="s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17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23</v>
      </c>
      <c r="B5" s="1" t="s">
        <v>24</v>
      </c>
      <c r="C5" s="1" t="s">
        <v>25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17</v>
      </c>
      <c r="R5" s="2" t="s">
        <v>17</v>
      </c>
      <c r="S5" s="1" t="s">
        <v>17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26</v>
      </c>
      <c r="B6" s="1" t="s">
        <v>27</v>
      </c>
      <c r="C6" s="1" t="s">
        <v>28</v>
      </c>
      <c r="D6" s="2">
        <v>229.87029999999999</v>
      </c>
      <c r="E6" s="2">
        <v>246.39959999999999</v>
      </c>
      <c r="F6" s="2">
        <v>305.79899999999998</v>
      </c>
      <c r="G6" s="2">
        <v>347.22919999999999</v>
      </c>
      <c r="H6" s="2">
        <v>299.80919999999998</v>
      </c>
      <c r="I6" s="3">
        <v>0.76670000000000005</v>
      </c>
      <c r="J6" s="3">
        <v>23.0017</v>
      </c>
      <c r="K6" s="2">
        <v>846.02930000000003</v>
      </c>
      <c r="L6" s="3">
        <v>0.2717</v>
      </c>
      <c r="M6" s="3">
        <v>8.4228000000000005</v>
      </c>
      <c r="N6" s="2">
        <v>222.72980000000001</v>
      </c>
      <c r="O6" s="3">
        <v>0.66569999999999996</v>
      </c>
      <c r="P6" s="3">
        <v>20.641300000000001</v>
      </c>
      <c r="Q6" s="11">
        <v>46238</v>
      </c>
      <c r="R6" s="2">
        <v>504.76</v>
      </c>
      <c r="S6" s="1">
        <v>6124.15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29</v>
      </c>
      <c r="B7" s="1" t="s">
        <v>30</v>
      </c>
      <c r="C7" s="1" t="s">
        <v>31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17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32</v>
      </c>
      <c r="B8" s="1" t="s">
        <v>33</v>
      </c>
      <c r="C8" s="1" t="s">
        <v>31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17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34</v>
      </c>
      <c r="B9" s="1" t="s">
        <v>35</v>
      </c>
      <c r="C9" s="1" t="s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36</v>
      </c>
      <c r="B10" s="1" t="s">
        <v>37</v>
      </c>
      <c r="C10" s="1" t="s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17</v>
      </c>
      <c r="R10" s="2" t="s">
        <v>17</v>
      </c>
      <c r="S10" s="1" t="s">
        <v>17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38</v>
      </c>
      <c r="B11" s="1" t="s">
        <v>39</v>
      </c>
      <c r="C11" s="1" t="s">
        <v>40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17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41</v>
      </c>
      <c r="B12" s="1" t="s">
        <v>42</v>
      </c>
      <c r="C12" s="1" t="s">
        <v>31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17</v>
      </c>
      <c r="R12" s="2" t="s">
        <v>17</v>
      </c>
      <c r="S12" s="1" t="s">
        <v>17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43</v>
      </c>
      <c r="B13" s="1" t="s">
        <v>44</v>
      </c>
      <c r="C13" s="1" t="s">
        <v>16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17</v>
      </c>
      <c r="R13" s="2" t="s">
        <v>17</v>
      </c>
      <c r="S13" s="1" t="s">
        <v>17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45</v>
      </c>
      <c r="B14" s="1" t="s">
        <v>46</v>
      </c>
      <c r="C14" s="1" t="s">
        <v>40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17</v>
      </c>
      <c r="R14" s="2" t="s">
        <v>17</v>
      </c>
      <c r="S14" s="1" t="s">
        <v>17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47</v>
      </c>
      <c r="B15" s="1" t="s">
        <v>48</v>
      </c>
      <c r="C15" s="1" t="s">
        <v>40</v>
      </c>
      <c r="D15" s="2">
        <v>10</v>
      </c>
      <c r="E15" s="2">
        <v>10</v>
      </c>
      <c r="F15" s="2">
        <v>9</v>
      </c>
      <c r="G15" s="2">
        <v>12</v>
      </c>
      <c r="H15" s="2">
        <v>10.333299999999999</v>
      </c>
      <c r="I15" s="3">
        <v>0.9677</v>
      </c>
      <c r="J15" s="3">
        <v>29.036000000000001</v>
      </c>
      <c r="K15" s="2">
        <v>10</v>
      </c>
      <c r="L15" s="3">
        <v>1</v>
      </c>
      <c r="M15" s="3">
        <v>31.0077</v>
      </c>
      <c r="N15" s="2">
        <v>8</v>
      </c>
      <c r="O15" s="3">
        <v>0.80630000000000002</v>
      </c>
      <c r="P15" s="3">
        <v>25</v>
      </c>
      <c r="Q15" s="11">
        <v>46248</v>
      </c>
      <c r="R15" s="2">
        <v>7</v>
      </c>
      <c r="S15" s="1" t="s">
        <v>17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49</v>
      </c>
      <c r="B16" s="1" t="s">
        <v>50</v>
      </c>
      <c r="C16" s="1" t="s">
        <v>51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17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52</v>
      </c>
      <c r="B17" s="1" t="s">
        <v>53</v>
      </c>
      <c r="C17" s="1" t="s">
        <v>54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17</v>
      </c>
      <c r="R17" s="2" t="s">
        <v>17</v>
      </c>
      <c r="S17" s="1" t="s">
        <v>17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55</v>
      </c>
      <c r="B18" s="1" t="s">
        <v>56</v>
      </c>
      <c r="C18" s="1" t="s">
        <v>54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17</v>
      </c>
      <c r="R18" s="2" t="s">
        <v>17</v>
      </c>
      <c r="S18" s="1" t="s">
        <v>17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57</v>
      </c>
      <c r="B19" s="1" t="s">
        <v>58</v>
      </c>
      <c r="C19" s="1" t="s">
        <v>40</v>
      </c>
      <c r="D19" s="2">
        <v>14</v>
      </c>
      <c r="E19" s="2">
        <v>0</v>
      </c>
      <c r="F19" s="2">
        <v>12</v>
      </c>
      <c r="G19" s="2">
        <v>12</v>
      </c>
      <c r="H19" s="2">
        <v>12</v>
      </c>
      <c r="I19" s="3">
        <v>1.1666000000000001</v>
      </c>
      <c r="J19" s="3">
        <v>35</v>
      </c>
      <c r="K19" s="2">
        <v>1</v>
      </c>
      <c r="L19" s="3">
        <v>14</v>
      </c>
      <c r="M19" s="3">
        <v>434.7826</v>
      </c>
      <c r="N19" s="2">
        <v>0</v>
      </c>
      <c r="O19" s="3">
        <v>0</v>
      </c>
      <c r="P19" s="3">
        <v>0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59</v>
      </c>
      <c r="B20" s="1" t="s">
        <v>60</v>
      </c>
      <c r="C20" s="1" t="s">
        <v>54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17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61</v>
      </c>
      <c r="B21" s="1" t="s">
        <v>62</v>
      </c>
      <c r="C21" s="1" t="s">
        <v>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17</v>
      </c>
      <c r="R21" s="2" t="s">
        <v>17</v>
      </c>
      <c r="S21" s="1" t="s">
        <v>17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63</v>
      </c>
      <c r="B22" s="1" t="s">
        <v>64</v>
      </c>
      <c r="C22" s="1" t="s">
        <v>16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17</v>
      </c>
      <c r="R22" s="2" t="s">
        <v>17</v>
      </c>
      <c r="S22" s="1" t="s">
        <v>17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65</v>
      </c>
      <c r="B23" s="1" t="s">
        <v>66</v>
      </c>
      <c r="C23" s="1" t="s">
        <v>40</v>
      </c>
      <c r="D23" s="2">
        <v>11</v>
      </c>
      <c r="E23" s="2">
        <v>3</v>
      </c>
      <c r="F23" s="2">
        <v>3</v>
      </c>
      <c r="G23" s="2">
        <v>2</v>
      </c>
      <c r="H23" s="2">
        <v>2.6665999999999999</v>
      </c>
      <c r="I23" s="3">
        <v>4.1250999999999998</v>
      </c>
      <c r="J23" s="3">
        <v>123.8738</v>
      </c>
      <c r="K23" s="2">
        <v>15</v>
      </c>
      <c r="L23" s="3">
        <v>0.73329999999999995</v>
      </c>
      <c r="M23" s="3">
        <v>22.736599999999999</v>
      </c>
      <c r="N23" s="2">
        <v>3</v>
      </c>
      <c r="O23" s="3">
        <v>2.3653</v>
      </c>
      <c r="P23" s="3">
        <v>73.333299999999994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</row>
    <row r="24" spans="1:29" x14ac:dyDescent="0.25">
      <c r="A24" s="1" t="s">
        <v>67</v>
      </c>
      <c r="B24" s="1" t="s">
        <v>68</v>
      </c>
      <c r="C24" s="1" t="s">
        <v>40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17</v>
      </c>
      <c r="R24" s="2" t="s">
        <v>17</v>
      </c>
      <c r="S24" s="1" t="s">
        <v>17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69</v>
      </c>
      <c r="B25" s="1" t="s">
        <v>70</v>
      </c>
      <c r="C25" s="1" t="s">
        <v>54</v>
      </c>
      <c r="D25" s="2">
        <v>4</v>
      </c>
      <c r="E25" s="2">
        <v>7</v>
      </c>
      <c r="F25" s="2">
        <v>7</v>
      </c>
      <c r="G25" s="2">
        <v>7</v>
      </c>
      <c r="H25" s="2">
        <v>7</v>
      </c>
      <c r="I25" s="3">
        <v>0.57140000000000002</v>
      </c>
      <c r="J25" s="3">
        <v>17.145299999999999</v>
      </c>
      <c r="K25" s="2">
        <v>6</v>
      </c>
      <c r="L25" s="3">
        <v>0.66659999999999997</v>
      </c>
      <c r="M25" s="3">
        <v>20.671800000000001</v>
      </c>
      <c r="N25" s="2">
        <v>6</v>
      </c>
      <c r="O25" s="3">
        <v>0.43</v>
      </c>
      <c r="P25" s="3">
        <v>13.333299999999999</v>
      </c>
      <c r="Q25" s="11">
        <v>46244</v>
      </c>
      <c r="R25" s="2">
        <v>4</v>
      </c>
      <c r="S25" s="1">
        <v>4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71</v>
      </c>
      <c r="B26" s="1" t="s">
        <v>72</v>
      </c>
      <c r="C26" s="1" t="s">
        <v>51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17</v>
      </c>
      <c r="R26" s="2" t="s">
        <v>17</v>
      </c>
      <c r="S26" s="1" t="s">
        <v>17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73</v>
      </c>
      <c r="B27" s="1" t="s">
        <v>74</v>
      </c>
      <c r="C27" s="1" t="s">
        <v>16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75</v>
      </c>
      <c r="B28" s="1" t="s">
        <v>76</v>
      </c>
      <c r="C28" s="1" t="s">
        <v>40</v>
      </c>
      <c r="D28" s="2">
        <v>207</v>
      </c>
      <c r="E28" s="2">
        <v>146</v>
      </c>
      <c r="F28" s="2">
        <v>151</v>
      </c>
      <c r="G28" s="2">
        <v>256</v>
      </c>
      <c r="H28" s="2">
        <v>184.33330000000001</v>
      </c>
      <c r="I28" s="3">
        <v>1.1229</v>
      </c>
      <c r="J28" s="3">
        <v>33.6892</v>
      </c>
      <c r="K28" s="2">
        <v>136</v>
      </c>
      <c r="L28" s="3">
        <v>1.522</v>
      </c>
      <c r="M28" s="3">
        <v>47.184800000000003</v>
      </c>
      <c r="N28" s="2">
        <v>61</v>
      </c>
      <c r="O28" s="3">
        <v>2.1890999999999998</v>
      </c>
      <c r="P28" s="3">
        <v>67.868799999999993</v>
      </c>
      <c r="Q28" s="11">
        <v>46248</v>
      </c>
      <c r="R28" s="2">
        <v>25</v>
      </c>
      <c r="S28" s="1" t="s">
        <v>17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77</v>
      </c>
      <c r="B29" s="1" t="s">
        <v>78</v>
      </c>
      <c r="C29" s="1" t="s">
        <v>16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17</v>
      </c>
      <c r="R29" s="2" t="s">
        <v>17</v>
      </c>
      <c r="S29" s="1" t="s">
        <v>17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79</v>
      </c>
      <c r="B30" s="1" t="s">
        <v>80</v>
      </c>
      <c r="C30" s="1" t="s">
        <v>40</v>
      </c>
      <c r="D30" s="2">
        <v>26</v>
      </c>
      <c r="E30" s="2">
        <v>24</v>
      </c>
      <c r="F30" s="2">
        <v>36</v>
      </c>
      <c r="G30" s="2">
        <v>37</v>
      </c>
      <c r="H30" s="2">
        <v>32.333300000000001</v>
      </c>
      <c r="I30" s="3">
        <v>0.80410000000000004</v>
      </c>
      <c r="J30" s="3">
        <v>24.125399999999999</v>
      </c>
      <c r="K30" s="2">
        <v>60</v>
      </c>
      <c r="L30" s="3">
        <v>0.43330000000000002</v>
      </c>
      <c r="M30" s="3">
        <v>13.4339</v>
      </c>
      <c r="N30" s="2">
        <v>12</v>
      </c>
      <c r="O30" s="3">
        <v>1.3976999999999999</v>
      </c>
      <c r="P30" s="3">
        <v>43.333300000000001</v>
      </c>
      <c r="Q30" s="11">
        <v>46244</v>
      </c>
      <c r="R30" s="2">
        <v>23</v>
      </c>
      <c r="S30" s="1">
        <v>371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81</v>
      </c>
      <c r="B31" s="1" t="s">
        <v>82</v>
      </c>
      <c r="C31" s="1" t="s">
        <v>51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17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83</v>
      </c>
      <c r="B32" s="1" t="s">
        <v>84</v>
      </c>
      <c r="C32" s="1" t="s">
        <v>51</v>
      </c>
      <c r="D32" s="2">
        <v>37</v>
      </c>
      <c r="E32" s="2">
        <v>41</v>
      </c>
      <c r="F32" s="2">
        <v>63</v>
      </c>
      <c r="G32" s="2">
        <v>69</v>
      </c>
      <c r="H32" s="2">
        <v>57.666600000000003</v>
      </c>
      <c r="I32" s="3">
        <v>0.64159999999999995</v>
      </c>
      <c r="J32" s="3">
        <v>19.248699999999999</v>
      </c>
      <c r="K32" s="2">
        <v>54</v>
      </c>
      <c r="L32" s="3">
        <v>0.68510000000000004</v>
      </c>
      <c r="M32" s="3">
        <v>21.241099999999999</v>
      </c>
      <c r="N32" s="2">
        <v>46</v>
      </c>
      <c r="O32" s="3">
        <v>0.51880000000000004</v>
      </c>
      <c r="P32" s="3">
        <v>16.0869</v>
      </c>
      <c r="Q32" s="11">
        <v>46248</v>
      </c>
      <c r="R32" s="2">
        <v>15</v>
      </c>
      <c r="S32" s="1">
        <v>22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85</v>
      </c>
      <c r="B33" s="1" t="s">
        <v>86</v>
      </c>
      <c r="C33" s="1" t="s">
        <v>40</v>
      </c>
      <c r="D33" s="2">
        <v>382</v>
      </c>
      <c r="E33" s="2">
        <v>397</v>
      </c>
      <c r="F33" s="2">
        <v>392</v>
      </c>
      <c r="G33" s="2">
        <v>475</v>
      </c>
      <c r="H33" s="2">
        <v>421.33330000000001</v>
      </c>
      <c r="I33" s="3">
        <v>0.90659999999999996</v>
      </c>
      <c r="J33" s="3">
        <v>27.199400000000001</v>
      </c>
      <c r="K33" s="2">
        <v>378</v>
      </c>
      <c r="L33" s="3">
        <v>1.0105</v>
      </c>
      <c r="M33" s="3">
        <v>31.328099999999999</v>
      </c>
      <c r="N33" s="2">
        <v>234</v>
      </c>
      <c r="O33" s="3">
        <v>1.0530999999999999</v>
      </c>
      <c r="P33" s="3">
        <v>32.649500000000003</v>
      </c>
      <c r="Q33" s="11">
        <v>46248</v>
      </c>
      <c r="R33" s="2">
        <v>60</v>
      </c>
      <c r="S33" s="1">
        <v>146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87</v>
      </c>
      <c r="B34" s="1" t="s">
        <v>88</v>
      </c>
      <c r="C34" s="1" t="s">
        <v>40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89</v>
      </c>
      <c r="B35" s="1" t="s">
        <v>90</v>
      </c>
      <c r="C35" s="1" t="s">
        <v>40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91</v>
      </c>
      <c r="B36" s="1" t="s">
        <v>92</v>
      </c>
      <c r="C36" s="1" t="s">
        <v>40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17</v>
      </c>
      <c r="R36" s="2" t="s">
        <v>17</v>
      </c>
      <c r="S36" s="1" t="s">
        <v>17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93</v>
      </c>
      <c r="B37" s="1" t="s">
        <v>94</v>
      </c>
      <c r="C37" s="1" t="s">
        <v>40</v>
      </c>
      <c r="D37" s="2">
        <v>9</v>
      </c>
      <c r="E37" s="2">
        <v>0</v>
      </c>
      <c r="F37" s="2">
        <v>0</v>
      </c>
      <c r="G37" s="2">
        <v>13</v>
      </c>
      <c r="H37" s="2">
        <v>13</v>
      </c>
      <c r="I37" s="3">
        <v>0.69230000000000003</v>
      </c>
      <c r="J37" s="3">
        <v>20.770800000000001</v>
      </c>
      <c r="K37" s="2">
        <v>20</v>
      </c>
      <c r="L37" s="3">
        <v>0.45</v>
      </c>
      <c r="M37" s="3">
        <v>13.9513</v>
      </c>
      <c r="N37" s="2">
        <v>6</v>
      </c>
      <c r="O37" s="3">
        <v>0.96760000000000002</v>
      </c>
      <c r="P37" s="3">
        <v>30</v>
      </c>
      <c r="Q37" s="11">
        <v>46214</v>
      </c>
      <c r="R37" s="2">
        <v>4</v>
      </c>
      <c r="S37" s="1">
        <v>201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95</v>
      </c>
      <c r="B38" s="1" t="s">
        <v>96</v>
      </c>
      <c r="C38" s="1" t="s">
        <v>54</v>
      </c>
      <c r="D38" s="2">
        <v>7</v>
      </c>
      <c r="E38" s="2">
        <v>18</v>
      </c>
      <c r="F38" s="2">
        <v>7</v>
      </c>
      <c r="G38" s="2">
        <v>12</v>
      </c>
      <c r="H38" s="2">
        <v>12.333299999999999</v>
      </c>
      <c r="I38" s="3">
        <v>0.5675</v>
      </c>
      <c r="J38" s="3">
        <v>17.0274</v>
      </c>
      <c r="K38" s="2">
        <v>22</v>
      </c>
      <c r="L38" s="3">
        <v>0.31809999999999999</v>
      </c>
      <c r="M38" s="3">
        <v>9.8646999999999991</v>
      </c>
      <c r="N38" s="2">
        <v>9</v>
      </c>
      <c r="O38" s="3">
        <v>0.50170000000000003</v>
      </c>
      <c r="P38" s="3">
        <v>15.5555</v>
      </c>
      <c r="Q38" s="11">
        <v>46244</v>
      </c>
      <c r="R38" s="2">
        <v>5</v>
      </c>
      <c r="S38" s="1">
        <v>15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97</v>
      </c>
      <c r="B39" s="1" t="s">
        <v>98</v>
      </c>
      <c r="C39" s="1" t="s">
        <v>51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17</v>
      </c>
      <c r="R39" s="2" t="s">
        <v>17</v>
      </c>
      <c r="S39" s="1" t="s">
        <v>17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99</v>
      </c>
      <c r="B40" s="1" t="s">
        <v>100</v>
      </c>
      <c r="C40" s="1" t="s">
        <v>16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17</v>
      </c>
      <c r="R40" s="2" t="s">
        <v>17</v>
      </c>
      <c r="S40" s="1" t="s">
        <v>17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101</v>
      </c>
      <c r="B41" s="1" t="s">
        <v>102</v>
      </c>
      <c r="C41" s="1" t="s">
        <v>40</v>
      </c>
      <c r="D41" s="2">
        <v>6</v>
      </c>
      <c r="E41" s="2">
        <v>17</v>
      </c>
      <c r="F41" s="2">
        <v>26</v>
      </c>
      <c r="G41" s="2">
        <v>35</v>
      </c>
      <c r="H41" s="2">
        <v>26</v>
      </c>
      <c r="I41" s="3">
        <v>0.23069999999999999</v>
      </c>
      <c r="J41" s="3">
        <v>6.9236000000000004</v>
      </c>
      <c r="K41" s="2">
        <v>49</v>
      </c>
      <c r="L41" s="3">
        <v>0.12239999999999999</v>
      </c>
      <c r="M41" s="3">
        <v>3.7959999999999998</v>
      </c>
      <c r="N41" s="2">
        <v>36</v>
      </c>
      <c r="O41" s="3">
        <v>0.1075</v>
      </c>
      <c r="P41" s="3">
        <v>3.3332999999999999</v>
      </c>
      <c r="Q41" s="11">
        <v>46248</v>
      </c>
      <c r="R41" s="2">
        <v>12</v>
      </c>
      <c r="S41" s="1">
        <v>125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103</v>
      </c>
      <c r="B42" s="1" t="s">
        <v>104</v>
      </c>
      <c r="C42" s="1" t="s">
        <v>54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17</v>
      </c>
      <c r="R42" s="2" t="s">
        <v>17</v>
      </c>
      <c r="S42" s="1" t="s">
        <v>17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105</v>
      </c>
      <c r="B43" s="1" t="s">
        <v>106</v>
      </c>
      <c r="C43" s="1" t="s">
        <v>40</v>
      </c>
      <c r="D43" s="2">
        <v>7</v>
      </c>
      <c r="E43" s="2">
        <v>0</v>
      </c>
      <c r="F43" s="2">
        <v>6</v>
      </c>
      <c r="G43" s="2">
        <v>0</v>
      </c>
      <c r="H43" s="2">
        <v>6</v>
      </c>
      <c r="I43" s="3">
        <v>1.1666000000000001</v>
      </c>
      <c r="J43" s="3">
        <v>35</v>
      </c>
      <c r="K43" s="2">
        <v>0</v>
      </c>
      <c r="L43" s="3">
        <v>0</v>
      </c>
      <c r="M43" s="3">
        <v>0</v>
      </c>
      <c r="N43" s="2">
        <v>3</v>
      </c>
      <c r="O43" s="3">
        <v>1.5052000000000001</v>
      </c>
      <c r="P43" s="3">
        <v>46.666600000000003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107</v>
      </c>
      <c r="B44" s="1" t="s">
        <v>108</v>
      </c>
      <c r="C44" s="1" t="s">
        <v>16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17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109</v>
      </c>
      <c r="B45" s="1" t="s">
        <v>110</v>
      </c>
      <c r="C45" s="1" t="s">
        <v>16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17</v>
      </c>
      <c r="R45" s="2" t="s">
        <v>17</v>
      </c>
      <c r="S45" s="1" t="s">
        <v>17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111</v>
      </c>
      <c r="B46" s="1" t="s">
        <v>112</v>
      </c>
      <c r="C46" s="1" t="s">
        <v>40</v>
      </c>
      <c r="D46" s="2">
        <v>15</v>
      </c>
      <c r="E46" s="2">
        <v>9</v>
      </c>
      <c r="F46" s="2">
        <v>3</v>
      </c>
      <c r="G46" s="2">
        <v>16</v>
      </c>
      <c r="H46" s="2">
        <v>9.3332999999999995</v>
      </c>
      <c r="I46" s="3">
        <v>1.6071</v>
      </c>
      <c r="J46" s="3">
        <v>48.216000000000001</v>
      </c>
      <c r="K46" s="2">
        <v>53</v>
      </c>
      <c r="L46" s="3">
        <v>0.28299999999999997</v>
      </c>
      <c r="M46" s="3">
        <v>8.7738999999999994</v>
      </c>
      <c r="N46" s="2">
        <v>4</v>
      </c>
      <c r="O46" s="3">
        <v>2.4190999999999998</v>
      </c>
      <c r="P46" s="3">
        <v>75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</row>
    <row r="47" spans="1:29" x14ac:dyDescent="0.25">
      <c r="A47" s="1" t="s">
        <v>113</v>
      </c>
      <c r="B47" s="1" t="s">
        <v>114</v>
      </c>
      <c r="C47" s="1" t="s">
        <v>40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17</v>
      </c>
      <c r="R47" s="2" t="s">
        <v>17</v>
      </c>
      <c r="S47" s="1" t="s">
        <v>17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115</v>
      </c>
      <c r="B48" s="1" t="s">
        <v>116</v>
      </c>
      <c r="C48" s="1" t="s">
        <v>16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17</v>
      </c>
      <c r="R48" s="2" t="s">
        <v>17</v>
      </c>
      <c r="S48" s="1" t="s">
        <v>17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117</v>
      </c>
      <c r="B49" s="1" t="s">
        <v>118</v>
      </c>
      <c r="C49" s="1" t="s">
        <v>54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17</v>
      </c>
      <c r="R49" s="2" t="s">
        <v>17</v>
      </c>
      <c r="S49" s="1" t="s">
        <v>17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119</v>
      </c>
      <c r="B50" s="1" t="s">
        <v>120</v>
      </c>
      <c r="C50" s="1" t="s">
        <v>51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s="1">
        <v>3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121</v>
      </c>
      <c r="B51" s="1" t="s">
        <v>122</v>
      </c>
      <c r="C51" s="1" t="s">
        <v>54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17</v>
      </c>
      <c r="R51" s="2" t="s">
        <v>17</v>
      </c>
      <c r="S51" s="1" t="s">
        <v>17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123</v>
      </c>
      <c r="B52" s="1" t="s">
        <v>124</v>
      </c>
      <c r="C52" s="1" t="s">
        <v>40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17</v>
      </c>
      <c r="R52" s="2" t="s">
        <v>17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125</v>
      </c>
      <c r="B53" s="1" t="s">
        <v>126</v>
      </c>
      <c r="C53" s="1" t="s">
        <v>54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17</v>
      </c>
      <c r="R53" s="2" t="s">
        <v>17</v>
      </c>
      <c r="S53" s="1" t="s">
        <v>17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127</v>
      </c>
      <c r="B54" s="1" t="s">
        <v>128</v>
      </c>
      <c r="C54" s="1" t="s">
        <v>16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17</v>
      </c>
      <c r="R54" s="2" t="s">
        <v>17</v>
      </c>
      <c r="S54" s="1" t="s">
        <v>17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129</v>
      </c>
      <c r="B55" s="1" t="s">
        <v>130</v>
      </c>
      <c r="C55" s="1" t="s">
        <v>51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17</v>
      </c>
      <c r="R55" s="2" t="s">
        <v>17</v>
      </c>
      <c r="S55" s="1" t="s">
        <v>17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131</v>
      </c>
      <c r="B56" s="1" t="s">
        <v>132</v>
      </c>
      <c r="C56" s="1" t="s">
        <v>40</v>
      </c>
      <c r="D56" s="2">
        <v>6</v>
      </c>
      <c r="E56" s="2">
        <v>0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16</v>
      </c>
      <c r="L56" s="3">
        <v>0.375</v>
      </c>
      <c r="M56" s="3">
        <v>11.6256</v>
      </c>
      <c r="N56" s="2">
        <v>6</v>
      </c>
      <c r="O56" s="3">
        <v>0.64510000000000001</v>
      </c>
      <c r="P56" s="3">
        <v>20</v>
      </c>
      <c r="Q56" s="11">
        <v>46248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133</v>
      </c>
      <c r="B57" s="1" t="s">
        <v>134</v>
      </c>
      <c r="C57" s="1" t="s">
        <v>16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17</v>
      </c>
      <c r="R57" s="2" t="s">
        <v>17</v>
      </c>
      <c r="S57" s="1" t="s">
        <v>17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135</v>
      </c>
      <c r="B58" s="1" t="s">
        <v>136</v>
      </c>
      <c r="C58" s="1" t="s">
        <v>40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17</v>
      </c>
      <c r="R58" s="2" t="s">
        <v>17</v>
      </c>
      <c r="S58" s="1" t="s">
        <v>17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137</v>
      </c>
      <c r="B59" s="1" t="s">
        <v>138</v>
      </c>
      <c r="C59" s="1" t="s">
        <v>51</v>
      </c>
      <c r="D59" s="2">
        <v>14</v>
      </c>
      <c r="E59" s="2">
        <v>15</v>
      </c>
      <c r="F59" s="2">
        <v>20</v>
      </c>
      <c r="G59" s="2">
        <v>15</v>
      </c>
      <c r="H59" s="2">
        <v>16.666599999999999</v>
      </c>
      <c r="I59" s="3">
        <v>0.84</v>
      </c>
      <c r="J59" s="3">
        <v>25.202500000000001</v>
      </c>
      <c r="K59" s="2">
        <v>15</v>
      </c>
      <c r="L59" s="3">
        <v>0.93330000000000002</v>
      </c>
      <c r="M59" s="3">
        <v>28.9375</v>
      </c>
      <c r="N59" s="2">
        <v>7</v>
      </c>
      <c r="O59" s="3">
        <v>1.2902</v>
      </c>
      <c r="P59" s="3">
        <v>40</v>
      </c>
      <c r="Q59" s="11">
        <v>46248</v>
      </c>
      <c r="R59" s="2">
        <v>3</v>
      </c>
      <c r="S59" s="1">
        <v>6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139</v>
      </c>
      <c r="B60" s="1" t="s">
        <v>140</v>
      </c>
      <c r="C60" s="1" t="s">
        <v>40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17</v>
      </c>
      <c r="R60" s="2" t="s">
        <v>17</v>
      </c>
      <c r="S60" s="1" t="s">
        <v>17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141</v>
      </c>
      <c r="B61" s="1" t="s">
        <v>142</v>
      </c>
      <c r="C61" s="1" t="s">
        <v>40</v>
      </c>
      <c r="D61" s="2">
        <v>15</v>
      </c>
      <c r="E61" s="2">
        <v>22</v>
      </c>
      <c r="F61" s="2">
        <v>18</v>
      </c>
      <c r="G61" s="2">
        <v>31</v>
      </c>
      <c r="H61" s="2">
        <v>23.666599999999999</v>
      </c>
      <c r="I61" s="3">
        <v>0.63380000000000003</v>
      </c>
      <c r="J61" s="3">
        <v>19.016200000000001</v>
      </c>
      <c r="K61" s="2">
        <v>19</v>
      </c>
      <c r="L61" s="3">
        <v>0.78939999999999999</v>
      </c>
      <c r="M61" s="3">
        <v>24.473800000000001</v>
      </c>
      <c r="N61" s="2">
        <v>23</v>
      </c>
      <c r="O61" s="3">
        <v>0.42070000000000002</v>
      </c>
      <c r="P61" s="3">
        <v>13.0434</v>
      </c>
      <c r="Q61" s="11">
        <v>46248</v>
      </c>
      <c r="R61" s="2">
        <v>8</v>
      </c>
      <c r="S61" s="1">
        <v>14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143</v>
      </c>
      <c r="B62" s="1" t="s">
        <v>144</v>
      </c>
      <c r="C62" s="1" t="s">
        <v>40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17</v>
      </c>
      <c r="R62" s="2" t="s">
        <v>17</v>
      </c>
      <c r="S62" s="1" t="s">
        <v>17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145</v>
      </c>
      <c r="B63" s="1" t="s">
        <v>146</v>
      </c>
      <c r="C63" s="1" t="s">
        <v>40</v>
      </c>
      <c r="D63" s="2">
        <v>90</v>
      </c>
      <c r="E63" s="2">
        <v>89</v>
      </c>
      <c r="F63" s="2">
        <v>80</v>
      </c>
      <c r="G63" s="2">
        <v>103</v>
      </c>
      <c r="H63" s="2">
        <v>90.666600000000003</v>
      </c>
      <c r="I63" s="3">
        <v>0.99260000000000004</v>
      </c>
      <c r="J63" s="3">
        <v>29.779599999999999</v>
      </c>
      <c r="K63" s="2">
        <v>116</v>
      </c>
      <c r="L63" s="3">
        <v>0.77580000000000005</v>
      </c>
      <c r="M63" s="3">
        <v>24.0519</v>
      </c>
      <c r="N63" s="2">
        <v>28</v>
      </c>
      <c r="O63" s="3">
        <v>2.0735000000000001</v>
      </c>
      <c r="P63" s="3">
        <v>64.285700000000006</v>
      </c>
      <c r="Q63" s="11">
        <v>46248</v>
      </c>
      <c r="R63" s="2">
        <v>15</v>
      </c>
      <c r="S63" s="1">
        <v>73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147</v>
      </c>
      <c r="B64" s="1" t="s">
        <v>148</v>
      </c>
      <c r="C64" s="1" t="s">
        <v>40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17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149</v>
      </c>
      <c r="B65" s="1" t="s">
        <v>150</v>
      </c>
      <c r="C65" s="1" t="s">
        <v>40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17</v>
      </c>
      <c r="R65" s="2" t="s">
        <v>17</v>
      </c>
      <c r="S65" s="1" t="s">
        <v>17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151</v>
      </c>
      <c r="B66" s="1" t="s">
        <v>152</v>
      </c>
      <c r="C66" s="1" t="s">
        <v>40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17</v>
      </c>
      <c r="R66" s="2" t="s">
        <v>17</v>
      </c>
      <c r="S66" s="1" t="s">
        <v>17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153</v>
      </c>
      <c r="B67" s="1" t="s">
        <v>154</v>
      </c>
      <c r="C67" s="1" t="s">
        <v>40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17</v>
      </c>
      <c r="R67" s="2" t="s">
        <v>17</v>
      </c>
      <c r="S67" s="1" t="s">
        <v>17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155</v>
      </c>
      <c r="B68" s="1" t="s">
        <v>156</v>
      </c>
      <c r="C68" s="1" t="s">
        <v>40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17</v>
      </c>
      <c r="R68" s="2" t="s">
        <v>17</v>
      </c>
      <c r="S68" s="1" t="s">
        <v>17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157</v>
      </c>
      <c r="B69" s="1" t="s">
        <v>158</v>
      </c>
      <c r="C69" s="1" t="s">
        <v>40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17</v>
      </c>
      <c r="R69" s="2" t="s">
        <v>17</v>
      </c>
      <c r="S69" s="1" t="s">
        <v>17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159</v>
      </c>
      <c r="B70" s="1" t="s">
        <v>160</v>
      </c>
      <c r="C70" s="1" t="s">
        <v>16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17</v>
      </c>
      <c r="R70" s="2" t="s">
        <v>17</v>
      </c>
      <c r="S70" s="1" t="s">
        <v>17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161</v>
      </c>
      <c r="B71" s="1" t="s">
        <v>162</v>
      </c>
      <c r="C71" s="1" t="s">
        <v>51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17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163</v>
      </c>
      <c r="B72" s="1" t="s">
        <v>164</v>
      </c>
      <c r="C72" s="1" t="s">
        <v>40</v>
      </c>
      <c r="D72" s="2">
        <v>14</v>
      </c>
      <c r="E72" s="2">
        <v>14</v>
      </c>
      <c r="F72" s="2">
        <v>0</v>
      </c>
      <c r="G72" s="2">
        <v>10</v>
      </c>
      <c r="H72" s="2">
        <v>12</v>
      </c>
      <c r="I72" s="3">
        <v>1.1666000000000001</v>
      </c>
      <c r="J72" s="3">
        <v>35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46244</v>
      </c>
      <c r="R72" s="2">
        <v>8</v>
      </c>
      <c r="S72" s="1" t="s">
        <v>17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165</v>
      </c>
      <c r="B73" s="1" t="s">
        <v>166</v>
      </c>
      <c r="C73" s="1" t="s">
        <v>40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17</v>
      </c>
      <c r="R73" s="2" t="s">
        <v>17</v>
      </c>
      <c r="S73" s="1" t="s">
        <v>17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167</v>
      </c>
      <c r="B74" s="1" t="s">
        <v>168</v>
      </c>
      <c r="C74" s="1" t="s">
        <v>40</v>
      </c>
      <c r="D74" s="2">
        <v>5</v>
      </c>
      <c r="E74" s="2">
        <v>11</v>
      </c>
      <c r="F74" s="2">
        <v>6</v>
      </c>
      <c r="G74" s="2">
        <v>9</v>
      </c>
      <c r="H74" s="2">
        <v>8.6666000000000007</v>
      </c>
      <c r="I74" s="3">
        <v>0.57689999999999997</v>
      </c>
      <c r="J74" s="3">
        <v>17.312999999999999</v>
      </c>
      <c r="K74" s="2">
        <v>44</v>
      </c>
      <c r="L74" s="3">
        <v>0.11360000000000001</v>
      </c>
      <c r="M74" s="3">
        <v>3.5228000000000002</v>
      </c>
      <c r="N74" s="2">
        <v>8</v>
      </c>
      <c r="O74" s="3">
        <v>0.40310000000000001</v>
      </c>
      <c r="P74" s="3">
        <v>12.5</v>
      </c>
      <c r="Q74" s="11">
        <v>46244</v>
      </c>
      <c r="R74" s="2">
        <v>10</v>
      </c>
      <c r="S74" s="1" t="s">
        <v>17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169</v>
      </c>
      <c r="B75" s="1" t="s">
        <v>170</v>
      </c>
      <c r="C75" s="1" t="s">
        <v>54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17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171</v>
      </c>
      <c r="B76" s="1" t="s">
        <v>172</v>
      </c>
      <c r="C76" s="1" t="s">
        <v>16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17</v>
      </c>
      <c r="R76" s="2" t="s">
        <v>17</v>
      </c>
      <c r="S76" s="1" t="s">
        <v>17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173</v>
      </c>
      <c r="B77" s="1" t="s">
        <v>174</v>
      </c>
      <c r="C77" s="1" t="s">
        <v>40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17</v>
      </c>
      <c r="R77" s="2" t="s">
        <v>17</v>
      </c>
      <c r="S77" s="1" t="s">
        <v>17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175</v>
      </c>
      <c r="B78" s="1" t="s">
        <v>176</v>
      </c>
      <c r="C78" s="1" t="s">
        <v>40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17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177</v>
      </c>
      <c r="B79" s="1" t="s">
        <v>178</v>
      </c>
      <c r="C79" s="1" t="s">
        <v>51</v>
      </c>
      <c r="D79" s="2">
        <v>16</v>
      </c>
      <c r="E79" s="2">
        <v>15</v>
      </c>
      <c r="F79" s="2">
        <v>25</v>
      </c>
      <c r="G79" s="2">
        <v>10</v>
      </c>
      <c r="H79" s="2">
        <v>16.666599999999999</v>
      </c>
      <c r="I79" s="3">
        <v>0.96</v>
      </c>
      <c r="J79" s="3">
        <v>28.802800000000001</v>
      </c>
      <c r="K79" s="2">
        <v>15</v>
      </c>
      <c r="L79" s="3">
        <v>1.0666</v>
      </c>
      <c r="M79" s="3">
        <v>33.0715</v>
      </c>
      <c r="N79" s="2">
        <v>20</v>
      </c>
      <c r="O79" s="3">
        <v>0.51600000000000001</v>
      </c>
      <c r="P79" s="3">
        <v>16</v>
      </c>
      <c r="Q79" s="11">
        <v>46248</v>
      </c>
      <c r="R79" s="2">
        <v>8</v>
      </c>
      <c r="S79" s="1">
        <v>5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179</v>
      </c>
      <c r="B80" s="1" t="s">
        <v>180</v>
      </c>
      <c r="C80" s="1" t="s">
        <v>40</v>
      </c>
      <c r="D80" s="2">
        <v>6</v>
      </c>
      <c r="E80" s="2">
        <v>7</v>
      </c>
      <c r="F80" s="2">
        <v>7</v>
      </c>
      <c r="G80" s="2">
        <v>10</v>
      </c>
      <c r="H80" s="2">
        <v>8</v>
      </c>
      <c r="I80" s="3">
        <v>0.75</v>
      </c>
      <c r="J80" s="3">
        <v>22.505600000000001</v>
      </c>
      <c r="K80" s="2">
        <v>5</v>
      </c>
      <c r="L80" s="3">
        <v>1.2</v>
      </c>
      <c r="M80" s="3">
        <v>37.220799999999997</v>
      </c>
      <c r="N80" s="2">
        <v>9</v>
      </c>
      <c r="O80" s="3">
        <v>0.43</v>
      </c>
      <c r="P80" s="3">
        <v>13.333299999999999</v>
      </c>
      <c r="Q80" s="11">
        <v>46248</v>
      </c>
      <c r="R80" s="2">
        <v>6</v>
      </c>
      <c r="S80" s="1">
        <v>4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181</v>
      </c>
      <c r="B81" s="1" t="s">
        <v>182</v>
      </c>
      <c r="C81" s="1" t="s">
        <v>51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17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183</v>
      </c>
      <c r="B82" s="1" t="s">
        <v>184</v>
      </c>
      <c r="C82" s="1" t="s">
        <v>40</v>
      </c>
      <c r="D82" s="2">
        <v>0</v>
      </c>
      <c r="E82" s="2">
        <v>6</v>
      </c>
      <c r="F82" s="2">
        <v>6</v>
      </c>
      <c r="G82" s="2">
        <v>13</v>
      </c>
      <c r="H82" s="2">
        <v>8.3332999999999995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10</v>
      </c>
      <c r="O82" s="3">
        <v>0</v>
      </c>
      <c r="P82" s="3">
        <v>0</v>
      </c>
      <c r="Q82" s="11">
        <v>46244</v>
      </c>
      <c r="R82" s="2">
        <v>10</v>
      </c>
      <c r="S82" s="1">
        <v>133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</row>
    <row r="83" spans="1:29" x14ac:dyDescent="0.25">
      <c r="A83" s="1" t="s">
        <v>185</v>
      </c>
      <c r="B83" s="1" t="s">
        <v>186</v>
      </c>
      <c r="C83" s="1" t="s">
        <v>16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17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187</v>
      </c>
      <c r="B84" s="1" t="s">
        <v>188</v>
      </c>
      <c r="C84" s="1" t="s">
        <v>16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17</v>
      </c>
      <c r="R84" s="2" t="s">
        <v>17</v>
      </c>
      <c r="S84" s="1" t="s">
        <v>17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189</v>
      </c>
      <c r="B85" s="1" t="s">
        <v>190</v>
      </c>
      <c r="C85" s="1" t="s">
        <v>51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17</v>
      </c>
      <c r="R85" s="2" t="s">
        <v>17</v>
      </c>
      <c r="S85" s="1" t="s">
        <v>17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191</v>
      </c>
      <c r="B86" s="1" t="s">
        <v>192</v>
      </c>
      <c r="C86" s="1" t="s">
        <v>51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17</v>
      </c>
      <c r="R86" s="2" t="s">
        <v>17</v>
      </c>
      <c r="S86" s="1" t="s">
        <v>17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193</v>
      </c>
      <c r="B87" s="1" t="s">
        <v>194</v>
      </c>
      <c r="C87" s="1" t="s">
        <v>16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17</v>
      </c>
      <c r="R87" s="2" t="s">
        <v>17</v>
      </c>
      <c r="S87" s="1" t="s">
        <v>17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195</v>
      </c>
      <c r="B88" s="1" t="s">
        <v>196</v>
      </c>
      <c r="C88" s="1" t="s">
        <v>54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17</v>
      </c>
      <c r="R88" s="2" t="s">
        <v>17</v>
      </c>
      <c r="S88" s="1" t="s">
        <v>17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197</v>
      </c>
      <c r="B89" s="1" t="s">
        <v>198</v>
      </c>
      <c r="C89" s="1" t="s">
        <v>40</v>
      </c>
      <c r="D89" s="2">
        <v>13</v>
      </c>
      <c r="E89" s="2">
        <v>10</v>
      </c>
      <c r="F89" s="2">
        <v>18</v>
      </c>
      <c r="G89" s="2">
        <v>13</v>
      </c>
      <c r="H89" s="2">
        <v>13.666600000000001</v>
      </c>
      <c r="I89" s="3">
        <v>0.95120000000000005</v>
      </c>
      <c r="J89" s="3">
        <v>28.54</v>
      </c>
      <c r="K89" s="2">
        <v>11</v>
      </c>
      <c r="L89" s="3">
        <v>1.1818</v>
      </c>
      <c r="M89" s="3">
        <v>36.640300000000003</v>
      </c>
      <c r="N89" s="2">
        <v>8</v>
      </c>
      <c r="O89" s="3">
        <v>1.0482</v>
      </c>
      <c r="P89" s="3">
        <v>32.5</v>
      </c>
      <c r="Q89" s="11">
        <v>46248</v>
      </c>
      <c r="R89" s="2">
        <v>4</v>
      </c>
      <c r="S89" s="1">
        <v>4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199</v>
      </c>
      <c r="B90" s="1" t="s">
        <v>200</v>
      </c>
      <c r="C90" s="1" t="s">
        <v>40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17</v>
      </c>
      <c r="R90" s="2" t="s">
        <v>17</v>
      </c>
      <c r="S90" s="1" t="s">
        <v>17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201</v>
      </c>
      <c r="B91" s="1" t="s">
        <v>202</v>
      </c>
      <c r="C91" s="1" t="s">
        <v>51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17</v>
      </c>
      <c r="R91" s="2" t="s">
        <v>17</v>
      </c>
      <c r="S91" s="1" t="s">
        <v>17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203</v>
      </c>
      <c r="B92" s="1" t="s">
        <v>204</v>
      </c>
      <c r="C92" s="1" t="s">
        <v>16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17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205</v>
      </c>
      <c r="B93" s="1" t="s">
        <v>206</v>
      </c>
      <c r="C93" s="1" t="s">
        <v>16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17</v>
      </c>
      <c r="R93" s="2" t="s">
        <v>17</v>
      </c>
      <c r="S93" s="1" t="s">
        <v>17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207</v>
      </c>
      <c r="B94" s="1" t="s">
        <v>208</v>
      </c>
      <c r="C94" s="1" t="s">
        <v>40</v>
      </c>
      <c r="D94" s="2">
        <v>14</v>
      </c>
      <c r="E94" s="2">
        <v>0</v>
      </c>
      <c r="F94" s="2">
        <v>6</v>
      </c>
      <c r="G94" s="2">
        <v>30</v>
      </c>
      <c r="H94" s="2">
        <v>18</v>
      </c>
      <c r="I94" s="3">
        <v>0.77769999999999995</v>
      </c>
      <c r="J94" s="3">
        <v>23.333300000000001</v>
      </c>
      <c r="K94" s="2">
        <v>41</v>
      </c>
      <c r="L94" s="3">
        <v>0.34139999999999998</v>
      </c>
      <c r="M94" s="3">
        <v>10.586</v>
      </c>
      <c r="N94" s="2">
        <v>7</v>
      </c>
      <c r="O94" s="3">
        <v>1.2902</v>
      </c>
      <c r="P94" s="3">
        <v>40</v>
      </c>
      <c r="Q94" s="11">
        <v>46244</v>
      </c>
      <c r="R94" s="2">
        <v>19</v>
      </c>
      <c r="S94" s="1">
        <v>203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209</v>
      </c>
      <c r="B95" s="1" t="s">
        <v>210</v>
      </c>
      <c r="C95" s="1" t="s">
        <v>40</v>
      </c>
      <c r="D95" s="2">
        <v>25</v>
      </c>
      <c r="E95" s="2">
        <v>54</v>
      </c>
      <c r="F95" s="2">
        <v>58</v>
      </c>
      <c r="G95" s="2">
        <v>87</v>
      </c>
      <c r="H95" s="2">
        <v>66.333299999999994</v>
      </c>
      <c r="I95" s="3">
        <v>0.37680000000000002</v>
      </c>
      <c r="J95" s="3">
        <v>11.3065</v>
      </c>
      <c r="K95" s="2">
        <v>54</v>
      </c>
      <c r="L95" s="3">
        <v>0.46289999999999998</v>
      </c>
      <c r="M95" s="3">
        <v>14.3521</v>
      </c>
      <c r="N95" s="2">
        <v>82</v>
      </c>
      <c r="O95" s="3">
        <v>0.1966</v>
      </c>
      <c r="P95" s="3">
        <v>6.0975000000000001</v>
      </c>
      <c r="Q95" s="11">
        <v>46248</v>
      </c>
      <c r="R95" s="2">
        <v>29</v>
      </c>
      <c r="S95" s="1">
        <v>20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211</v>
      </c>
      <c r="B96" s="1" t="s">
        <v>212</v>
      </c>
      <c r="C96" s="1" t="s">
        <v>40</v>
      </c>
      <c r="D96" s="2">
        <v>181</v>
      </c>
      <c r="E96" s="2">
        <v>197</v>
      </c>
      <c r="F96" s="2">
        <v>151</v>
      </c>
      <c r="G96" s="2">
        <v>235</v>
      </c>
      <c r="H96" s="2">
        <v>194.33330000000001</v>
      </c>
      <c r="I96" s="3">
        <v>0.93130000000000002</v>
      </c>
      <c r="J96" s="3">
        <v>27.942</v>
      </c>
      <c r="K96" s="2">
        <v>130</v>
      </c>
      <c r="L96" s="3">
        <v>1.3923000000000001</v>
      </c>
      <c r="M96" s="3">
        <v>43.161999999999999</v>
      </c>
      <c r="N96" s="2">
        <v>113</v>
      </c>
      <c r="O96" s="3">
        <v>1.0333000000000001</v>
      </c>
      <c r="P96" s="3">
        <v>32.035299999999999</v>
      </c>
      <c r="Q96" s="11">
        <v>46248</v>
      </c>
      <c r="R96" s="2">
        <v>65</v>
      </c>
      <c r="S96" s="1">
        <v>327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213</v>
      </c>
      <c r="B97" s="1" t="s">
        <v>214</v>
      </c>
      <c r="C97" s="1" t="s">
        <v>40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215</v>
      </c>
      <c r="B98" s="1" t="s">
        <v>216</v>
      </c>
      <c r="C98" s="1" t="s">
        <v>40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17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217</v>
      </c>
      <c r="B99" s="1" t="s">
        <v>218</v>
      </c>
      <c r="C99" s="1" t="s">
        <v>51</v>
      </c>
      <c r="D99" s="2">
        <v>3</v>
      </c>
      <c r="E99" s="2">
        <v>5</v>
      </c>
      <c r="F99" s="2">
        <v>12</v>
      </c>
      <c r="G99" s="2">
        <v>4</v>
      </c>
      <c r="H99" s="2">
        <v>7</v>
      </c>
      <c r="I99" s="3">
        <v>0.42849999999999999</v>
      </c>
      <c r="J99" s="3">
        <v>12.8589</v>
      </c>
      <c r="K99" s="2">
        <v>9</v>
      </c>
      <c r="L99" s="3">
        <v>0.33329999999999999</v>
      </c>
      <c r="M99" s="3">
        <v>10.334099999999999</v>
      </c>
      <c r="N99" s="2">
        <v>4</v>
      </c>
      <c r="O99" s="3">
        <v>0.48380000000000001</v>
      </c>
      <c r="P99" s="3">
        <v>15</v>
      </c>
      <c r="Q99" s="11">
        <v>46226</v>
      </c>
      <c r="R99" s="2">
        <v>3</v>
      </c>
      <c r="S99" s="1">
        <v>4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219</v>
      </c>
      <c r="B100" s="1" t="s">
        <v>220</v>
      </c>
      <c r="C100" s="1" t="s">
        <v>51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17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221</v>
      </c>
      <c r="B101" s="1" t="s">
        <v>222</v>
      </c>
      <c r="C101" s="1" t="s">
        <v>40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17</v>
      </c>
      <c r="R101" s="2" t="s">
        <v>17</v>
      </c>
      <c r="S101" s="1" t="s">
        <v>17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223</v>
      </c>
      <c r="B102" s="1" t="s">
        <v>224</v>
      </c>
      <c r="C102" s="1" t="s">
        <v>40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17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225</v>
      </c>
      <c r="B103" s="1" t="s">
        <v>226</v>
      </c>
      <c r="C103" s="1" t="s">
        <v>40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17</v>
      </c>
      <c r="R103" s="2" t="s">
        <v>17</v>
      </c>
      <c r="S103" s="1" t="s">
        <v>17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227</v>
      </c>
      <c r="B104" s="1" t="s">
        <v>228</v>
      </c>
      <c r="C104" s="1" t="s">
        <v>40</v>
      </c>
      <c r="D104" s="2">
        <v>1</v>
      </c>
      <c r="E104" s="2">
        <v>5</v>
      </c>
      <c r="F104" s="2">
        <v>2</v>
      </c>
      <c r="G104" s="2">
        <v>1</v>
      </c>
      <c r="H104" s="2">
        <v>2.6665999999999999</v>
      </c>
      <c r="I104" s="3">
        <v>0.375</v>
      </c>
      <c r="J104" s="3">
        <v>11.261200000000001</v>
      </c>
      <c r="K104" s="2">
        <v>5</v>
      </c>
      <c r="L104" s="3">
        <v>0.2</v>
      </c>
      <c r="M104" s="3">
        <v>6.2034000000000002</v>
      </c>
      <c r="N104" s="2">
        <v>3</v>
      </c>
      <c r="O104" s="3">
        <v>0.215</v>
      </c>
      <c r="P104" s="3">
        <v>6.6665999999999999</v>
      </c>
      <c r="Q104" s="11">
        <v>46226</v>
      </c>
      <c r="R104" s="2">
        <v>2</v>
      </c>
      <c r="S104" s="1">
        <v>3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229</v>
      </c>
      <c r="B105" s="1" t="s">
        <v>230</v>
      </c>
      <c r="C105" s="1" t="s">
        <v>40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17</v>
      </c>
      <c r="R105" s="2" t="s">
        <v>17</v>
      </c>
      <c r="S105" s="1" t="s">
        <v>17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231</v>
      </c>
      <c r="B106" s="1" t="s">
        <v>232</v>
      </c>
      <c r="C106" s="1" t="s">
        <v>51</v>
      </c>
      <c r="D106" s="2">
        <v>7</v>
      </c>
      <c r="E106" s="2">
        <v>4</v>
      </c>
      <c r="F106" s="2">
        <v>9</v>
      </c>
      <c r="G106" s="2">
        <v>8</v>
      </c>
      <c r="H106" s="2">
        <v>7</v>
      </c>
      <c r="I106" s="3">
        <v>1</v>
      </c>
      <c r="J106" s="3">
        <v>30.004200000000001</v>
      </c>
      <c r="K106" s="2">
        <v>6</v>
      </c>
      <c r="L106" s="3">
        <v>1.1666000000000001</v>
      </c>
      <c r="M106" s="3">
        <v>36.175699999999999</v>
      </c>
      <c r="N106" s="2">
        <v>3</v>
      </c>
      <c r="O106" s="3">
        <v>1.5052000000000001</v>
      </c>
      <c r="P106" s="3">
        <v>46.666600000000003</v>
      </c>
      <c r="Q106" s="11">
        <v>46244</v>
      </c>
      <c r="R106" s="2">
        <v>3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233</v>
      </c>
      <c r="B107" s="1" t="s">
        <v>234</v>
      </c>
      <c r="C107" s="1" t="s">
        <v>40</v>
      </c>
      <c r="D107" s="2">
        <v>0</v>
      </c>
      <c r="E107" s="2">
        <v>0</v>
      </c>
      <c r="F107" s="2">
        <v>0</v>
      </c>
      <c r="G107" s="2">
        <v>1</v>
      </c>
      <c r="H107" s="2">
        <v>1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235</v>
      </c>
      <c r="B108" s="1" t="s">
        <v>236</v>
      </c>
      <c r="C108" s="1" t="s">
        <v>40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17</v>
      </c>
      <c r="R108" s="2" t="s">
        <v>17</v>
      </c>
      <c r="S108" s="1" t="s">
        <v>17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237</v>
      </c>
      <c r="B109" s="1" t="s">
        <v>238</v>
      </c>
      <c r="C109" s="1" t="s">
        <v>54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17</v>
      </c>
      <c r="R109" s="2" t="s">
        <v>17</v>
      </c>
      <c r="S109" s="1" t="s">
        <v>17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239</v>
      </c>
      <c r="B110" s="1" t="s">
        <v>240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17</v>
      </c>
      <c r="R110" s="2" t="s">
        <v>17</v>
      </c>
      <c r="S110" s="1" t="s">
        <v>17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241</v>
      </c>
      <c r="B111" s="1" t="s">
        <v>242</v>
      </c>
      <c r="C111" s="1" t="s">
        <v>54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17</v>
      </c>
      <c r="R111" s="2" t="s">
        <v>17</v>
      </c>
      <c r="S111" s="1" t="s">
        <v>17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243</v>
      </c>
      <c r="B112" s="1" t="s">
        <v>244</v>
      </c>
      <c r="C112" s="1" t="s">
        <v>54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17</v>
      </c>
      <c r="R112" s="2" t="s">
        <v>17</v>
      </c>
      <c r="S112" s="1" t="s">
        <v>17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245</v>
      </c>
      <c r="B113" s="1" t="s">
        <v>246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17</v>
      </c>
      <c r="R113" s="2" t="s">
        <v>17</v>
      </c>
      <c r="S113" s="1" t="s">
        <v>17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247</v>
      </c>
      <c r="B114" s="1" t="s">
        <v>248</v>
      </c>
      <c r="C114" s="1" t="s">
        <v>51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17</v>
      </c>
      <c r="R114" s="2" t="s">
        <v>17</v>
      </c>
      <c r="S114" s="1" t="s">
        <v>17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249</v>
      </c>
      <c r="B115" s="1" t="s">
        <v>250</v>
      </c>
      <c r="C115" s="1" t="s">
        <v>54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17</v>
      </c>
      <c r="R115" s="2" t="s">
        <v>17</v>
      </c>
      <c r="S115" s="1" t="s">
        <v>17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251</v>
      </c>
      <c r="B116" s="1" t="s">
        <v>252</v>
      </c>
      <c r="C116" s="1" t="s">
        <v>54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17</v>
      </c>
      <c r="R116" s="2" t="s">
        <v>17</v>
      </c>
      <c r="S116" s="1" t="s">
        <v>17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253</v>
      </c>
      <c r="B117" s="1" t="s">
        <v>254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17</v>
      </c>
      <c r="R117" s="2" t="s">
        <v>17</v>
      </c>
      <c r="S117" s="1" t="s">
        <v>17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255</v>
      </c>
      <c r="B118" s="1" t="s">
        <v>256</v>
      </c>
      <c r="C118" s="1" t="s">
        <v>54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17</v>
      </c>
      <c r="R118" s="2" t="s">
        <v>17</v>
      </c>
      <c r="S118" s="1" t="s">
        <v>17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257</v>
      </c>
      <c r="B119" s="1" t="s">
        <v>258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17</v>
      </c>
      <c r="R119" s="2" t="s">
        <v>17</v>
      </c>
      <c r="S119" s="1" t="s">
        <v>17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259</v>
      </c>
      <c r="B120" s="1" t="s">
        <v>260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17</v>
      </c>
      <c r="R120" s="2" t="s">
        <v>17</v>
      </c>
      <c r="S120" s="1" t="s">
        <v>17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261</v>
      </c>
      <c r="B121" s="1" t="s">
        <v>262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17</v>
      </c>
      <c r="R121" s="2" t="s">
        <v>17</v>
      </c>
      <c r="S121" s="1" t="s">
        <v>17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263</v>
      </c>
      <c r="B122" s="1" t="s">
        <v>264</v>
      </c>
      <c r="C122" s="1" t="s">
        <v>54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17</v>
      </c>
      <c r="R122" s="2" t="s">
        <v>17</v>
      </c>
      <c r="S122" s="1" t="s">
        <v>17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265</v>
      </c>
      <c r="B123" s="1" t="s">
        <v>266</v>
      </c>
      <c r="C123" s="1" t="s">
        <v>40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17</v>
      </c>
      <c r="R123" s="2" t="s">
        <v>17</v>
      </c>
      <c r="S123" s="1" t="s">
        <v>17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267</v>
      </c>
      <c r="B124" s="1" t="s">
        <v>268</v>
      </c>
      <c r="C124" s="1" t="s">
        <v>40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17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269</v>
      </c>
      <c r="B125" s="1" t="s">
        <v>270</v>
      </c>
      <c r="C125" s="1" t="s">
        <v>51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17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271</v>
      </c>
      <c r="B126" s="1" t="s">
        <v>272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17</v>
      </c>
      <c r="R126" s="2" t="s">
        <v>17</v>
      </c>
      <c r="S126" s="1" t="s">
        <v>17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273</v>
      </c>
      <c r="B127" s="1" t="s">
        <v>274</v>
      </c>
      <c r="C127" s="1" t="s">
        <v>275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17</v>
      </c>
      <c r="R127" s="2" t="s">
        <v>17</v>
      </c>
      <c r="S127" s="1" t="s">
        <v>17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276</v>
      </c>
      <c r="B128" s="1" t="s">
        <v>277</v>
      </c>
      <c r="C128" s="1" t="s">
        <v>40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17</v>
      </c>
      <c r="R128" s="2" t="s">
        <v>17</v>
      </c>
      <c r="S128" s="1" t="s">
        <v>17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278</v>
      </c>
      <c r="B129" s="1" t="s">
        <v>279</v>
      </c>
      <c r="C129" s="1" t="s">
        <v>280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17</v>
      </c>
      <c r="R129" s="2" t="s">
        <v>17</v>
      </c>
      <c r="S129" s="1" t="s">
        <v>17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281</v>
      </c>
      <c r="B130" s="1" t="s">
        <v>282</v>
      </c>
      <c r="C130" s="1" t="s">
        <v>280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17</v>
      </c>
      <c r="R130" s="2" t="s">
        <v>17</v>
      </c>
      <c r="S130" s="1" t="s">
        <v>17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283</v>
      </c>
      <c r="B131" s="1" t="s">
        <v>284</v>
      </c>
      <c r="C131" s="1" t="s">
        <v>285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17</v>
      </c>
      <c r="R131" s="2" t="s">
        <v>17</v>
      </c>
      <c r="S131" s="1" t="s">
        <v>17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286</v>
      </c>
      <c r="B132" s="1" t="s">
        <v>287</v>
      </c>
      <c r="C132" s="1" t="s">
        <v>285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17</v>
      </c>
      <c r="R132" s="2" t="s">
        <v>17</v>
      </c>
      <c r="S132" s="1" t="s">
        <v>17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288</v>
      </c>
      <c r="B133" s="1" t="s">
        <v>289</v>
      </c>
      <c r="C133" s="1" t="s">
        <v>285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17</v>
      </c>
      <c r="R133" s="2" t="s">
        <v>17</v>
      </c>
      <c r="S133" s="1" t="s">
        <v>17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290</v>
      </c>
      <c r="B134" s="1" t="s">
        <v>291</v>
      </c>
      <c r="C134" s="1" t="s">
        <v>20</v>
      </c>
      <c r="D134" s="2">
        <v>0</v>
      </c>
      <c r="E134" s="2">
        <v>35</v>
      </c>
      <c r="F134" s="2">
        <v>37</v>
      </c>
      <c r="G134" s="2">
        <v>14</v>
      </c>
      <c r="H134" s="2">
        <v>28.666599999999999</v>
      </c>
      <c r="I134" s="3">
        <v>0</v>
      </c>
      <c r="J134" s="3">
        <v>0</v>
      </c>
      <c r="K134" s="2">
        <v>69</v>
      </c>
      <c r="L134" s="3">
        <v>0</v>
      </c>
      <c r="M134" s="3">
        <v>0</v>
      </c>
      <c r="N134" s="2">
        <v>64</v>
      </c>
      <c r="O134" s="3">
        <v>0</v>
      </c>
      <c r="P134" s="3">
        <v>0</v>
      </c>
      <c r="Q134" s="11">
        <v>46242</v>
      </c>
      <c r="R134" s="2">
        <v>40</v>
      </c>
      <c r="S134" s="1">
        <v>5440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1</v>
      </c>
    </row>
    <row r="135" spans="1:29" x14ac:dyDescent="0.25">
      <c r="A135" s="1" t="s">
        <v>292</v>
      </c>
      <c r="B135" s="1" t="s">
        <v>293</v>
      </c>
      <c r="C135" s="1" t="s">
        <v>20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294</v>
      </c>
      <c r="B136" s="1" t="s">
        <v>295</v>
      </c>
      <c r="C136" s="1" t="s">
        <v>20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296</v>
      </c>
      <c r="B137" s="1" t="s">
        <v>297</v>
      </c>
      <c r="C137" s="1" t="s">
        <v>20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298</v>
      </c>
      <c r="B138" s="1" t="s">
        <v>299</v>
      </c>
      <c r="C138" s="1" t="s">
        <v>20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300</v>
      </c>
      <c r="B139" s="1" t="s">
        <v>301</v>
      </c>
      <c r="C139" s="1" t="s">
        <v>20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17</v>
      </c>
      <c r="R139" s="2" t="s">
        <v>17</v>
      </c>
      <c r="S139" s="1" t="s">
        <v>17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302</v>
      </c>
      <c r="B140" s="1" t="s">
        <v>303</v>
      </c>
      <c r="C140" s="1" t="s">
        <v>20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17</v>
      </c>
      <c r="R140" s="2" t="s">
        <v>17</v>
      </c>
      <c r="S140" s="1" t="s">
        <v>17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304</v>
      </c>
      <c r="B141" s="1" t="s">
        <v>305</v>
      </c>
      <c r="C141" s="1" t="s">
        <v>20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17</v>
      </c>
      <c r="R141" s="2" t="s">
        <v>17</v>
      </c>
      <c r="S141" s="1" t="s">
        <v>17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306</v>
      </c>
      <c r="B142" s="1" t="s">
        <v>307</v>
      </c>
      <c r="C142" s="1" t="s">
        <v>20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17</v>
      </c>
      <c r="R142" s="2" t="s">
        <v>17</v>
      </c>
      <c r="S142" s="1" t="s">
        <v>17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308</v>
      </c>
      <c r="B143" s="1" t="s">
        <v>309</v>
      </c>
      <c r="C143" s="1" t="s">
        <v>20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17</v>
      </c>
      <c r="R143" s="2" t="s">
        <v>17</v>
      </c>
      <c r="S143" s="1" t="s">
        <v>17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310</v>
      </c>
      <c r="B144" s="1" t="s">
        <v>311</v>
      </c>
      <c r="C144" s="1" t="s">
        <v>20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312</v>
      </c>
      <c r="B145" s="1" t="s">
        <v>313</v>
      </c>
      <c r="C145" s="1" t="s">
        <v>20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17</v>
      </c>
      <c r="R145" s="2" t="s">
        <v>17</v>
      </c>
      <c r="S145" s="1" t="s">
        <v>17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314</v>
      </c>
      <c r="B146" s="1" t="s">
        <v>315</v>
      </c>
      <c r="C146" s="1" t="s">
        <v>20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17</v>
      </c>
      <c r="R146" s="2" t="s">
        <v>17</v>
      </c>
      <c r="S146" s="1" t="s">
        <v>17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316</v>
      </c>
      <c r="B147" s="1" t="s">
        <v>317</v>
      </c>
      <c r="C147" s="1" t="s">
        <v>20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17</v>
      </c>
      <c r="R147" s="2" t="s">
        <v>17</v>
      </c>
      <c r="S147" s="1" t="s">
        <v>17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318</v>
      </c>
      <c r="B148" s="1" t="s">
        <v>319</v>
      </c>
      <c r="C148" s="1" t="s">
        <v>20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17</v>
      </c>
      <c r="R148" s="2" t="s">
        <v>17</v>
      </c>
      <c r="S148" s="1" t="s">
        <v>17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320</v>
      </c>
      <c r="B149" s="1" t="s">
        <v>321</v>
      </c>
      <c r="C149" s="1" t="s">
        <v>20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17</v>
      </c>
      <c r="R149" s="2" t="s">
        <v>17</v>
      </c>
      <c r="S149" s="1" t="s">
        <v>17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322</v>
      </c>
      <c r="B150" s="1" t="s">
        <v>323</v>
      </c>
      <c r="C150" s="1" t="s">
        <v>20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17</v>
      </c>
      <c r="R150" s="2" t="s">
        <v>17</v>
      </c>
      <c r="S150" s="1" t="s">
        <v>17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324</v>
      </c>
      <c r="B151" s="1" t="s">
        <v>325</v>
      </c>
      <c r="C151" s="1" t="s">
        <v>20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17</v>
      </c>
      <c r="R151" s="2" t="s">
        <v>17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326</v>
      </c>
      <c r="B152" s="1" t="s">
        <v>327</v>
      </c>
      <c r="C152" s="1" t="s">
        <v>20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17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328</v>
      </c>
      <c r="B153" s="1" t="s">
        <v>329</v>
      </c>
      <c r="C153" s="1" t="s">
        <v>20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17</v>
      </c>
      <c r="R153" s="2" t="s">
        <v>17</v>
      </c>
      <c r="S153" s="1" t="s">
        <v>17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330</v>
      </c>
      <c r="B154" s="1" t="s">
        <v>331</v>
      </c>
      <c r="C154" s="1" t="s">
        <v>20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17</v>
      </c>
      <c r="R154" s="2" t="s">
        <v>17</v>
      </c>
      <c r="S154" s="1" t="s">
        <v>17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332</v>
      </c>
      <c r="B155" s="1" t="s">
        <v>333</v>
      </c>
      <c r="C155" s="1" t="s">
        <v>20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17</v>
      </c>
      <c r="R155" s="2" t="s">
        <v>17</v>
      </c>
      <c r="S155" s="1" t="s">
        <v>17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334</v>
      </c>
      <c r="B156" s="1" t="s">
        <v>335</v>
      </c>
      <c r="C156" s="1" t="s">
        <v>20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17</v>
      </c>
      <c r="R156" s="2" t="s">
        <v>17</v>
      </c>
      <c r="S156" s="1" t="s">
        <v>17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336</v>
      </c>
      <c r="B157" s="1" t="s">
        <v>337</v>
      </c>
      <c r="C157" s="1" t="s">
        <v>20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17</v>
      </c>
      <c r="R157" s="2" t="s">
        <v>17</v>
      </c>
      <c r="S157" s="1" t="s">
        <v>17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338</v>
      </c>
      <c r="B158" s="1" t="s">
        <v>339</v>
      </c>
      <c r="C158" s="1" t="s">
        <v>20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17</v>
      </c>
      <c r="R158" s="2" t="s">
        <v>17</v>
      </c>
      <c r="S158" s="1" t="s">
        <v>17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340</v>
      </c>
      <c r="B159" s="1" t="s">
        <v>341</v>
      </c>
      <c r="C159" s="1" t="s">
        <v>20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17</v>
      </c>
      <c r="R159" s="2" t="s">
        <v>17</v>
      </c>
      <c r="S159" s="1" t="s">
        <v>17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342</v>
      </c>
      <c r="B160" s="1" t="s">
        <v>343</v>
      </c>
      <c r="C160" s="1" t="s">
        <v>20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17</v>
      </c>
      <c r="R160" s="2" t="s">
        <v>17</v>
      </c>
      <c r="S160" s="1" t="s">
        <v>17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344</v>
      </c>
      <c r="B161" s="1" t="s">
        <v>345</v>
      </c>
      <c r="C161" s="1" t="s">
        <v>20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17</v>
      </c>
      <c r="R161" s="2" t="s">
        <v>17</v>
      </c>
      <c r="S161" s="1" t="s">
        <v>17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346</v>
      </c>
      <c r="B162" s="1" t="s">
        <v>347</v>
      </c>
      <c r="C162" s="1" t="s">
        <v>20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17</v>
      </c>
      <c r="R162" s="2" t="s">
        <v>17</v>
      </c>
      <c r="S162" s="1" t="s">
        <v>17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348</v>
      </c>
      <c r="B163" s="1" t="s">
        <v>349</v>
      </c>
      <c r="C163" s="1" t="s">
        <v>20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17</v>
      </c>
      <c r="R163" s="2" t="s">
        <v>17</v>
      </c>
      <c r="S163" s="1" t="s">
        <v>17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350</v>
      </c>
      <c r="B164" s="1" t="s">
        <v>351</v>
      </c>
      <c r="C164" s="1" t="s">
        <v>20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352</v>
      </c>
      <c r="B165" s="1" t="s">
        <v>353</v>
      </c>
      <c r="C165" s="1" t="s">
        <v>20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17</v>
      </c>
      <c r="R165" s="2" t="s">
        <v>17</v>
      </c>
      <c r="S165" s="1" t="s">
        <v>17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354</v>
      </c>
      <c r="B166" s="1" t="s">
        <v>355</v>
      </c>
      <c r="C166" s="1" t="s">
        <v>20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356</v>
      </c>
      <c r="B167" s="1" t="s">
        <v>357</v>
      </c>
      <c r="C167" s="1" t="s">
        <v>20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358</v>
      </c>
      <c r="B168" s="1" t="s">
        <v>359</v>
      </c>
      <c r="C168" s="1" t="s">
        <v>20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360</v>
      </c>
      <c r="B169" s="1" t="s">
        <v>361</v>
      </c>
      <c r="C169" s="1" t="s">
        <v>20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17</v>
      </c>
      <c r="R169" s="2" t="s">
        <v>17</v>
      </c>
      <c r="S169" s="1" t="s">
        <v>17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362</v>
      </c>
      <c r="B170" s="1" t="s">
        <v>363</v>
      </c>
      <c r="C170" s="1" t="s">
        <v>20</v>
      </c>
      <c r="D170" s="2">
        <v>10</v>
      </c>
      <c r="E170" s="2">
        <v>3</v>
      </c>
      <c r="F170" s="2">
        <v>0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17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364</v>
      </c>
      <c r="B171" s="1" t="s">
        <v>365</v>
      </c>
      <c r="C171" s="1" t="s">
        <v>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17</v>
      </c>
      <c r="R171" s="2" t="s">
        <v>17</v>
      </c>
      <c r="S171" s="1" t="s">
        <v>17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366</v>
      </c>
      <c r="B172" s="1" t="s">
        <v>367</v>
      </c>
      <c r="C172" s="1" t="s">
        <v>20</v>
      </c>
      <c r="D172" s="2">
        <v>25</v>
      </c>
      <c r="E172" s="2">
        <v>8</v>
      </c>
      <c r="F172" s="2">
        <v>20</v>
      </c>
      <c r="G172" s="2">
        <v>15</v>
      </c>
      <c r="H172" s="2">
        <v>14.333299999999999</v>
      </c>
      <c r="I172" s="3">
        <v>1.7441</v>
      </c>
      <c r="J172" s="3">
        <v>52.334099999999999</v>
      </c>
      <c r="K172" s="2">
        <v>15</v>
      </c>
      <c r="L172" s="3">
        <v>1.6666000000000001</v>
      </c>
      <c r="M172" s="3">
        <v>51.674199999999999</v>
      </c>
      <c r="N172" s="2">
        <v>20</v>
      </c>
      <c r="O172" s="3">
        <v>0.80630000000000002</v>
      </c>
      <c r="P172" s="3">
        <v>25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368</v>
      </c>
      <c r="B173" s="1" t="s">
        <v>369</v>
      </c>
      <c r="C173" s="1" t="s">
        <v>20</v>
      </c>
      <c r="D173" s="2">
        <v>32</v>
      </c>
      <c r="E173" s="2">
        <v>0</v>
      </c>
      <c r="F173" s="2">
        <v>52</v>
      </c>
      <c r="G173" s="2">
        <v>26</v>
      </c>
      <c r="H173" s="2">
        <v>39</v>
      </c>
      <c r="I173" s="3">
        <v>0.82050000000000001</v>
      </c>
      <c r="J173" s="3">
        <v>24.615300000000001</v>
      </c>
      <c r="K173" s="2">
        <v>39</v>
      </c>
      <c r="L173" s="3">
        <v>0.82050000000000001</v>
      </c>
      <c r="M173" s="3">
        <v>25.437200000000001</v>
      </c>
      <c r="N173" s="2">
        <v>30</v>
      </c>
      <c r="O173" s="3">
        <v>0.68810000000000004</v>
      </c>
      <c r="P173" s="3">
        <v>21.333300000000001</v>
      </c>
      <c r="Q173" s="11">
        <v>46230</v>
      </c>
      <c r="R173" s="2">
        <v>60</v>
      </c>
      <c r="S173" s="1">
        <v>7174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370</v>
      </c>
      <c r="B174" s="1" t="s">
        <v>371</v>
      </c>
      <c r="C174" s="1" t="s">
        <v>20</v>
      </c>
      <c r="D174" s="2">
        <v>20</v>
      </c>
      <c r="E174" s="2">
        <v>23</v>
      </c>
      <c r="F174" s="2">
        <v>6</v>
      </c>
      <c r="G174" s="2">
        <v>9</v>
      </c>
      <c r="H174" s="2">
        <v>12.666600000000001</v>
      </c>
      <c r="I174" s="3">
        <v>1.5789</v>
      </c>
      <c r="J174" s="3">
        <v>47.370899999999999</v>
      </c>
      <c r="K174" s="2">
        <v>15</v>
      </c>
      <c r="L174" s="3">
        <v>1.3332999999999999</v>
      </c>
      <c r="M174" s="3">
        <v>41.339300000000001</v>
      </c>
      <c r="N174" s="2">
        <v>30</v>
      </c>
      <c r="O174" s="3">
        <v>0.43</v>
      </c>
      <c r="P174" s="3">
        <v>13.333299999999999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372</v>
      </c>
      <c r="B175" s="1" t="s">
        <v>373</v>
      </c>
      <c r="C175" s="1" t="s">
        <v>20</v>
      </c>
      <c r="D175" s="2">
        <v>0</v>
      </c>
      <c r="E175" s="2">
        <v>0</v>
      </c>
      <c r="F175" s="2">
        <v>0</v>
      </c>
      <c r="G175" s="2">
        <v>764</v>
      </c>
      <c r="H175" s="2">
        <v>764</v>
      </c>
      <c r="I175" s="3">
        <v>0</v>
      </c>
      <c r="J175" s="3">
        <v>0</v>
      </c>
      <c r="K175" s="2">
        <v>169</v>
      </c>
      <c r="L175" s="3">
        <v>0</v>
      </c>
      <c r="M175" s="3">
        <v>0</v>
      </c>
      <c r="N175" s="2">
        <v>16</v>
      </c>
      <c r="O175" s="3">
        <v>0</v>
      </c>
      <c r="P175" s="3">
        <v>0</v>
      </c>
      <c r="Q175" s="11">
        <v>46214</v>
      </c>
      <c r="R175" s="2">
        <v>400</v>
      </c>
      <c r="S175" s="1">
        <v>1840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1</v>
      </c>
    </row>
    <row r="176" spans="1:29" x14ac:dyDescent="0.25">
      <c r="A176" s="1" t="s">
        <v>374</v>
      </c>
      <c r="B176" s="1" t="s">
        <v>375</v>
      </c>
      <c r="C176" s="1" t="s">
        <v>20</v>
      </c>
      <c r="D176" s="2">
        <v>93</v>
      </c>
      <c r="E176" s="2">
        <v>693</v>
      </c>
      <c r="F176" s="2">
        <v>770</v>
      </c>
      <c r="G176" s="2">
        <v>814</v>
      </c>
      <c r="H176" s="2">
        <v>759</v>
      </c>
      <c r="I176" s="3">
        <v>0.1225</v>
      </c>
      <c r="J176" s="3">
        <v>3.6758000000000002</v>
      </c>
      <c r="K176" s="2">
        <v>731</v>
      </c>
      <c r="L176" s="3">
        <v>0.12720000000000001</v>
      </c>
      <c r="M176" s="3">
        <v>3.9439000000000002</v>
      </c>
      <c r="N176" s="2">
        <v>772</v>
      </c>
      <c r="O176" s="3">
        <v>7.7700000000000005E-2</v>
      </c>
      <c r="P176" s="3">
        <v>2.4093</v>
      </c>
      <c r="Q176" s="11">
        <v>46246</v>
      </c>
      <c r="R176" s="2">
        <v>240</v>
      </c>
      <c r="S176" s="1">
        <v>1200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376</v>
      </c>
      <c r="B177" s="1" t="s">
        <v>377</v>
      </c>
      <c r="C177" s="1" t="s">
        <v>20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378</v>
      </c>
      <c r="B178" s="1" t="s">
        <v>379</v>
      </c>
      <c r="C178" s="1" t="s">
        <v>20</v>
      </c>
      <c r="D178" s="2">
        <v>22</v>
      </c>
      <c r="E178" s="2">
        <v>23</v>
      </c>
      <c r="F178" s="2">
        <v>38</v>
      </c>
      <c r="G178" s="2">
        <v>16</v>
      </c>
      <c r="H178" s="2">
        <v>25.666599999999999</v>
      </c>
      <c r="I178" s="3">
        <v>0.85709999999999997</v>
      </c>
      <c r="J178" s="3">
        <v>25.715900000000001</v>
      </c>
      <c r="K178" s="2">
        <v>45</v>
      </c>
      <c r="L178" s="3">
        <v>0.48880000000000001</v>
      </c>
      <c r="M178" s="3">
        <v>15.1556</v>
      </c>
      <c r="N178" s="2">
        <v>30</v>
      </c>
      <c r="O178" s="3">
        <v>0.47299999999999998</v>
      </c>
      <c r="P178" s="3">
        <v>14.666600000000001</v>
      </c>
      <c r="Q178" s="11">
        <v>46242</v>
      </c>
      <c r="R178" s="2">
        <v>20</v>
      </c>
      <c r="S178" s="1">
        <v>2440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380</v>
      </c>
      <c r="B179" s="1" t="s">
        <v>381</v>
      </c>
      <c r="C179" s="1" t="s">
        <v>20</v>
      </c>
      <c r="D179" s="2">
        <v>600</v>
      </c>
      <c r="E179" s="2">
        <v>1460</v>
      </c>
      <c r="F179" s="2">
        <v>1570</v>
      </c>
      <c r="G179" s="2">
        <v>1248</v>
      </c>
      <c r="H179" s="2">
        <v>1426</v>
      </c>
      <c r="I179" s="3">
        <v>0.42070000000000002</v>
      </c>
      <c r="J179" s="3">
        <v>12.6227</v>
      </c>
      <c r="K179" s="2">
        <v>722</v>
      </c>
      <c r="L179" s="3">
        <v>0.83099999999999996</v>
      </c>
      <c r="M179" s="3">
        <v>25.761700000000001</v>
      </c>
      <c r="N179" s="2">
        <v>1112</v>
      </c>
      <c r="O179" s="3">
        <v>0.34799999999999998</v>
      </c>
      <c r="P179" s="3">
        <v>10.7913</v>
      </c>
      <c r="Q179" s="11">
        <v>46246</v>
      </c>
      <c r="R179" s="2">
        <v>700</v>
      </c>
      <c r="S179" s="1">
        <v>6000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382</v>
      </c>
      <c r="B180" s="1" t="s">
        <v>383</v>
      </c>
      <c r="C180" s="1" t="s">
        <v>20</v>
      </c>
      <c r="D180" s="2">
        <v>235</v>
      </c>
      <c r="E180" s="2">
        <v>1236</v>
      </c>
      <c r="F180" s="2">
        <v>1797</v>
      </c>
      <c r="G180" s="2">
        <v>1489</v>
      </c>
      <c r="H180" s="2">
        <v>1507.3333</v>
      </c>
      <c r="I180" s="3">
        <v>0.15590000000000001</v>
      </c>
      <c r="J180" s="3">
        <v>4.6771000000000003</v>
      </c>
      <c r="K180" s="2">
        <v>1978</v>
      </c>
      <c r="L180" s="3">
        <v>0.1188</v>
      </c>
      <c r="M180" s="3">
        <v>3.6829999999999998</v>
      </c>
      <c r="N180" s="2">
        <v>1147</v>
      </c>
      <c r="O180" s="3">
        <v>0.1321</v>
      </c>
      <c r="P180" s="3">
        <v>4.0975999999999999</v>
      </c>
      <c r="Q180" s="11">
        <v>46246</v>
      </c>
      <c r="R180" s="2">
        <v>760</v>
      </c>
      <c r="S180" s="1">
        <v>6100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384</v>
      </c>
      <c r="B181" s="1" t="s">
        <v>385</v>
      </c>
      <c r="C181" s="1" t="s">
        <v>20</v>
      </c>
      <c r="D181" s="2">
        <v>1</v>
      </c>
      <c r="E181" s="2">
        <v>0</v>
      </c>
      <c r="F181" s="2">
        <v>500</v>
      </c>
      <c r="G181" s="2">
        <v>410</v>
      </c>
      <c r="H181" s="2">
        <v>455</v>
      </c>
      <c r="I181" s="3">
        <v>2.0999999999999999E-3</v>
      </c>
      <c r="J181" s="3">
        <v>6.59E-2</v>
      </c>
      <c r="K181" s="2">
        <v>618</v>
      </c>
      <c r="L181" s="3">
        <v>1.6000000000000001E-3</v>
      </c>
      <c r="M181" s="3">
        <v>5.0099999999999999E-2</v>
      </c>
      <c r="N181" s="2">
        <v>519</v>
      </c>
      <c r="O181" s="3">
        <v>1.1999999999999999E-3</v>
      </c>
      <c r="P181" s="3">
        <v>3.85E-2</v>
      </c>
      <c r="Q181" s="11">
        <v>46246</v>
      </c>
      <c r="R181" s="2">
        <v>120</v>
      </c>
      <c r="S181" s="1">
        <v>1620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386</v>
      </c>
      <c r="B182" s="1" t="s">
        <v>387</v>
      </c>
      <c r="C182" s="1" t="s">
        <v>20</v>
      </c>
      <c r="D182" s="2">
        <v>14</v>
      </c>
      <c r="E182" s="2">
        <v>155</v>
      </c>
      <c r="F182" s="2">
        <v>61</v>
      </c>
      <c r="G182" s="2">
        <v>69</v>
      </c>
      <c r="H182" s="2">
        <v>95</v>
      </c>
      <c r="I182" s="3">
        <v>0.14729999999999999</v>
      </c>
      <c r="J182" s="3">
        <v>4.4211</v>
      </c>
      <c r="K182" s="2">
        <v>206</v>
      </c>
      <c r="L182" s="3">
        <v>6.7900000000000002E-2</v>
      </c>
      <c r="M182" s="3">
        <v>2.1067999999999998</v>
      </c>
      <c r="N182" s="2">
        <v>93</v>
      </c>
      <c r="O182" s="3">
        <v>9.7100000000000006E-2</v>
      </c>
      <c r="P182" s="3">
        <v>3.0106999999999999</v>
      </c>
      <c r="Q182" s="11">
        <v>46197</v>
      </c>
      <c r="R182" s="2">
        <v>48</v>
      </c>
      <c r="S182" s="1">
        <v>786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388</v>
      </c>
      <c r="B183" s="1" t="s">
        <v>389</v>
      </c>
      <c r="C183" s="1" t="s">
        <v>20</v>
      </c>
      <c r="D183" s="2">
        <v>21</v>
      </c>
      <c r="E183" s="2">
        <v>0</v>
      </c>
      <c r="F183" s="2">
        <v>24</v>
      </c>
      <c r="G183" s="2">
        <v>24</v>
      </c>
      <c r="H183" s="2">
        <v>24</v>
      </c>
      <c r="I183" s="3">
        <v>0.875</v>
      </c>
      <c r="J183" s="3">
        <v>26.25</v>
      </c>
      <c r="K183" s="2">
        <v>166</v>
      </c>
      <c r="L183" s="3">
        <v>0.1265</v>
      </c>
      <c r="M183" s="3">
        <v>3.9217</v>
      </c>
      <c r="N183" s="2">
        <v>15</v>
      </c>
      <c r="O183" s="3">
        <v>0.90310000000000001</v>
      </c>
      <c r="P183" s="3">
        <v>28</v>
      </c>
      <c r="Q183" s="11">
        <v>46231</v>
      </c>
      <c r="R183" s="2">
        <v>12</v>
      </c>
      <c r="S183" s="1">
        <v>448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</row>
    <row r="184" spans="1:29" x14ac:dyDescent="0.25">
      <c r="A184" s="1" t="s">
        <v>390</v>
      </c>
      <c r="B184" s="1" t="s">
        <v>391</v>
      </c>
      <c r="C184" s="1" t="s">
        <v>20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17</v>
      </c>
      <c r="R184" s="2" t="s">
        <v>17</v>
      </c>
      <c r="S184" s="1" t="s">
        <v>17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392</v>
      </c>
      <c r="B185" s="1" t="s">
        <v>393</v>
      </c>
      <c r="C185" s="1" t="s">
        <v>20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17</v>
      </c>
      <c r="R185" s="2" t="s">
        <v>17</v>
      </c>
      <c r="S185" s="1" t="s">
        <v>17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394</v>
      </c>
      <c r="B186" s="1" t="s">
        <v>395</v>
      </c>
      <c r="C186" s="1" t="s">
        <v>20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396</v>
      </c>
      <c r="B187" s="1" t="s">
        <v>397</v>
      </c>
      <c r="C187" s="1" t="s">
        <v>20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17</v>
      </c>
      <c r="R187" s="2" t="s">
        <v>17</v>
      </c>
      <c r="S187" s="1" t="s">
        <v>17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398</v>
      </c>
      <c r="B188" s="1" t="s">
        <v>399</v>
      </c>
      <c r="C188" s="1" t="s">
        <v>20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400</v>
      </c>
      <c r="B189" s="1" t="s">
        <v>401</v>
      </c>
      <c r="C189" s="1" t="s">
        <v>20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17</v>
      </c>
      <c r="R189" s="2" t="s">
        <v>17</v>
      </c>
      <c r="S189" s="1" t="s">
        <v>17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402</v>
      </c>
      <c r="B190" s="1" t="s">
        <v>403</v>
      </c>
      <c r="C190" s="1" t="s">
        <v>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17</v>
      </c>
      <c r="R190" s="2" t="s">
        <v>17</v>
      </c>
      <c r="S190" s="1" t="s">
        <v>17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404</v>
      </c>
      <c r="B191" s="1" t="s">
        <v>405</v>
      </c>
      <c r="C191" s="1" t="s">
        <v>20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17</v>
      </c>
      <c r="R191" s="2" t="s">
        <v>17</v>
      </c>
      <c r="S191" s="1" t="s">
        <v>17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406</v>
      </c>
      <c r="B192" s="1" t="s">
        <v>407</v>
      </c>
      <c r="C192" s="1" t="s">
        <v>20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17</v>
      </c>
      <c r="R192" s="2" t="s">
        <v>17</v>
      </c>
      <c r="S192" s="1" t="s">
        <v>17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408</v>
      </c>
      <c r="B193" s="1" t="s">
        <v>409</v>
      </c>
      <c r="C193" s="1" t="s">
        <v>20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17</v>
      </c>
      <c r="R193" s="2" t="s">
        <v>17</v>
      </c>
      <c r="S193" s="1" t="s">
        <v>17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410</v>
      </c>
      <c r="B194" s="1" t="s">
        <v>411</v>
      </c>
      <c r="C194" s="1" t="s">
        <v>20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17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412</v>
      </c>
      <c r="B195" s="1" t="s">
        <v>413</v>
      </c>
      <c r="C195" s="1" t="s">
        <v>20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17</v>
      </c>
      <c r="R195" s="2" t="s">
        <v>17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414</v>
      </c>
      <c r="B196" s="1" t="s">
        <v>415</v>
      </c>
      <c r="C196" s="1" t="s">
        <v>20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416</v>
      </c>
      <c r="B197" s="1" t="s">
        <v>417</v>
      </c>
      <c r="C197" s="1" t="s">
        <v>20</v>
      </c>
      <c r="D197" s="2">
        <v>0</v>
      </c>
      <c r="E197" s="2">
        <v>551</v>
      </c>
      <c r="F197" s="2">
        <v>572</v>
      </c>
      <c r="G197" s="2">
        <v>589</v>
      </c>
      <c r="H197" s="2">
        <v>570.66660000000002</v>
      </c>
      <c r="I197" s="3">
        <v>0</v>
      </c>
      <c r="J197" s="3">
        <v>0</v>
      </c>
      <c r="K197" s="2">
        <v>607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11">
        <v>46231</v>
      </c>
      <c r="R197" s="2">
        <v>100</v>
      </c>
      <c r="S197" s="1">
        <v>1508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</row>
    <row r="198" spans="1:29" x14ac:dyDescent="0.25">
      <c r="A198" s="1" t="s">
        <v>418</v>
      </c>
      <c r="B198" s="1" t="s">
        <v>419</v>
      </c>
      <c r="C198" s="1" t="s">
        <v>20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17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420</v>
      </c>
      <c r="B199" s="1" t="s">
        <v>421</v>
      </c>
      <c r="C199" s="1" t="s">
        <v>20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17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422</v>
      </c>
      <c r="B200" s="1" t="s">
        <v>423</v>
      </c>
      <c r="C200" s="1" t="s">
        <v>20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424</v>
      </c>
      <c r="B201" s="1" t="s">
        <v>425</v>
      </c>
      <c r="C201" s="1" t="s">
        <v>20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17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426</v>
      </c>
      <c r="B202" s="1" t="s">
        <v>427</v>
      </c>
      <c r="C202" s="1" t="s">
        <v>20</v>
      </c>
      <c r="D202" s="2">
        <v>25</v>
      </c>
      <c r="E202" s="2">
        <v>0</v>
      </c>
      <c r="F202" s="2">
        <v>1</v>
      </c>
      <c r="G202" s="2">
        <v>20</v>
      </c>
      <c r="H202" s="2">
        <v>10.5</v>
      </c>
      <c r="I202" s="3">
        <v>2.3809</v>
      </c>
      <c r="J202" s="3">
        <v>71.4285</v>
      </c>
      <c r="K202" s="2">
        <v>8</v>
      </c>
      <c r="L202" s="3">
        <v>3.125</v>
      </c>
      <c r="M202" s="3">
        <v>96.899199999999993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428</v>
      </c>
      <c r="B203" s="1" t="s">
        <v>429</v>
      </c>
      <c r="C203" s="1" t="s">
        <v>20</v>
      </c>
      <c r="D203" s="2">
        <v>31</v>
      </c>
      <c r="E203" s="2">
        <v>0</v>
      </c>
      <c r="F203" s="2">
        <v>0</v>
      </c>
      <c r="G203" s="2">
        <v>17</v>
      </c>
      <c r="H203" s="2">
        <v>17</v>
      </c>
      <c r="I203" s="3">
        <v>1.8234999999999999</v>
      </c>
      <c r="J203" s="3">
        <v>54.712299999999999</v>
      </c>
      <c r="K203" s="2">
        <v>0</v>
      </c>
      <c r="L203" s="3">
        <v>0</v>
      </c>
      <c r="M203" s="3">
        <v>0</v>
      </c>
      <c r="N203" s="2">
        <v>2</v>
      </c>
      <c r="O203" s="3">
        <v>9.9992999999999999</v>
      </c>
      <c r="P203" s="3">
        <v>310</v>
      </c>
      <c r="Q203" s="11">
        <v>46161</v>
      </c>
      <c r="R203" s="2">
        <v>36</v>
      </c>
      <c r="S203" s="1" t="s">
        <v>17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430</v>
      </c>
      <c r="B204" s="1" t="s">
        <v>431</v>
      </c>
      <c r="C204" s="1" t="s">
        <v>20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17</v>
      </c>
      <c r="R204" s="2" t="s">
        <v>17</v>
      </c>
      <c r="S204" s="1" t="s">
        <v>17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432</v>
      </c>
      <c r="B205" s="1" t="s">
        <v>433</v>
      </c>
      <c r="C205" s="1" t="s">
        <v>20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17</v>
      </c>
      <c r="R205" s="2" t="s">
        <v>17</v>
      </c>
      <c r="S205" s="1" t="s">
        <v>17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434</v>
      </c>
      <c r="B206" s="1" t="s">
        <v>435</v>
      </c>
      <c r="C206" s="1" t="s">
        <v>20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17</v>
      </c>
      <c r="R206" s="2" t="s">
        <v>17</v>
      </c>
      <c r="S206" s="1" t="s">
        <v>17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436</v>
      </c>
      <c r="B207" s="1" t="s">
        <v>437</v>
      </c>
      <c r="C207" s="1" t="s">
        <v>20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17</v>
      </c>
      <c r="R207" s="2" t="s">
        <v>17</v>
      </c>
      <c r="S207" s="1" t="s">
        <v>17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438</v>
      </c>
      <c r="B208" s="1" t="s">
        <v>439</v>
      </c>
      <c r="C208" s="1" t="s">
        <v>20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17</v>
      </c>
      <c r="R208" s="2" t="s">
        <v>17</v>
      </c>
      <c r="S208" s="1" t="s">
        <v>17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440</v>
      </c>
      <c r="B209" s="1" t="s">
        <v>441</v>
      </c>
      <c r="C209" s="1" t="s">
        <v>20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17</v>
      </c>
      <c r="R209" s="2" t="s">
        <v>17</v>
      </c>
      <c r="S209" s="1" t="s">
        <v>17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442</v>
      </c>
      <c r="B210" s="1" t="s">
        <v>443</v>
      </c>
      <c r="C210" s="1" t="s">
        <v>20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17</v>
      </c>
      <c r="R210" s="2" t="s">
        <v>17</v>
      </c>
      <c r="S210" s="1" t="s">
        <v>17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444</v>
      </c>
      <c r="B211" s="1" t="s">
        <v>445</v>
      </c>
      <c r="C211" s="1" t="s">
        <v>20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17</v>
      </c>
      <c r="R211" s="2" t="s">
        <v>17</v>
      </c>
      <c r="S211" s="1" t="s">
        <v>17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446</v>
      </c>
      <c r="B212" s="1" t="s">
        <v>447</v>
      </c>
      <c r="C212" s="1" t="s">
        <v>20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17</v>
      </c>
      <c r="R212" s="2" t="s">
        <v>17</v>
      </c>
      <c r="S212" s="1" t="s">
        <v>17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448</v>
      </c>
      <c r="B213" s="1" t="s">
        <v>449</v>
      </c>
      <c r="C213" s="1" t="s">
        <v>20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17</v>
      </c>
      <c r="R213" s="2" t="s">
        <v>17</v>
      </c>
      <c r="S213" s="1" t="s">
        <v>17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450</v>
      </c>
      <c r="B214" s="1" t="s">
        <v>451</v>
      </c>
      <c r="C214" s="1" t="s">
        <v>20</v>
      </c>
      <c r="D214" s="2">
        <v>34</v>
      </c>
      <c r="E214" s="2">
        <v>12</v>
      </c>
      <c r="F214" s="2">
        <v>42</v>
      </c>
      <c r="G214" s="2">
        <v>47</v>
      </c>
      <c r="H214" s="2">
        <v>33.666600000000003</v>
      </c>
      <c r="I214" s="3">
        <v>1.0099</v>
      </c>
      <c r="J214" s="3">
        <v>30.297599999999999</v>
      </c>
      <c r="K214" s="2">
        <v>46</v>
      </c>
      <c r="L214" s="3">
        <v>0.73909999999999998</v>
      </c>
      <c r="M214" s="3">
        <v>22.914100000000001</v>
      </c>
      <c r="N214" s="2">
        <v>16</v>
      </c>
      <c r="O214" s="3">
        <v>1.3708</v>
      </c>
      <c r="P214" s="3">
        <v>42.5</v>
      </c>
      <c r="Q214" s="11">
        <v>46219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452</v>
      </c>
      <c r="B215" s="1" t="s">
        <v>453</v>
      </c>
      <c r="C215" s="1" t="s">
        <v>20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17</v>
      </c>
      <c r="R215" s="2" t="s">
        <v>17</v>
      </c>
      <c r="S215" s="1" t="s">
        <v>17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454</v>
      </c>
      <c r="B216" s="1" t="s">
        <v>455</v>
      </c>
      <c r="C216" s="1" t="s">
        <v>20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17</v>
      </c>
      <c r="R216" s="2" t="s">
        <v>17</v>
      </c>
      <c r="S216" s="1" t="s">
        <v>17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456</v>
      </c>
      <c r="B217" s="1" t="s">
        <v>457</v>
      </c>
      <c r="C217" s="1" t="s">
        <v>20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17</v>
      </c>
      <c r="R217" s="2" t="s">
        <v>17</v>
      </c>
      <c r="S217" s="1" t="s">
        <v>17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458</v>
      </c>
      <c r="B218" s="1" t="s">
        <v>459</v>
      </c>
      <c r="C218" s="1" t="s">
        <v>20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17</v>
      </c>
      <c r="R218" s="2" t="s">
        <v>17</v>
      </c>
      <c r="S218" s="1" t="s">
        <v>17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460</v>
      </c>
      <c r="B219" s="1" t="s">
        <v>461</v>
      </c>
      <c r="C219" s="1" t="s">
        <v>54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17</v>
      </c>
      <c r="R219" s="2" t="s">
        <v>17</v>
      </c>
      <c r="S219" s="1" t="s">
        <v>17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462</v>
      </c>
      <c r="B220" s="1" t="s">
        <v>463</v>
      </c>
      <c r="C220" s="1" t="s">
        <v>54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17</v>
      </c>
      <c r="R220" s="2" t="s">
        <v>17</v>
      </c>
      <c r="S220" s="1" t="s">
        <v>17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464</v>
      </c>
      <c r="B221" s="1" t="s">
        <v>465</v>
      </c>
      <c r="C221" s="1" t="s">
        <v>54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17</v>
      </c>
      <c r="R221" s="2" t="s">
        <v>17</v>
      </c>
      <c r="S221" s="1" t="s">
        <v>17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466</v>
      </c>
      <c r="B222" s="1" t="s">
        <v>467</v>
      </c>
      <c r="C222" s="1" t="s">
        <v>54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17</v>
      </c>
      <c r="R222" s="2" t="s">
        <v>17</v>
      </c>
      <c r="S222" s="1" t="s">
        <v>17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468</v>
      </c>
      <c r="B223" s="1" t="s">
        <v>469</v>
      </c>
      <c r="C223" s="1" t="s">
        <v>54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17</v>
      </c>
      <c r="R223" s="2" t="s">
        <v>17</v>
      </c>
      <c r="S223" s="1" t="s">
        <v>17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470</v>
      </c>
      <c r="B224" s="1" t="s">
        <v>471</v>
      </c>
      <c r="C224" s="1" t="s">
        <v>54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17</v>
      </c>
      <c r="R224" s="2" t="s">
        <v>17</v>
      </c>
      <c r="S224" s="1" t="s">
        <v>17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472</v>
      </c>
      <c r="B225" s="1" t="s">
        <v>473</v>
      </c>
      <c r="C225" s="1" t="s">
        <v>20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17</v>
      </c>
      <c r="R225" s="2" t="s">
        <v>17</v>
      </c>
      <c r="S225" s="1" t="s">
        <v>17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474</v>
      </c>
      <c r="B226" s="1" t="s">
        <v>475</v>
      </c>
      <c r="C226" s="1" t="s">
        <v>20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17</v>
      </c>
      <c r="R226" s="2" t="s">
        <v>17</v>
      </c>
      <c r="S226" s="1" t="s">
        <v>17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476</v>
      </c>
      <c r="B227" s="1" t="s">
        <v>477</v>
      </c>
      <c r="C227" s="1" t="s">
        <v>20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17</v>
      </c>
      <c r="R227" s="2" t="s">
        <v>17</v>
      </c>
      <c r="S227" s="1" t="s">
        <v>17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478</v>
      </c>
      <c r="B228" s="1" t="s">
        <v>479</v>
      </c>
      <c r="C228" s="1" t="s">
        <v>20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17</v>
      </c>
      <c r="R228" s="2" t="s">
        <v>17</v>
      </c>
      <c r="S228" s="1" t="s">
        <v>17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480</v>
      </c>
      <c r="B229" s="1" t="s">
        <v>481</v>
      </c>
      <c r="C229" s="1" t="s">
        <v>20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17</v>
      </c>
      <c r="R229" s="2" t="s">
        <v>17</v>
      </c>
      <c r="S229" s="1" t="s">
        <v>17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482</v>
      </c>
      <c r="B230" s="1" t="s">
        <v>483</v>
      </c>
      <c r="C230" s="1" t="s">
        <v>20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17</v>
      </c>
      <c r="R230" s="2" t="s">
        <v>17</v>
      </c>
      <c r="S230" s="1" t="s">
        <v>17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484</v>
      </c>
      <c r="B231" s="1" t="s">
        <v>485</v>
      </c>
      <c r="C231" s="1" t="s">
        <v>20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17</v>
      </c>
      <c r="R231" s="2" t="s">
        <v>17</v>
      </c>
      <c r="S231" s="1" t="s">
        <v>17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486</v>
      </c>
      <c r="B232" s="1" t="s">
        <v>487</v>
      </c>
      <c r="C232" s="1" t="s">
        <v>488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17</v>
      </c>
      <c r="R232" s="2" t="s">
        <v>17</v>
      </c>
      <c r="S232" s="1" t="s">
        <v>17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489</v>
      </c>
      <c r="B233" s="1" t="s">
        <v>490</v>
      </c>
      <c r="C233" s="1" t="s">
        <v>488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17</v>
      </c>
      <c r="R233" s="2" t="s">
        <v>17</v>
      </c>
      <c r="S233" s="1" t="s">
        <v>17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491</v>
      </c>
      <c r="B234" s="1" t="s">
        <v>492</v>
      </c>
      <c r="C234" s="1" t="s">
        <v>54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17</v>
      </c>
      <c r="R234" s="2" t="s">
        <v>17</v>
      </c>
      <c r="S234" s="1" t="s">
        <v>17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493</v>
      </c>
      <c r="B235" s="1" t="s">
        <v>494</v>
      </c>
      <c r="C235" s="1" t="s">
        <v>20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17</v>
      </c>
      <c r="R235" s="2" t="s">
        <v>17</v>
      </c>
      <c r="S235" s="1" t="s">
        <v>17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495</v>
      </c>
      <c r="B236" s="1" t="s">
        <v>496</v>
      </c>
      <c r="C236" s="1" t="s">
        <v>20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17</v>
      </c>
      <c r="R236" s="2" t="s">
        <v>17</v>
      </c>
      <c r="S236" s="1" t="s">
        <v>17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497</v>
      </c>
      <c r="B237" s="1" t="s">
        <v>498</v>
      </c>
      <c r="C237" s="1" t="s">
        <v>20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17</v>
      </c>
      <c r="R237" s="2" t="s">
        <v>17</v>
      </c>
      <c r="S237" s="1" t="s">
        <v>17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499</v>
      </c>
      <c r="B238" s="1" t="s">
        <v>500</v>
      </c>
      <c r="C238" s="1" t="s">
        <v>20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17</v>
      </c>
      <c r="R238" s="2" t="s">
        <v>17</v>
      </c>
      <c r="S238" s="1" t="s">
        <v>17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501</v>
      </c>
      <c r="B239" s="1" t="s">
        <v>502</v>
      </c>
      <c r="C239" s="1" t="s">
        <v>28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17</v>
      </c>
      <c r="R239" s="2" t="s">
        <v>17</v>
      </c>
      <c r="S239" s="1" t="s">
        <v>17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503</v>
      </c>
      <c r="B240" s="1" t="s">
        <v>504</v>
      </c>
      <c r="C240" s="1" t="s">
        <v>28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505</v>
      </c>
      <c r="B241" s="1" t="s">
        <v>506</v>
      </c>
      <c r="C241" s="1" t="s">
        <v>54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17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507</v>
      </c>
      <c r="B242" s="1" t="s">
        <v>508</v>
      </c>
      <c r="C242" s="1" t="s">
        <v>28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17</v>
      </c>
      <c r="R242" s="2" t="s">
        <v>17</v>
      </c>
      <c r="S242" s="1" t="s">
        <v>17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509</v>
      </c>
      <c r="B243" s="1" t="s">
        <v>510</v>
      </c>
      <c r="C243" s="1" t="s">
        <v>28</v>
      </c>
      <c r="D243" s="2">
        <v>335.64089999999999</v>
      </c>
      <c r="E243" s="2">
        <v>946.34829999999999</v>
      </c>
      <c r="F243" s="2">
        <v>960.29870000000005</v>
      </c>
      <c r="G243" s="2">
        <v>1176.3382999999999</v>
      </c>
      <c r="H243" s="2">
        <v>1027.6617000000001</v>
      </c>
      <c r="I243" s="3">
        <v>0.3266</v>
      </c>
      <c r="J243" s="3">
        <v>9.7981999999999996</v>
      </c>
      <c r="K243" s="2">
        <v>830.61929999999995</v>
      </c>
      <c r="L243" s="3">
        <v>0.40400000000000003</v>
      </c>
      <c r="M243" s="3">
        <v>12.5266</v>
      </c>
      <c r="N243" s="2">
        <v>895.86900000000003</v>
      </c>
      <c r="O243" s="3">
        <v>0.24160000000000001</v>
      </c>
      <c r="P243" s="3">
        <v>7.4930000000000003</v>
      </c>
      <c r="Q243" s="11">
        <v>46240</v>
      </c>
      <c r="R243" s="2">
        <v>51.16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511</v>
      </c>
      <c r="B244" s="1" t="s">
        <v>512</v>
      </c>
      <c r="C244" s="1" t="s">
        <v>513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17</v>
      </c>
      <c r="R244" s="2" t="s">
        <v>17</v>
      </c>
      <c r="S244" s="1" t="s">
        <v>17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1881</v>
      </c>
      <c r="B245" s="1" t="s">
        <v>1882</v>
      </c>
      <c r="C245" s="1" t="s">
        <v>518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17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514</v>
      </c>
      <c r="B246" s="1" t="s">
        <v>515</v>
      </c>
      <c r="C246" s="1" t="s">
        <v>31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75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</row>
    <row r="247" spans="1:29" x14ac:dyDescent="0.25">
      <c r="A247" s="1" t="s">
        <v>516</v>
      </c>
      <c r="B247" s="1" t="s">
        <v>517</v>
      </c>
      <c r="C247" s="1" t="s">
        <v>518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17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</row>
    <row r="248" spans="1:29" x14ac:dyDescent="0.25">
      <c r="A248" s="1" t="s">
        <v>519</v>
      </c>
      <c r="B248" s="1" t="s">
        <v>520</v>
      </c>
      <c r="C248" s="1" t="s">
        <v>28</v>
      </c>
      <c r="D248" s="2">
        <v>1575.4518</v>
      </c>
      <c r="E248" s="2">
        <v>2150.9780999999998</v>
      </c>
      <c r="F248" s="2">
        <v>1261.5381</v>
      </c>
      <c r="G248" s="2">
        <v>609.88</v>
      </c>
      <c r="H248" s="2">
        <v>1340.7987000000001</v>
      </c>
      <c r="I248" s="3">
        <v>1.175</v>
      </c>
      <c r="J248" s="3">
        <v>35.250300000000003</v>
      </c>
      <c r="K248" s="2">
        <v>0</v>
      </c>
      <c r="L248" s="3">
        <v>0</v>
      </c>
      <c r="M248" s="3">
        <v>0</v>
      </c>
      <c r="N248" s="2">
        <v>871.63819999999998</v>
      </c>
      <c r="O248" s="3">
        <v>1.1658999999999999</v>
      </c>
      <c r="P248" s="3">
        <v>36.1492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521</v>
      </c>
      <c r="B249" s="1" t="s">
        <v>522</v>
      </c>
      <c r="C249" s="1" t="s">
        <v>54</v>
      </c>
      <c r="D249" s="2">
        <v>11</v>
      </c>
      <c r="E249" s="2">
        <v>1</v>
      </c>
      <c r="F249" s="2">
        <v>2</v>
      </c>
      <c r="G249" s="2">
        <v>0</v>
      </c>
      <c r="H249" s="2">
        <v>1.5</v>
      </c>
      <c r="I249" s="3">
        <v>7.3333000000000004</v>
      </c>
      <c r="J249" s="3">
        <v>220</v>
      </c>
      <c r="K249" s="2">
        <v>0</v>
      </c>
      <c r="L249" s="3">
        <v>0</v>
      </c>
      <c r="M249" s="3">
        <v>0</v>
      </c>
      <c r="N249" s="2">
        <v>25</v>
      </c>
      <c r="O249" s="3">
        <v>0.2838</v>
      </c>
      <c r="P249" s="3">
        <v>8.8000000000000007</v>
      </c>
      <c r="Q249" s="11" t="s">
        <v>17</v>
      </c>
      <c r="R249" s="2" t="s">
        <v>17</v>
      </c>
      <c r="S249" s="1" t="s">
        <v>17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</row>
    <row r="250" spans="1:29" x14ac:dyDescent="0.25">
      <c r="A250" s="1" t="s">
        <v>523</v>
      </c>
      <c r="B250" s="1" t="s">
        <v>524</v>
      </c>
      <c r="C250" s="1" t="s">
        <v>54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17</v>
      </c>
      <c r="R250" s="2" t="s">
        <v>17</v>
      </c>
      <c r="S250" s="1" t="s">
        <v>17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1874</v>
      </c>
      <c r="B251" s="1" t="s">
        <v>1875</v>
      </c>
      <c r="C251" s="1" t="s">
        <v>28</v>
      </c>
      <c r="D251" s="2">
        <v>2040.31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2.2000000000000002</v>
      </c>
      <c r="O251" s="3">
        <v>598.27869999999996</v>
      </c>
      <c r="P251" s="3">
        <v>18548.272700000001</v>
      </c>
      <c r="Q251" s="11" t="s">
        <v>17</v>
      </c>
      <c r="R251" s="2" t="s">
        <v>17</v>
      </c>
      <c r="S251" s="1" t="s">
        <v>17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</row>
    <row r="252" spans="1:29" x14ac:dyDescent="0.25">
      <c r="A252" s="1" t="s">
        <v>525</v>
      </c>
      <c r="B252" s="1" t="s">
        <v>526</v>
      </c>
      <c r="C252" s="1" t="s">
        <v>25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17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</row>
    <row r="253" spans="1:29" x14ac:dyDescent="0.25">
      <c r="A253" s="1" t="s">
        <v>527</v>
      </c>
      <c r="B253" s="1" t="s">
        <v>528</v>
      </c>
      <c r="C253" s="1" t="s">
        <v>28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529</v>
      </c>
      <c r="B254" s="1" t="s">
        <v>530</v>
      </c>
      <c r="C254" s="1" t="s">
        <v>54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17</v>
      </c>
      <c r="R254" s="2" t="s">
        <v>17</v>
      </c>
      <c r="S254" s="1" t="s">
        <v>17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531</v>
      </c>
      <c r="B255" s="1" t="s">
        <v>532</v>
      </c>
      <c r="C255" s="1" t="s">
        <v>28</v>
      </c>
      <c r="D255" s="2">
        <v>0</v>
      </c>
      <c r="E255" s="2">
        <v>39</v>
      </c>
      <c r="F255" s="2">
        <v>0</v>
      </c>
      <c r="G255" s="2">
        <v>0</v>
      </c>
      <c r="H255" s="2">
        <v>39</v>
      </c>
      <c r="I255" s="3">
        <v>0</v>
      </c>
      <c r="J255" s="3">
        <v>0</v>
      </c>
      <c r="K255" s="2">
        <v>0</v>
      </c>
      <c r="L255" s="3">
        <v>0</v>
      </c>
      <c r="M255" s="3">
        <v>0</v>
      </c>
      <c r="N255" s="2">
        <v>35</v>
      </c>
      <c r="O255" s="3">
        <v>0</v>
      </c>
      <c r="P255" s="3">
        <v>0</v>
      </c>
      <c r="Q255" s="11" t="s">
        <v>17</v>
      </c>
      <c r="R255" s="2" t="s">
        <v>17</v>
      </c>
      <c r="S255" s="1">
        <v>5040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1</v>
      </c>
    </row>
    <row r="256" spans="1:29" x14ac:dyDescent="0.25">
      <c r="A256" s="1" t="s">
        <v>533</v>
      </c>
      <c r="B256" s="1" t="s">
        <v>534</v>
      </c>
      <c r="C256" s="1" t="s">
        <v>54</v>
      </c>
      <c r="D256" s="2">
        <v>0</v>
      </c>
      <c r="E256" s="2">
        <v>274</v>
      </c>
      <c r="F256" s="2">
        <v>258</v>
      </c>
      <c r="G256" s="2">
        <v>315</v>
      </c>
      <c r="H256" s="2">
        <v>282.33330000000001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154</v>
      </c>
      <c r="O256" s="3">
        <v>0</v>
      </c>
      <c r="P256" s="3">
        <v>0</v>
      </c>
      <c r="Q256" s="11">
        <v>46253</v>
      </c>
      <c r="R256" s="2">
        <v>6</v>
      </c>
      <c r="S256" s="1">
        <v>2504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" t="s">
        <v>535</v>
      </c>
      <c r="B257" s="1" t="s">
        <v>536</v>
      </c>
      <c r="C257" s="1" t="s">
        <v>28</v>
      </c>
      <c r="D257" s="2">
        <v>20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385.51909999999998</v>
      </c>
      <c r="L257" s="3">
        <v>5.1799999999999999E-2</v>
      </c>
      <c r="M257" s="3">
        <v>1.6082000000000001</v>
      </c>
      <c r="N257" s="2">
        <v>0</v>
      </c>
      <c r="O257" s="3">
        <v>0</v>
      </c>
      <c r="P257" s="3">
        <v>0</v>
      </c>
      <c r="Q257" s="11" t="s">
        <v>17</v>
      </c>
      <c r="R257" s="2" t="s">
        <v>17</v>
      </c>
      <c r="S257" s="1" t="s">
        <v>17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</row>
    <row r="258" spans="1:29" x14ac:dyDescent="0.25">
      <c r="A258" s="1" t="s">
        <v>537</v>
      </c>
      <c r="B258" s="1" t="s">
        <v>538</v>
      </c>
      <c r="C258" s="1" t="s">
        <v>539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>
        <v>44741</v>
      </c>
      <c r="R258" s="2">
        <v>18</v>
      </c>
      <c r="S258" s="1" t="s">
        <v>17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540</v>
      </c>
      <c r="B259" s="1" t="s">
        <v>541</v>
      </c>
      <c r="C259" s="1" t="s">
        <v>539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17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542</v>
      </c>
      <c r="B260" s="1" t="s">
        <v>543</v>
      </c>
      <c r="C260" s="1" t="s">
        <v>31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 t="s">
        <v>17</v>
      </c>
      <c r="R260" s="2" t="s">
        <v>17</v>
      </c>
      <c r="S260" s="1" t="s">
        <v>17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</row>
    <row r="261" spans="1:29" x14ac:dyDescent="0.25">
      <c r="A261" s="1" t="s">
        <v>544</v>
      </c>
      <c r="B261" s="1" t="s">
        <v>545</v>
      </c>
      <c r="C261" s="1" t="s">
        <v>539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45482</v>
      </c>
      <c r="R261" s="2">
        <v>30</v>
      </c>
      <c r="S261" s="1" t="s">
        <v>17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</row>
    <row r="262" spans="1:29" x14ac:dyDescent="0.25">
      <c r="A262" s="1" t="s">
        <v>546</v>
      </c>
      <c r="B262" s="1" t="s">
        <v>547</v>
      </c>
      <c r="C262" s="1" t="s">
        <v>539</v>
      </c>
      <c r="D262" s="2">
        <v>8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45359</v>
      </c>
      <c r="R262" s="2">
        <v>20</v>
      </c>
      <c r="S262" s="1" t="s">
        <v>17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548</v>
      </c>
      <c r="B263" s="1" t="s">
        <v>549</v>
      </c>
      <c r="C263" s="1" t="s">
        <v>539</v>
      </c>
      <c r="D263" s="2">
        <v>6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45656</v>
      </c>
      <c r="R263" s="2">
        <v>5</v>
      </c>
      <c r="S263" s="1">
        <v>27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550</v>
      </c>
      <c r="B264" s="1" t="s">
        <v>551</v>
      </c>
      <c r="C264" s="1" t="s">
        <v>54</v>
      </c>
      <c r="D264" s="2">
        <v>18</v>
      </c>
      <c r="E264" s="2">
        <v>28</v>
      </c>
      <c r="F264" s="2">
        <v>23</v>
      </c>
      <c r="G264" s="2">
        <v>19</v>
      </c>
      <c r="H264" s="2">
        <v>23.333300000000001</v>
      </c>
      <c r="I264" s="3">
        <v>0.77139999999999997</v>
      </c>
      <c r="J264" s="3">
        <v>23.145099999999999</v>
      </c>
      <c r="K264" s="2">
        <v>22</v>
      </c>
      <c r="L264" s="3">
        <v>0.81810000000000005</v>
      </c>
      <c r="M264" s="3">
        <v>25.366399999999999</v>
      </c>
      <c r="N264" s="2">
        <v>21</v>
      </c>
      <c r="O264" s="3">
        <v>0.55289999999999995</v>
      </c>
      <c r="P264" s="3">
        <v>17.142800000000001</v>
      </c>
      <c r="Q264" s="11">
        <v>46248</v>
      </c>
      <c r="R264" s="2">
        <v>10</v>
      </c>
      <c r="S264" s="1">
        <v>26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</row>
    <row r="265" spans="1:29" x14ac:dyDescent="0.25">
      <c r="A265" s="1" t="s">
        <v>552</v>
      </c>
      <c r="B265" s="1" t="s">
        <v>553</v>
      </c>
      <c r="C265" s="1" t="s">
        <v>51</v>
      </c>
      <c r="D265" s="2">
        <v>6</v>
      </c>
      <c r="E265" s="2">
        <v>20</v>
      </c>
      <c r="F265" s="2">
        <v>10</v>
      </c>
      <c r="G265" s="2">
        <v>13</v>
      </c>
      <c r="H265" s="2">
        <v>14.333299999999999</v>
      </c>
      <c r="I265" s="3">
        <v>0.41860000000000003</v>
      </c>
      <c r="J265" s="3">
        <v>12.5601</v>
      </c>
      <c r="K265" s="2">
        <v>22</v>
      </c>
      <c r="L265" s="3">
        <v>0.2727</v>
      </c>
      <c r="M265" s="3">
        <v>8.4553999999999991</v>
      </c>
      <c r="N265" s="2">
        <v>21</v>
      </c>
      <c r="O265" s="3">
        <v>0.18429999999999999</v>
      </c>
      <c r="P265" s="3">
        <v>5.7141999999999999</v>
      </c>
      <c r="Q265" s="11">
        <v>46248</v>
      </c>
      <c r="R265" s="2">
        <v>12</v>
      </c>
      <c r="S265" s="1">
        <v>10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</row>
    <row r="266" spans="1:29" x14ac:dyDescent="0.25">
      <c r="A266" s="1" t="s">
        <v>554</v>
      </c>
      <c r="B266" s="1" t="s">
        <v>555</v>
      </c>
      <c r="C266" s="1" t="s">
        <v>40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45122</v>
      </c>
      <c r="R266" s="2">
        <v>10</v>
      </c>
      <c r="S266" s="1" t="s">
        <v>17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556</v>
      </c>
      <c r="B267" s="1" t="s">
        <v>557</v>
      </c>
      <c r="C267" s="1" t="s">
        <v>40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45265</v>
      </c>
      <c r="R267" s="2">
        <v>20</v>
      </c>
      <c r="S267" s="1" t="s">
        <v>17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</row>
    <row r="268" spans="1:29" x14ac:dyDescent="0.25">
      <c r="A268" s="1" t="s">
        <v>558</v>
      </c>
      <c r="B268" s="1" t="s">
        <v>559</v>
      </c>
      <c r="C268" s="1" t="s">
        <v>40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45014</v>
      </c>
      <c r="R268" s="2">
        <v>20</v>
      </c>
      <c r="S268" s="1" t="s">
        <v>17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1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</row>
    <row r="269" spans="1:29" x14ac:dyDescent="0.25">
      <c r="A269" s="1" t="s">
        <v>560</v>
      </c>
      <c r="B269" s="1" t="s">
        <v>561</v>
      </c>
      <c r="C269" s="1" t="s">
        <v>54</v>
      </c>
      <c r="D269" s="2">
        <v>1</v>
      </c>
      <c r="E269" s="2">
        <v>0</v>
      </c>
      <c r="F269" s="2">
        <v>2</v>
      </c>
      <c r="G269" s="2">
        <v>2</v>
      </c>
      <c r="H269" s="2">
        <v>2</v>
      </c>
      <c r="I269" s="3">
        <v>0.5</v>
      </c>
      <c r="J269" s="3">
        <v>15.015000000000001</v>
      </c>
      <c r="K269" s="2">
        <v>0</v>
      </c>
      <c r="L269" s="3">
        <v>0</v>
      </c>
      <c r="M269" s="3">
        <v>0</v>
      </c>
      <c r="N269" s="2">
        <v>1</v>
      </c>
      <c r="O269" s="3">
        <v>0.64510000000000001</v>
      </c>
      <c r="P269" s="3">
        <v>20</v>
      </c>
      <c r="Q269" s="11">
        <v>46191</v>
      </c>
      <c r="R269" s="2">
        <v>3</v>
      </c>
      <c r="S269" s="1">
        <v>8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0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1</v>
      </c>
      <c r="AC269" t="b">
        <f t="shared" si="9"/>
        <v>0</v>
      </c>
    </row>
    <row r="270" spans="1:29" x14ac:dyDescent="0.25">
      <c r="A270" s="1" t="s">
        <v>562</v>
      </c>
      <c r="B270" s="1" t="s">
        <v>563</v>
      </c>
      <c r="C270" s="1" t="s">
        <v>54</v>
      </c>
      <c r="D270" s="2">
        <v>2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3">
        <v>0</v>
      </c>
      <c r="K270" s="2">
        <v>0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46000</v>
      </c>
      <c r="R270" s="2">
        <v>2</v>
      </c>
      <c r="S270" s="1" t="s">
        <v>17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</row>
    <row r="271" spans="1:29" x14ac:dyDescent="0.25">
      <c r="A271" s="1" t="s">
        <v>564</v>
      </c>
      <c r="B271" s="1" t="s">
        <v>565</v>
      </c>
      <c r="C271" s="1" t="s">
        <v>25</v>
      </c>
      <c r="D271" s="2">
        <v>0</v>
      </c>
      <c r="E271" s="2">
        <v>130</v>
      </c>
      <c r="F271" s="2">
        <v>116</v>
      </c>
      <c r="G271" s="2">
        <v>159</v>
      </c>
      <c r="H271" s="2">
        <v>135</v>
      </c>
      <c r="I271" s="3">
        <v>0</v>
      </c>
      <c r="J271" s="3">
        <v>0</v>
      </c>
      <c r="K271" s="2">
        <v>159</v>
      </c>
      <c r="L271" s="3">
        <v>0</v>
      </c>
      <c r="M271" s="3">
        <v>0</v>
      </c>
      <c r="N271" s="2">
        <v>28</v>
      </c>
      <c r="O271" s="3">
        <v>0</v>
      </c>
      <c r="P271" s="3">
        <v>0</v>
      </c>
      <c r="Q271" s="11">
        <v>45859</v>
      </c>
      <c r="R271" s="2">
        <v>20</v>
      </c>
      <c r="S271" s="1">
        <v>2806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1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566</v>
      </c>
      <c r="B272" s="1" t="s">
        <v>567</v>
      </c>
      <c r="C272" s="1" t="s">
        <v>25</v>
      </c>
      <c r="D272" s="2">
        <v>0</v>
      </c>
      <c r="E272" s="2">
        <v>50</v>
      </c>
      <c r="F272" s="2">
        <v>47</v>
      </c>
      <c r="G272" s="2">
        <v>59</v>
      </c>
      <c r="H272" s="2">
        <v>52</v>
      </c>
      <c r="I272" s="3">
        <v>0</v>
      </c>
      <c r="J272" s="3">
        <v>0</v>
      </c>
      <c r="K272" s="2">
        <v>61</v>
      </c>
      <c r="L272" s="3">
        <v>0</v>
      </c>
      <c r="M272" s="3">
        <v>0</v>
      </c>
      <c r="N272" s="2">
        <v>4</v>
      </c>
      <c r="O272" s="3">
        <v>0</v>
      </c>
      <c r="P272" s="3">
        <v>0</v>
      </c>
      <c r="Q272" s="11">
        <v>45593</v>
      </c>
      <c r="R272" s="2">
        <v>840</v>
      </c>
      <c r="S272" s="1">
        <v>5160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568</v>
      </c>
      <c r="B273" s="1" t="s">
        <v>569</v>
      </c>
      <c r="C273" s="1" t="s">
        <v>54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45002</v>
      </c>
      <c r="R273" s="2">
        <v>1</v>
      </c>
      <c r="S273" s="1" t="s">
        <v>17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570</v>
      </c>
      <c r="B274" s="1" t="s">
        <v>571</v>
      </c>
      <c r="C274" s="1" t="s">
        <v>51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s="1" t="s">
        <v>17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572</v>
      </c>
      <c r="B275" s="1" t="s">
        <v>573</v>
      </c>
      <c r="C275" s="1" t="s">
        <v>51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17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</row>
    <row r="276" spans="1:29" x14ac:dyDescent="0.25">
      <c r="A276" s="1" t="s">
        <v>574</v>
      </c>
      <c r="B276" s="1" t="s">
        <v>575</v>
      </c>
      <c r="C276" s="1" t="s">
        <v>51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17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576</v>
      </c>
      <c r="B277" s="1" t="s">
        <v>577</v>
      </c>
      <c r="C277" s="1" t="s">
        <v>25</v>
      </c>
      <c r="D277" s="2">
        <v>0</v>
      </c>
      <c r="E277" s="2">
        <v>15</v>
      </c>
      <c r="F277" s="2">
        <v>68</v>
      </c>
      <c r="G277" s="2">
        <v>35</v>
      </c>
      <c r="H277" s="2">
        <v>39.333300000000001</v>
      </c>
      <c r="I277" s="3">
        <v>0</v>
      </c>
      <c r="J277" s="3">
        <v>0</v>
      </c>
      <c r="K277" s="2">
        <v>67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45593</v>
      </c>
      <c r="R277" s="2">
        <v>540</v>
      </c>
      <c r="S277" s="1">
        <v>3340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1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</row>
    <row r="278" spans="1:29" x14ac:dyDescent="0.25">
      <c r="A278" s="1" t="s">
        <v>578</v>
      </c>
      <c r="B278" s="1" t="s">
        <v>579</v>
      </c>
      <c r="C278" s="1" t="s">
        <v>51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3">
        <v>0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45128</v>
      </c>
      <c r="R278" s="2">
        <v>2</v>
      </c>
      <c r="S278" s="1">
        <v>2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0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</row>
    <row r="279" spans="1:29" x14ac:dyDescent="0.25">
      <c r="A279" s="1" t="s">
        <v>580</v>
      </c>
      <c r="B279" s="1" t="s">
        <v>581</v>
      </c>
      <c r="C279" s="1" t="s">
        <v>54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45493</v>
      </c>
      <c r="R279" s="2">
        <v>1</v>
      </c>
      <c r="S279" s="1" t="s">
        <v>17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1</v>
      </c>
      <c r="AC279" t="b">
        <f t="shared" si="9"/>
        <v>0</v>
      </c>
    </row>
    <row r="280" spans="1:29" x14ac:dyDescent="0.25">
      <c r="A280" s="1" t="s">
        <v>582</v>
      </c>
      <c r="B280" s="1" t="s">
        <v>583</v>
      </c>
      <c r="C280" s="1" t="s">
        <v>25</v>
      </c>
      <c r="D280" s="2">
        <v>0</v>
      </c>
      <c r="E280" s="2">
        <v>64</v>
      </c>
      <c r="F280" s="2">
        <v>40</v>
      </c>
      <c r="G280" s="2">
        <v>43</v>
      </c>
      <c r="H280" s="2">
        <v>49</v>
      </c>
      <c r="I280" s="3">
        <v>0</v>
      </c>
      <c r="J280" s="3">
        <v>0</v>
      </c>
      <c r="K280" s="2">
        <v>71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45261</v>
      </c>
      <c r="R280" s="2">
        <v>240</v>
      </c>
      <c r="S280" s="1">
        <v>760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1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584</v>
      </c>
      <c r="B281" s="1" t="s">
        <v>585</v>
      </c>
      <c r="C281" s="1" t="s">
        <v>25</v>
      </c>
      <c r="D281" s="2">
        <v>0</v>
      </c>
      <c r="E281" s="2">
        <v>51</v>
      </c>
      <c r="F281" s="2">
        <v>25</v>
      </c>
      <c r="G281" s="2">
        <v>8</v>
      </c>
      <c r="H281" s="2">
        <v>28</v>
      </c>
      <c r="I281" s="3">
        <v>0</v>
      </c>
      <c r="J281" s="3">
        <v>0</v>
      </c>
      <c r="K281" s="2">
        <v>86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45593</v>
      </c>
      <c r="R281" s="2">
        <v>480</v>
      </c>
      <c r="S281" s="1">
        <v>1996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586</v>
      </c>
      <c r="B282" s="1" t="s">
        <v>587</v>
      </c>
      <c r="C282" s="1" t="s">
        <v>54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3">
        <v>0</v>
      </c>
      <c r="K282" s="2">
        <v>0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45805</v>
      </c>
      <c r="R282" s="2">
        <v>1</v>
      </c>
      <c r="S282" s="1" t="s">
        <v>17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588</v>
      </c>
      <c r="B283" s="1" t="s">
        <v>589</v>
      </c>
      <c r="C283" s="1" t="s">
        <v>54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45321</v>
      </c>
      <c r="R283" s="2">
        <v>1</v>
      </c>
      <c r="S283" s="1" t="s">
        <v>17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</row>
    <row r="284" spans="1:29" x14ac:dyDescent="0.25">
      <c r="A284" s="1" t="s">
        <v>590</v>
      </c>
      <c r="B284" s="1" t="s">
        <v>591</v>
      </c>
      <c r="C284" s="1" t="s">
        <v>51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45862</v>
      </c>
      <c r="R284" s="2">
        <v>1</v>
      </c>
      <c r="S284" s="1" t="s">
        <v>17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592</v>
      </c>
      <c r="B285" s="1" t="s">
        <v>593</v>
      </c>
      <c r="C285" s="1" t="s">
        <v>54</v>
      </c>
      <c r="D285" s="2">
        <v>2</v>
      </c>
      <c r="E285" s="2">
        <v>1</v>
      </c>
      <c r="F285" s="2">
        <v>4</v>
      </c>
      <c r="G285" s="2">
        <v>2</v>
      </c>
      <c r="H285" s="2">
        <v>2.3332999999999999</v>
      </c>
      <c r="I285" s="3">
        <v>0.85709999999999997</v>
      </c>
      <c r="J285" s="3">
        <v>25.74</v>
      </c>
      <c r="K285" s="2">
        <v>3</v>
      </c>
      <c r="L285" s="3">
        <v>0.66659999999999997</v>
      </c>
      <c r="M285" s="3">
        <v>20.682500000000001</v>
      </c>
      <c r="N285" s="2">
        <v>0</v>
      </c>
      <c r="O285" s="3">
        <v>0</v>
      </c>
      <c r="P285" s="3">
        <v>0</v>
      </c>
      <c r="Q285" s="11" t="s">
        <v>17</v>
      </c>
      <c r="R285" s="2" t="s">
        <v>17</v>
      </c>
      <c r="S285" s="1" t="s">
        <v>17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0</v>
      </c>
    </row>
    <row r="286" spans="1:29" x14ac:dyDescent="0.25">
      <c r="A286" s="1" t="s">
        <v>594</v>
      </c>
      <c r="B286" s="1" t="s">
        <v>595</v>
      </c>
      <c r="C286" s="1" t="s">
        <v>54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3">
        <v>0</v>
      </c>
      <c r="K286" s="2">
        <v>1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17</v>
      </c>
      <c r="R286" s="2" t="s">
        <v>17</v>
      </c>
      <c r="S286" s="1" t="s">
        <v>17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596</v>
      </c>
      <c r="B287" s="1" t="s">
        <v>597</v>
      </c>
      <c r="C287" s="1" t="s">
        <v>54</v>
      </c>
      <c r="D287" s="2">
        <v>0</v>
      </c>
      <c r="E287" s="2">
        <v>1</v>
      </c>
      <c r="F287" s="2">
        <v>0</v>
      </c>
      <c r="G287" s="2">
        <v>0</v>
      </c>
      <c r="H287" s="2">
        <v>1</v>
      </c>
      <c r="I287" s="3">
        <v>0</v>
      </c>
      <c r="J287" s="3">
        <v>0</v>
      </c>
      <c r="K287" s="2">
        <v>2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17</v>
      </c>
      <c r="R287" s="2" t="s">
        <v>17</v>
      </c>
      <c r="S287" s="1" t="s">
        <v>17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</row>
    <row r="288" spans="1:29" x14ac:dyDescent="0.25">
      <c r="A288" s="1" t="s">
        <v>598</v>
      </c>
      <c r="B288" s="1" t="s">
        <v>599</v>
      </c>
      <c r="C288" s="1" t="s">
        <v>54</v>
      </c>
      <c r="D288" s="2">
        <v>0</v>
      </c>
      <c r="E288" s="2">
        <v>2</v>
      </c>
      <c r="F288" s="2">
        <v>1</v>
      </c>
      <c r="G288" s="2">
        <v>1</v>
      </c>
      <c r="H288" s="2">
        <v>1.3332999999999999</v>
      </c>
      <c r="I288" s="3">
        <v>0</v>
      </c>
      <c r="J288" s="3">
        <v>0</v>
      </c>
      <c r="K288" s="2">
        <v>1</v>
      </c>
      <c r="L288" s="3">
        <v>0</v>
      </c>
      <c r="M288" s="3">
        <v>0</v>
      </c>
      <c r="N288" s="2">
        <v>0</v>
      </c>
      <c r="O288" s="3">
        <v>0</v>
      </c>
      <c r="P288" s="3">
        <v>0</v>
      </c>
      <c r="Q288" s="11" t="s">
        <v>17</v>
      </c>
      <c r="R288" s="2" t="s">
        <v>17</v>
      </c>
      <c r="S288" s="1" t="s">
        <v>17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1</v>
      </c>
    </row>
    <row r="289" spans="1:29" x14ac:dyDescent="0.25">
      <c r="A289" s="1" t="s">
        <v>600</v>
      </c>
      <c r="B289" s="1" t="s">
        <v>601</v>
      </c>
      <c r="C289" s="1" t="s">
        <v>54</v>
      </c>
      <c r="D289" s="2">
        <v>0</v>
      </c>
      <c r="E289" s="2">
        <v>159</v>
      </c>
      <c r="F289" s="2">
        <v>270</v>
      </c>
      <c r="G289" s="2">
        <v>332</v>
      </c>
      <c r="H289" s="2">
        <v>253.66659999999999</v>
      </c>
      <c r="I289" s="3">
        <v>0</v>
      </c>
      <c r="J289" s="3">
        <v>0</v>
      </c>
      <c r="K289" s="2">
        <v>145</v>
      </c>
      <c r="L289" s="3">
        <v>0</v>
      </c>
      <c r="M289" s="3">
        <v>0</v>
      </c>
      <c r="N289" s="2">
        <v>61</v>
      </c>
      <c r="O289" s="3">
        <v>0</v>
      </c>
      <c r="P289" s="3">
        <v>0</v>
      </c>
      <c r="Q289" s="11" t="s">
        <v>17</v>
      </c>
      <c r="R289" s="2" t="s">
        <v>17</v>
      </c>
      <c r="S289" s="1" t="s">
        <v>17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602</v>
      </c>
      <c r="B290" s="1" t="s">
        <v>603</v>
      </c>
      <c r="C290" s="1" t="s">
        <v>54</v>
      </c>
      <c r="D290" s="2">
        <v>0</v>
      </c>
      <c r="E290" s="2">
        <v>77</v>
      </c>
      <c r="F290" s="2">
        <v>94</v>
      </c>
      <c r="G290" s="2">
        <v>136</v>
      </c>
      <c r="H290" s="2">
        <v>102.33329999999999</v>
      </c>
      <c r="I290" s="3">
        <v>0</v>
      </c>
      <c r="J290" s="3">
        <v>0</v>
      </c>
      <c r="K290" s="2">
        <v>58</v>
      </c>
      <c r="L290" s="3">
        <v>0</v>
      </c>
      <c r="M290" s="3">
        <v>0</v>
      </c>
      <c r="N290" s="2">
        <v>13</v>
      </c>
      <c r="O290" s="3">
        <v>0</v>
      </c>
      <c r="P290" s="3">
        <v>0</v>
      </c>
      <c r="Q290" s="11" t="s">
        <v>17</v>
      </c>
      <c r="R290" s="2" t="s">
        <v>17</v>
      </c>
      <c r="S290" s="1" t="s">
        <v>17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</row>
    <row r="291" spans="1:29" x14ac:dyDescent="0.25">
      <c r="A291" s="1" t="s">
        <v>604</v>
      </c>
      <c r="B291" s="1" t="s">
        <v>605</v>
      </c>
      <c r="C291" s="1" t="s">
        <v>54</v>
      </c>
      <c r="D291" s="2">
        <v>2</v>
      </c>
      <c r="E291" s="2">
        <v>204</v>
      </c>
      <c r="F291" s="2">
        <v>126</v>
      </c>
      <c r="G291" s="2">
        <v>134</v>
      </c>
      <c r="H291" s="2">
        <v>154.66659999999999</v>
      </c>
      <c r="I291" s="3">
        <v>1.29E-2</v>
      </c>
      <c r="J291" s="3">
        <v>0.38790000000000002</v>
      </c>
      <c r="K291" s="2">
        <v>22</v>
      </c>
      <c r="L291" s="3">
        <v>9.0899999999999995E-2</v>
      </c>
      <c r="M291" s="3">
        <v>2.8184</v>
      </c>
      <c r="N291" s="2">
        <v>0</v>
      </c>
      <c r="O291" s="3">
        <v>0</v>
      </c>
      <c r="P291" s="3">
        <v>0</v>
      </c>
      <c r="Q291" s="11" t="s">
        <v>17</v>
      </c>
      <c r="R291" s="2" t="s">
        <v>17</v>
      </c>
      <c r="S291" s="1" t="s">
        <v>17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606</v>
      </c>
      <c r="B292" s="1" t="s">
        <v>607</v>
      </c>
      <c r="C292" s="1" t="s">
        <v>54</v>
      </c>
      <c r="D292" s="2">
        <v>0</v>
      </c>
      <c r="E292" s="2">
        <v>34</v>
      </c>
      <c r="F292" s="2">
        <v>30</v>
      </c>
      <c r="G292" s="2">
        <v>28</v>
      </c>
      <c r="H292" s="2">
        <v>30.666599999999999</v>
      </c>
      <c r="I292" s="3">
        <v>0</v>
      </c>
      <c r="J292" s="3">
        <v>0</v>
      </c>
      <c r="K292" s="2">
        <v>14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17</v>
      </c>
      <c r="R292" s="2" t="s">
        <v>17</v>
      </c>
      <c r="S292" s="1" t="s">
        <v>17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608</v>
      </c>
      <c r="B293" s="1" t="s">
        <v>609</v>
      </c>
      <c r="C293" s="1" t="s">
        <v>54</v>
      </c>
      <c r="D293" s="2">
        <v>0</v>
      </c>
      <c r="E293" s="2">
        <v>157</v>
      </c>
      <c r="F293" s="2">
        <v>65</v>
      </c>
      <c r="G293" s="2">
        <v>172</v>
      </c>
      <c r="H293" s="2">
        <v>131.33330000000001</v>
      </c>
      <c r="I293" s="3">
        <v>0</v>
      </c>
      <c r="J293" s="3">
        <v>0</v>
      </c>
      <c r="K293" s="2">
        <v>161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17</v>
      </c>
      <c r="R293" s="2" t="s">
        <v>17</v>
      </c>
      <c r="S293" s="1" t="s">
        <v>17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</row>
    <row r="294" spans="1:29" x14ac:dyDescent="0.25">
      <c r="A294" s="1" t="s">
        <v>610</v>
      </c>
      <c r="B294" s="1" t="s">
        <v>611</v>
      </c>
      <c r="C294" s="1" t="s">
        <v>54</v>
      </c>
      <c r="D294" s="2">
        <v>0</v>
      </c>
      <c r="E294" s="2">
        <v>2</v>
      </c>
      <c r="F294" s="2">
        <v>0</v>
      </c>
      <c r="G294" s="2">
        <v>0</v>
      </c>
      <c r="H294" s="2">
        <v>2</v>
      </c>
      <c r="I294" s="3">
        <v>0</v>
      </c>
      <c r="J294" s="3">
        <v>0</v>
      </c>
      <c r="K294" s="2">
        <v>2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17</v>
      </c>
      <c r="R294" s="2" t="s">
        <v>17</v>
      </c>
      <c r="S294" s="1" t="s">
        <v>17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</row>
    <row r="295" spans="1:29" x14ac:dyDescent="0.25">
      <c r="A295" s="1" t="s">
        <v>612</v>
      </c>
      <c r="B295" s="1" t="s">
        <v>613</v>
      </c>
      <c r="C295" s="1" t="s">
        <v>25</v>
      </c>
      <c r="D295" s="2">
        <v>17</v>
      </c>
      <c r="E295" s="2">
        <v>56</v>
      </c>
      <c r="F295" s="2">
        <v>65</v>
      </c>
      <c r="G295" s="2">
        <v>11</v>
      </c>
      <c r="H295" s="2">
        <v>44</v>
      </c>
      <c r="I295" s="3">
        <v>0.38629999999999998</v>
      </c>
      <c r="J295" s="3">
        <v>11.5914</v>
      </c>
      <c r="K295" s="2">
        <v>18</v>
      </c>
      <c r="L295" s="3">
        <v>0.94440000000000002</v>
      </c>
      <c r="M295" s="3">
        <v>29.28</v>
      </c>
      <c r="N295" s="2">
        <v>2</v>
      </c>
      <c r="O295" s="3">
        <v>5.4835000000000003</v>
      </c>
      <c r="P295" s="3">
        <v>170</v>
      </c>
      <c r="Q295" s="11">
        <v>45593</v>
      </c>
      <c r="R295" s="2">
        <v>324</v>
      </c>
      <c r="S295" s="1">
        <v>1432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0</v>
      </c>
    </row>
    <row r="296" spans="1:29" x14ac:dyDescent="0.25">
      <c r="A296" s="1" t="s">
        <v>614</v>
      </c>
      <c r="B296" s="1" t="s">
        <v>615</v>
      </c>
      <c r="C296" s="1" t="s">
        <v>25</v>
      </c>
      <c r="D296" s="2">
        <v>113</v>
      </c>
      <c r="E296" s="2">
        <v>7</v>
      </c>
      <c r="F296" s="2">
        <v>12</v>
      </c>
      <c r="G296" s="2">
        <v>9</v>
      </c>
      <c r="H296" s="2">
        <v>9.3332999999999995</v>
      </c>
      <c r="I296" s="3">
        <v>12.107100000000001</v>
      </c>
      <c r="J296" s="3">
        <v>363.22719999999998</v>
      </c>
      <c r="K296" s="2">
        <v>85</v>
      </c>
      <c r="L296" s="3">
        <v>1.3293999999999999</v>
      </c>
      <c r="M296" s="3">
        <v>41.212200000000003</v>
      </c>
      <c r="N296" s="2">
        <v>7</v>
      </c>
      <c r="O296" s="3">
        <v>10.4137</v>
      </c>
      <c r="P296" s="3">
        <v>322.8571</v>
      </c>
      <c r="Q296" s="11">
        <v>45593</v>
      </c>
      <c r="R296" s="2">
        <v>108</v>
      </c>
      <c r="S296" s="1">
        <v>118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</row>
    <row r="297" spans="1:29" x14ac:dyDescent="0.25">
      <c r="A297" s="1" t="s">
        <v>616</v>
      </c>
      <c r="B297" s="1" t="s">
        <v>617</v>
      </c>
      <c r="C297" s="1" t="s">
        <v>40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3">
        <v>0</v>
      </c>
      <c r="K297" s="2">
        <v>0</v>
      </c>
      <c r="L297" s="3">
        <v>0</v>
      </c>
      <c r="M297" s="3">
        <v>0</v>
      </c>
      <c r="N297" s="2">
        <v>0</v>
      </c>
      <c r="O297" s="3">
        <v>0</v>
      </c>
      <c r="P297" s="3">
        <v>0</v>
      </c>
      <c r="Q297" s="11">
        <v>45502</v>
      </c>
      <c r="R297" s="2">
        <v>1</v>
      </c>
      <c r="S297" s="1">
        <v>10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1</v>
      </c>
    </row>
    <row r="298" spans="1:29" x14ac:dyDescent="0.25">
      <c r="A298" s="1" t="s">
        <v>618</v>
      </c>
      <c r="B298" s="1" t="s">
        <v>619</v>
      </c>
      <c r="C298" s="1" t="s">
        <v>40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45328</v>
      </c>
      <c r="R298" s="2">
        <v>5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</row>
    <row r="299" spans="1:29" x14ac:dyDescent="0.25">
      <c r="A299" s="1" t="s">
        <v>620</v>
      </c>
      <c r="B299" s="1" t="s">
        <v>621</v>
      </c>
      <c r="C299" s="1" t="s">
        <v>51</v>
      </c>
      <c r="D299" s="2">
        <v>17</v>
      </c>
      <c r="E299" s="2">
        <v>15</v>
      </c>
      <c r="F299" s="2">
        <v>25</v>
      </c>
      <c r="G299" s="2">
        <v>23</v>
      </c>
      <c r="H299" s="2">
        <v>21</v>
      </c>
      <c r="I299" s="3">
        <v>0.8095</v>
      </c>
      <c r="J299" s="3">
        <v>24.285699999999999</v>
      </c>
      <c r="K299" s="2">
        <v>3</v>
      </c>
      <c r="L299" s="3">
        <v>5.6665999999999999</v>
      </c>
      <c r="M299" s="3">
        <v>175.8014</v>
      </c>
      <c r="N299" s="2">
        <v>4</v>
      </c>
      <c r="O299" s="3">
        <v>2.7416999999999998</v>
      </c>
      <c r="P299" s="3">
        <v>85</v>
      </c>
      <c r="Q299" s="11">
        <v>46226</v>
      </c>
      <c r="R299" s="2">
        <v>3</v>
      </c>
      <c r="S299" s="1">
        <v>6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1</v>
      </c>
      <c r="AC299" t="b">
        <f t="shared" si="9"/>
        <v>0</v>
      </c>
    </row>
    <row r="300" spans="1:29" x14ac:dyDescent="0.25">
      <c r="A300" s="1" t="s">
        <v>622</v>
      </c>
      <c r="B300" s="1" t="s">
        <v>623</v>
      </c>
      <c r="C300" s="1" t="s">
        <v>54</v>
      </c>
      <c r="D300" s="2">
        <v>1</v>
      </c>
      <c r="E300" s="2">
        <v>9</v>
      </c>
      <c r="F300" s="2">
        <v>3</v>
      </c>
      <c r="G300" s="2">
        <v>44</v>
      </c>
      <c r="H300" s="2">
        <v>18.666599999999999</v>
      </c>
      <c r="I300" s="3">
        <v>5.3499999999999999E-2</v>
      </c>
      <c r="J300" s="3">
        <v>1.6072</v>
      </c>
      <c r="K300" s="2">
        <v>4</v>
      </c>
      <c r="L300" s="3">
        <v>0.25</v>
      </c>
      <c r="M300" s="3">
        <v>7.7519</v>
      </c>
      <c r="N300" s="2">
        <v>3</v>
      </c>
      <c r="O300" s="3">
        <v>0.215</v>
      </c>
      <c r="P300" s="3">
        <v>6.6665999999999999</v>
      </c>
      <c r="Q300" s="11" t="s">
        <v>17</v>
      </c>
      <c r="R300" s="2" t="s">
        <v>17</v>
      </c>
      <c r="S300" s="1" t="s">
        <v>17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0</v>
      </c>
    </row>
    <row r="301" spans="1:29" x14ac:dyDescent="0.25">
      <c r="A301" s="1" t="s">
        <v>624</v>
      </c>
      <c r="B301" s="1" t="s">
        <v>625</v>
      </c>
      <c r="C301" s="1" t="s">
        <v>54</v>
      </c>
      <c r="D301" s="2">
        <v>40</v>
      </c>
      <c r="E301" s="2">
        <v>8</v>
      </c>
      <c r="F301" s="2">
        <v>36</v>
      </c>
      <c r="G301" s="2">
        <v>25</v>
      </c>
      <c r="H301" s="2">
        <v>23</v>
      </c>
      <c r="I301" s="3">
        <v>1.7391000000000001</v>
      </c>
      <c r="J301" s="3">
        <v>52.178400000000003</v>
      </c>
      <c r="K301" s="2">
        <v>134</v>
      </c>
      <c r="L301" s="3">
        <v>0.29849999999999999</v>
      </c>
      <c r="M301" s="3">
        <v>9.2538999999999998</v>
      </c>
      <c r="N301" s="2">
        <v>1</v>
      </c>
      <c r="O301" s="3">
        <v>25.8047</v>
      </c>
      <c r="P301" s="3">
        <v>800</v>
      </c>
      <c r="Q301" s="11" t="s">
        <v>17</v>
      </c>
      <c r="R301" s="2" t="s">
        <v>17</v>
      </c>
      <c r="S301" s="1" t="s">
        <v>17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626</v>
      </c>
      <c r="B302" s="1" t="s">
        <v>627</v>
      </c>
      <c r="C302" s="1" t="s">
        <v>54</v>
      </c>
      <c r="D302" s="2">
        <v>0</v>
      </c>
      <c r="E302" s="2">
        <v>1</v>
      </c>
      <c r="F302" s="2">
        <v>0</v>
      </c>
      <c r="G302" s="2">
        <v>0</v>
      </c>
      <c r="H302" s="2">
        <v>1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 t="s">
        <v>17</v>
      </c>
      <c r="R302" s="2" t="s">
        <v>17</v>
      </c>
      <c r="S302" s="1" t="s">
        <v>17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1</v>
      </c>
    </row>
    <row r="303" spans="1:29" x14ac:dyDescent="0.25">
      <c r="A303" s="1" t="s">
        <v>628</v>
      </c>
      <c r="B303" s="1" t="s">
        <v>629</v>
      </c>
      <c r="C303" s="1" t="s">
        <v>54</v>
      </c>
      <c r="D303" s="2">
        <v>4</v>
      </c>
      <c r="E303" s="2">
        <v>1</v>
      </c>
      <c r="F303" s="2">
        <v>1</v>
      </c>
      <c r="G303" s="2">
        <v>0</v>
      </c>
      <c r="H303" s="2">
        <v>1</v>
      </c>
      <c r="I303" s="3">
        <v>4</v>
      </c>
      <c r="J303" s="3">
        <v>120.12009999999999</v>
      </c>
      <c r="K303" s="2">
        <v>1</v>
      </c>
      <c r="L303" s="3">
        <v>4</v>
      </c>
      <c r="M303" s="3">
        <v>124.2236</v>
      </c>
      <c r="N303" s="2">
        <v>0</v>
      </c>
      <c r="O303" s="3">
        <v>0</v>
      </c>
      <c r="P303" s="3">
        <v>0</v>
      </c>
      <c r="Q303" s="11" t="s">
        <v>17</v>
      </c>
      <c r="R303" s="2" t="s">
        <v>17</v>
      </c>
      <c r="S303" s="1" t="s">
        <v>17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630</v>
      </c>
      <c r="B304" s="1" t="s">
        <v>631</v>
      </c>
      <c r="C304" s="1" t="s">
        <v>54</v>
      </c>
      <c r="D304" s="2">
        <v>9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46146</v>
      </c>
      <c r="R304" s="2">
        <v>7</v>
      </c>
      <c r="S304" s="1">
        <v>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1</v>
      </c>
      <c r="AC304" t="b">
        <f t="shared" si="9"/>
        <v>0</v>
      </c>
    </row>
    <row r="305" spans="1:29" x14ac:dyDescent="0.25">
      <c r="A305" s="1" t="s">
        <v>632</v>
      </c>
      <c r="B305" s="1" t="s">
        <v>633</v>
      </c>
      <c r="C305" s="1" t="s">
        <v>25</v>
      </c>
      <c r="D305" s="2">
        <v>137</v>
      </c>
      <c r="E305" s="2">
        <v>3</v>
      </c>
      <c r="F305" s="2">
        <v>46</v>
      </c>
      <c r="G305" s="2">
        <v>39</v>
      </c>
      <c r="H305" s="2">
        <v>29.333300000000001</v>
      </c>
      <c r="I305" s="3">
        <v>4.6703999999999999</v>
      </c>
      <c r="J305" s="3">
        <v>140.12469999999999</v>
      </c>
      <c r="K305" s="2">
        <v>8</v>
      </c>
      <c r="L305" s="3">
        <v>17.125</v>
      </c>
      <c r="M305" s="3">
        <v>531.0077</v>
      </c>
      <c r="N305" s="2">
        <v>17</v>
      </c>
      <c r="O305" s="3">
        <v>5.1986999999999997</v>
      </c>
      <c r="P305" s="3">
        <v>161.1764</v>
      </c>
      <c r="Q305" s="11">
        <v>45593</v>
      </c>
      <c r="R305" s="2">
        <v>84</v>
      </c>
      <c r="S305" s="1">
        <v>526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1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0</v>
      </c>
    </row>
    <row r="306" spans="1:29" x14ac:dyDescent="0.25">
      <c r="A306" s="1" t="s">
        <v>634</v>
      </c>
      <c r="B306" s="1" t="s">
        <v>635</v>
      </c>
      <c r="C306" s="1" t="s">
        <v>31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3">
        <v>0</v>
      </c>
      <c r="K306" s="2">
        <v>0</v>
      </c>
      <c r="L306" s="3">
        <v>0</v>
      </c>
      <c r="M306" s="3">
        <v>0</v>
      </c>
      <c r="N306" s="2">
        <v>0</v>
      </c>
      <c r="O306" s="3">
        <v>0</v>
      </c>
      <c r="P306" s="3">
        <v>0</v>
      </c>
      <c r="Q306" s="11">
        <v>45493</v>
      </c>
      <c r="R306" s="2">
        <v>1</v>
      </c>
      <c r="S306" s="1" t="s">
        <v>17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636</v>
      </c>
      <c r="B307" s="1" t="s">
        <v>637</v>
      </c>
      <c r="C307" s="1" t="s">
        <v>40</v>
      </c>
      <c r="D307" s="2">
        <v>0</v>
      </c>
      <c r="E307" s="2">
        <v>0</v>
      </c>
      <c r="F307" s="2">
        <v>0</v>
      </c>
      <c r="G307" s="2">
        <v>5</v>
      </c>
      <c r="H307" s="2">
        <v>5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9</v>
      </c>
      <c r="O307" s="3">
        <v>0</v>
      </c>
      <c r="P307" s="3">
        <v>0</v>
      </c>
      <c r="Q307" s="11">
        <v>46244</v>
      </c>
      <c r="R307" s="2">
        <v>9</v>
      </c>
      <c r="S307" s="1">
        <v>10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638</v>
      </c>
      <c r="B308" s="1" t="s">
        <v>639</v>
      </c>
      <c r="C308" s="1" t="s">
        <v>40</v>
      </c>
      <c r="D308" s="2">
        <v>0</v>
      </c>
      <c r="E308" s="2">
        <v>0</v>
      </c>
      <c r="F308" s="2">
        <v>16</v>
      </c>
      <c r="G308" s="2">
        <v>24</v>
      </c>
      <c r="H308" s="2">
        <v>20</v>
      </c>
      <c r="I308" s="3">
        <v>0</v>
      </c>
      <c r="J308" s="3">
        <v>0</v>
      </c>
      <c r="K308" s="2">
        <v>0</v>
      </c>
      <c r="L308" s="3">
        <v>0</v>
      </c>
      <c r="M308" s="3">
        <v>0</v>
      </c>
      <c r="N308" s="2">
        <v>11</v>
      </c>
      <c r="O308" s="3">
        <v>0</v>
      </c>
      <c r="P308" s="3">
        <v>0</v>
      </c>
      <c r="Q308" s="11">
        <v>46244</v>
      </c>
      <c r="R308" s="2">
        <v>11</v>
      </c>
      <c r="S308" s="1">
        <v>24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640</v>
      </c>
      <c r="B309" s="1" t="s">
        <v>641</v>
      </c>
      <c r="C309" s="1" t="s">
        <v>40</v>
      </c>
      <c r="D309" s="2">
        <v>0</v>
      </c>
      <c r="E309" s="2">
        <v>0</v>
      </c>
      <c r="F309" s="2">
        <v>16</v>
      </c>
      <c r="G309" s="2">
        <v>17</v>
      </c>
      <c r="H309" s="2">
        <v>16.5</v>
      </c>
      <c r="I309" s="3">
        <v>0</v>
      </c>
      <c r="J309" s="3">
        <v>0</v>
      </c>
      <c r="K309" s="2">
        <v>0</v>
      </c>
      <c r="L309" s="3">
        <v>0</v>
      </c>
      <c r="M309" s="3">
        <v>0</v>
      </c>
      <c r="N309" s="2">
        <v>18</v>
      </c>
      <c r="O309" s="3">
        <v>0</v>
      </c>
      <c r="P309" s="3">
        <v>0</v>
      </c>
      <c r="Q309" s="11">
        <v>46244</v>
      </c>
      <c r="R309" s="2">
        <v>18</v>
      </c>
      <c r="S309" s="1">
        <v>20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</row>
    <row r="310" spans="1:29" x14ac:dyDescent="0.25">
      <c r="A310" s="1" t="s">
        <v>642</v>
      </c>
      <c r="B310" s="1" t="s">
        <v>643</v>
      </c>
      <c r="C310" s="1" t="s">
        <v>40</v>
      </c>
      <c r="D310" s="2">
        <v>0</v>
      </c>
      <c r="E310" s="2">
        <v>0</v>
      </c>
      <c r="F310" s="2">
        <v>16</v>
      </c>
      <c r="G310" s="2">
        <v>13</v>
      </c>
      <c r="H310" s="2">
        <v>14.5</v>
      </c>
      <c r="I310" s="3">
        <v>0</v>
      </c>
      <c r="J310" s="3">
        <v>0</v>
      </c>
      <c r="K310" s="2">
        <v>0</v>
      </c>
      <c r="L310" s="3">
        <v>0</v>
      </c>
      <c r="M310" s="3">
        <v>0</v>
      </c>
      <c r="N310" s="2">
        <v>20</v>
      </c>
      <c r="O310" s="3">
        <v>0</v>
      </c>
      <c r="P310" s="3">
        <v>0</v>
      </c>
      <c r="Q310" s="11">
        <v>46244</v>
      </c>
      <c r="R310" s="2">
        <v>20</v>
      </c>
      <c r="S310" s="1">
        <v>20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1" t="s">
        <v>644</v>
      </c>
      <c r="B311" s="1" t="s">
        <v>645</v>
      </c>
      <c r="C311" s="1" t="s">
        <v>40</v>
      </c>
      <c r="D311" s="2">
        <v>8</v>
      </c>
      <c r="E311" s="2">
        <v>3</v>
      </c>
      <c r="F311" s="2">
        <v>7</v>
      </c>
      <c r="G311" s="2">
        <v>6</v>
      </c>
      <c r="H311" s="2">
        <v>5.3333000000000004</v>
      </c>
      <c r="I311" s="3">
        <v>1.5</v>
      </c>
      <c r="J311" s="3">
        <v>45.019599999999997</v>
      </c>
      <c r="K311" s="2">
        <v>2</v>
      </c>
      <c r="L311" s="3">
        <v>4</v>
      </c>
      <c r="M311" s="3">
        <v>124.03100000000001</v>
      </c>
      <c r="N311" s="2">
        <v>3</v>
      </c>
      <c r="O311" s="3">
        <v>1.7202</v>
      </c>
      <c r="P311" s="3">
        <v>53.333300000000001</v>
      </c>
      <c r="Q311" s="11">
        <v>46248</v>
      </c>
      <c r="R311" s="2">
        <v>3</v>
      </c>
      <c r="S311" s="1" t="s">
        <v>17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</row>
    <row r="312" spans="1:29" x14ac:dyDescent="0.25">
      <c r="A312" s="1" t="s">
        <v>646</v>
      </c>
      <c r="B312" s="1" t="s">
        <v>647</v>
      </c>
      <c r="C312" s="1" t="s">
        <v>40</v>
      </c>
      <c r="D312" s="2">
        <v>8</v>
      </c>
      <c r="E312" s="2">
        <v>3</v>
      </c>
      <c r="F312" s="2">
        <v>2</v>
      </c>
      <c r="G312" s="2">
        <v>9</v>
      </c>
      <c r="H312" s="2">
        <v>4.6665999999999999</v>
      </c>
      <c r="I312" s="3">
        <v>1.7142999999999999</v>
      </c>
      <c r="J312" s="3">
        <v>51.446899999999999</v>
      </c>
      <c r="K312" s="2">
        <v>4</v>
      </c>
      <c r="L312" s="3">
        <v>2</v>
      </c>
      <c r="M312" s="3">
        <v>62.015500000000003</v>
      </c>
      <c r="N312" s="2">
        <v>2</v>
      </c>
      <c r="O312" s="3">
        <v>2.5804</v>
      </c>
      <c r="P312" s="3">
        <v>80</v>
      </c>
      <c r="Q312" s="11">
        <v>46248</v>
      </c>
      <c r="R312" s="2">
        <v>3</v>
      </c>
      <c r="S312" s="1" t="s">
        <v>17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</row>
    <row r="313" spans="1:29" x14ac:dyDescent="0.25">
      <c r="A313" s="1" t="s">
        <v>648</v>
      </c>
      <c r="B313" s="1" t="s">
        <v>649</v>
      </c>
      <c r="C313" s="1" t="s">
        <v>40</v>
      </c>
      <c r="D313" s="2">
        <v>3</v>
      </c>
      <c r="E313" s="2">
        <v>0</v>
      </c>
      <c r="F313" s="2">
        <v>0</v>
      </c>
      <c r="G313" s="2">
        <v>1</v>
      </c>
      <c r="H313" s="2">
        <v>1</v>
      </c>
      <c r="I313" s="3">
        <v>3</v>
      </c>
      <c r="J313" s="3">
        <v>90.09</v>
      </c>
      <c r="K313" s="2">
        <v>0</v>
      </c>
      <c r="L313" s="3">
        <v>0</v>
      </c>
      <c r="M313" s="3">
        <v>0</v>
      </c>
      <c r="N313" s="2">
        <v>2</v>
      </c>
      <c r="O313" s="3">
        <v>0.96760000000000002</v>
      </c>
      <c r="P313" s="3">
        <v>30</v>
      </c>
      <c r="Q313" s="11">
        <v>46248</v>
      </c>
      <c r="R313" s="2">
        <v>3</v>
      </c>
      <c r="S313" s="1" t="s">
        <v>17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1</v>
      </c>
      <c r="AC313" t="b">
        <f t="shared" si="9"/>
        <v>0</v>
      </c>
    </row>
    <row r="314" spans="1:29" x14ac:dyDescent="0.25">
      <c r="A314" s="1" t="s">
        <v>650</v>
      </c>
      <c r="B314" s="1" t="s">
        <v>651</v>
      </c>
      <c r="C314" s="1" t="s">
        <v>51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>
        <v>45573</v>
      </c>
      <c r="R314" s="2">
        <v>1</v>
      </c>
      <c r="S314" s="1" t="s">
        <v>17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652</v>
      </c>
      <c r="B315" s="1" t="s">
        <v>653</v>
      </c>
      <c r="C315" s="1" t="s">
        <v>54</v>
      </c>
      <c r="D315" s="2">
        <v>14</v>
      </c>
      <c r="E315" s="2">
        <v>18</v>
      </c>
      <c r="F315" s="2">
        <v>46</v>
      </c>
      <c r="G315" s="2">
        <v>25</v>
      </c>
      <c r="H315" s="2">
        <v>29.666599999999999</v>
      </c>
      <c r="I315" s="3">
        <v>0.47189999999999999</v>
      </c>
      <c r="J315" s="3">
        <v>14.1585</v>
      </c>
      <c r="K315" s="2">
        <v>3</v>
      </c>
      <c r="L315" s="3">
        <v>4.6665999999999999</v>
      </c>
      <c r="M315" s="3">
        <v>144.77760000000001</v>
      </c>
      <c r="N315" s="2">
        <v>31</v>
      </c>
      <c r="O315" s="3">
        <v>0.2913</v>
      </c>
      <c r="P315" s="3">
        <v>9.0321999999999996</v>
      </c>
      <c r="Q315" s="11" t="s">
        <v>17</v>
      </c>
      <c r="R315" s="2" t="s">
        <v>17</v>
      </c>
      <c r="S315" s="1" t="s">
        <v>17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1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654</v>
      </c>
      <c r="B316" s="1" t="s">
        <v>655</v>
      </c>
      <c r="C316" s="1" t="s">
        <v>54</v>
      </c>
      <c r="D316" s="2">
        <v>0</v>
      </c>
      <c r="E316" s="2">
        <v>1</v>
      </c>
      <c r="F316" s="2">
        <v>0</v>
      </c>
      <c r="G316" s="2">
        <v>0</v>
      </c>
      <c r="H316" s="2">
        <v>1</v>
      </c>
      <c r="I316" s="3">
        <v>0</v>
      </c>
      <c r="J316" s="3">
        <v>0</v>
      </c>
      <c r="K316" s="2">
        <v>1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 t="s">
        <v>17</v>
      </c>
      <c r="R316" s="2" t="s">
        <v>17</v>
      </c>
      <c r="S316" s="1" t="s">
        <v>17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1</v>
      </c>
    </row>
    <row r="317" spans="1:29" x14ac:dyDescent="0.25">
      <c r="A317" s="1" t="s">
        <v>656</v>
      </c>
      <c r="B317" s="1" t="s">
        <v>657</v>
      </c>
      <c r="C317" s="1" t="s">
        <v>28</v>
      </c>
      <c r="D317" s="2">
        <v>1048.1998000000001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>
        <v>46230</v>
      </c>
      <c r="R317" s="2">
        <v>1037.44</v>
      </c>
      <c r="S317" s="1">
        <v>0.56000000000000005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</row>
    <row r="318" spans="1:29" x14ac:dyDescent="0.25">
      <c r="A318" s="1" t="s">
        <v>658</v>
      </c>
      <c r="B318" s="1" t="s">
        <v>659</v>
      </c>
      <c r="C318" s="1" t="s">
        <v>539</v>
      </c>
      <c r="D318" s="2">
        <v>12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46133</v>
      </c>
      <c r="R318" s="2">
        <v>12</v>
      </c>
      <c r="S318" s="1" t="s">
        <v>17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660</v>
      </c>
      <c r="B319" s="1" t="s">
        <v>661</v>
      </c>
      <c r="C319" s="1" t="s">
        <v>40</v>
      </c>
      <c r="D319" s="2">
        <v>50</v>
      </c>
      <c r="E319" s="2">
        <v>20</v>
      </c>
      <c r="F319" s="2">
        <v>40</v>
      </c>
      <c r="G319" s="2">
        <v>48</v>
      </c>
      <c r="H319" s="2">
        <v>36</v>
      </c>
      <c r="I319" s="3">
        <v>1.3888</v>
      </c>
      <c r="J319" s="3">
        <v>41.666600000000003</v>
      </c>
      <c r="K319" s="2">
        <v>0</v>
      </c>
      <c r="L319" s="3">
        <v>0</v>
      </c>
      <c r="M319" s="3">
        <v>0</v>
      </c>
      <c r="N319" s="2">
        <v>26</v>
      </c>
      <c r="O319" s="3">
        <v>1.2404999999999999</v>
      </c>
      <c r="P319" s="3">
        <v>38.461500000000001</v>
      </c>
      <c r="Q319" s="11">
        <v>46244</v>
      </c>
      <c r="R319" s="2">
        <v>50</v>
      </c>
      <c r="S319" s="1" t="s">
        <v>17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662</v>
      </c>
      <c r="B320" s="1" t="s">
        <v>663</v>
      </c>
      <c r="C320" s="1" t="s">
        <v>40</v>
      </c>
      <c r="D320" s="2">
        <v>37</v>
      </c>
      <c r="E320" s="2">
        <v>27</v>
      </c>
      <c r="F320" s="2">
        <v>63</v>
      </c>
      <c r="G320" s="2">
        <v>36</v>
      </c>
      <c r="H320" s="2">
        <v>42</v>
      </c>
      <c r="I320" s="3">
        <v>0.88090000000000002</v>
      </c>
      <c r="J320" s="3">
        <v>26.4285</v>
      </c>
      <c r="K320" s="2">
        <v>0</v>
      </c>
      <c r="L320" s="3">
        <v>0</v>
      </c>
      <c r="M320" s="3">
        <v>0</v>
      </c>
      <c r="N320" s="2">
        <v>44</v>
      </c>
      <c r="O320" s="3">
        <v>0.54239999999999999</v>
      </c>
      <c r="P320" s="3">
        <v>16.818100000000001</v>
      </c>
      <c r="Q320" s="11">
        <v>46248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</row>
    <row r="321" spans="1:29" x14ac:dyDescent="0.25">
      <c r="A321" s="1" t="s">
        <v>664</v>
      </c>
      <c r="B321" s="1" t="s">
        <v>665</v>
      </c>
      <c r="C321" s="1" t="s">
        <v>40</v>
      </c>
      <c r="D321" s="2">
        <v>11</v>
      </c>
      <c r="E321" s="2">
        <v>8</v>
      </c>
      <c r="F321" s="2">
        <v>1</v>
      </c>
      <c r="G321" s="2">
        <v>13</v>
      </c>
      <c r="H321" s="2">
        <v>7.3333000000000004</v>
      </c>
      <c r="I321" s="3">
        <v>1.5</v>
      </c>
      <c r="J321" s="3">
        <v>45.008099999999999</v>
      </c>
      <c r="K321" s="2">
        <v>0</v>
      </c>
      <c r="L321" s="3">
        <v>0</v>
      </c>
      <c r="M321" s="3">
        <v>0</v>
      </c>
      <c r="N321" s="2">
        <v>2</v>
      </c>
      <c r="O321" s="3">
        <v>3.5480999999999998</v>
      </c>
      <c r="P321" s="3">
        <v>110</v>
      </c>
      <c r="Q321" s="11">
        <v>46248</v>
      </c>
      <c r="R321" s="2">
        <v>4</v>
      </c>
      <c r="S321" s="1" t="s">
        <v>17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</row>
    <row r="322" spans="1:29" x14ac:dyDescent="0.25">
      <c r="A322" s="1" t="s">
        <v>666</v>
      </c>
      <c r="B322" s="1" t="s">
        <v>667</v>
      </c>
      <c r="C322" s="1" t="s">
        <v>668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12</v>
      </c>
      <c r="S322" s="1" t="s">
        <v>17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669</v>
      </c>
      <c r="B323" s="1" t="s">
        <v>670</v>
      </c>
      <c r="C323" s="1" t="s">
        <v>668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17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671</v>
      </c>
      <c r="B324" s="1" t="s">
        <v>672</v>
      </c>
      <c r="C324" s="1" t="s">
        <v>668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s="1" t="s">
        <v>17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673</v>
      </c>
      <c r="B325" s="1" t="s">
        <v>674</v>
      </c>
      <c r="C325" s="1" t="s">
        <v>668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s="1" t="s">
        <v>17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675</v>
      </c>
      <c r="B326" s="1" t="s">
        <v>676</v>
      </c>
      <c r="C326" s="1" t="s">
        <v>668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s="1" t="s">
        <v>17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</row>
    <row r="327" spans="1:29" x14ac:dyDescent="0.25">
      <c r="A327" s="1" t="s">
        <v>677</v>
      </c>
      <c r="B327" s="1" t="s">
        <v>678</v>
      </c>
      <c r="C327" s="1" t="s">
        <v>668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17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</row>
    <row r="328" spans="1:29" x14ac:dyDescent="0.25">
      <c r="A328" s="1" t="s">
        <v>679</v>
      </c>
      <c r="B328" s="1" t="s">
        <v>680</v>
      </c>
      <c r="C328" s="1" t="s">
        <v>54</v>
      </c>
      <c r="D328" s="2">
        <v>27</v>
      </c>
      <c r="E328" s="2">
        <v>54</v>
      </c>
      <c r="F328" s="2">
        <v>72</v>
      </c>
      <c r="G328" s="2">
        <v>72</v>
      </c>
      <c r="H328" s="2">
        <v>66</v>
      </c>
      <c r="I328" s="3">
        <v>0.40899999999999997</v>
      </c>
      <c r="J328" s="3">
        <v>12.2727</v>
      </c>
      <c r="K328" s="2">
        <v>0</v>
      </c>
      <c r="L328" s="3">
        <v>0</v>
      </c>
      <c r="M328" s="3">
        <v>0</v>
      </c>
      <c r="N328" s="2">
        <v>62</v>
      </c>
      <c r="O328" s="3">
        <v>0.28089999999999998</v>
      </c>
      <c r="P328" s="3">
        <v>8.7096</v>
      </c>
      <c r="Q328" s="11">
        <v>46058</v>
      </c>
      <c r="R328" s="2">
        <v>384</v>
      </c>
      <c r="S328" s="1">
        <v>384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681</v>
      </c>
      <c r="B329" s="1" t="s">
        <v>682</v>
      </c>
      <c r="C329" s="1" t="s">
        <v>54</v>
      </c>
      <c r="D329" s="2">
        <v>295</v>
      </c>
      <c r="E329" s="2">
        <v>45</v>
      </c>
      <c r="F329" s="2">
        <v>79</v>
      </c>
      <c r="G329" s="2">
        <v>193</v>
      </c>
      <c r="H329" s="2">
        <v>105.6666</v>
      </c>
      <c r="I329" s="3">
        <v>2.7917000000000001</v>
      </c>
      <c r="J329" s="3">
        <v>83.754400000000004</v>
      </c>
      <c r="K329" s="2">
        <v>0</v>
      </c>
      <c r="L329" s="3">
        <v>0</v>
      </c>
      <c r="M329" s="3">
        <v>0</v>
      </c>
      <c r="N329" s="2">
        <v>33</v>
      </c>
      <c r="O329" s="3">
        <v>5.7667999999999999</v>
      </c>
      <c r="P329" s="3">
        <v>178.7878</v>
      </c>
      <c r="Q329" s="11">
        <v>46213</v>
      </c>
      <c r="R329" s="2">
        <v>384</v>
      </c>
      <c r="S329" s="1">
        <v>768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683</v>
      </c>
      <c r="B330" s="1" t="s">
        <v>684</v>
      </c>
      <c r="C330" s="1" t="s">
        <v>54</v>
      </c>
      <c r="D330" s="2">
        <v>55</v>
      </c>
      <c r="E330" s="2">
        <v>118</v>
      </c>
      <c r="F330" s="2">
        <v>43</v>
      </c>
      <c r="G330" s="2">
        <v>311</v>
      </c>
      <c r="H330" s="2">
        <v>157.33330000000001</v>
      </c>
      <c r="I330" s="3">
        <v>0.34949999999999998</v>
      </c>
      <c r="J330" s="3">
        <v>10.487299999999999</v>
      </c>
      <c r="K330" s="2">
        <v>0</v>
      </c>
      <c r="L330" s="3">
        <v>0</v>
      </c>
      <c r="M330" s="3">
        <v>0</v>
      </c>
      <c r="N330" s="2">
        <v>61</v>
      </c>
      <c r="O330" s="3">
        <v>0.58160000000000001</v>
      </c>
      <c r="P330" s="3">
        <v>18.032699999999998</v>
      </c>
      <c r="Q330" s="11">
        <v>46213</v>
      </c>
      <c r="R330" s="2">
        <v>384</v>
      </c>
      <c r="S330" s="1">
        <v>1776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685</v>
      </c>
      <c r="B331" s="1" t="s">
        <v>686</v>
      </c>
      <c r="C331" s="1" t="s">
        <v>54</v>
      </c>
      <c r="D331" s="2">
        <v>72</v>
      </c>
      <c r="E331" s="2">
        <v>161</v>
      </c>
      <c r="F331" s="2">
        <v>283</v>
      </c>
      <c r="G331" s="2">
        <v>278</v>
      </c>
      <c r="H331" s="2">
        <v>240.66659999999999</v>
      </c>
      <c r="I331" s="3">
        <v>0.29909999999999998</v>
      </c>
      <c r="J331" s="3">
        <v>8.9749999999999996</v>
      </c>
      <c r="K331" s="2">
        <v>0</v>
      </c>
      <c r="L331" s="3">
        <v>0</v>
      </c>
      <c r="M331" s="3">
        <v>0</v>
      </c>
      <c r="N331" s="2">
        <v>451</v>
      </c>
      <c r="O331" s="3">
        <v>0.10290000000000001</v>
      </c>
      <c r="P331" s="3">
        <v>3.1928999999999998</v>
      </c>
      <c r="Q331" s="11">
        <v>46213</v>
      </c>
      <c r="R331" s="2">
        <v>768</v>
      </c>
      <c r="S331" s="1">
        <v>1920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1864</v>
      </c>
      <c r="B332" s="1" t="s">
        <v>1865</v>
      </c>
      <c r="C332" s="1" t="s">
        <v>54</v>
      </c>
      <c r="D332" s="2">
        <v>122</v>
      </c>
      <c r="E332" s="2">
        <v>0</v>
      </c>
      <c r="F332" s="2">
        <v>0</v>
      </c>
      <c r="G332" s="2">
        <v>25</v>
      </c>
      <c r="H332" s="2">
        <v>25</v>
      </c>
      <c r="I332" s="3">
        <v>4.88</v>
      </c>
      <c r="J332" s="3">
        <v>146.4058</v>
      </c>
      <c r="K332" s="2">
        <v>0</v>
      </c>
      <c r="L332" s="3">
        <v>0</v>
      </c>
      <c r="M332" s="3">
        <v>0</v>
      </c>
      <c r="N332" s="2">
        <v>45</v>
      </c>
      <c r="O332" s="3">
        <v>1.7488999999999999</v>
      </c>
      <c r="P332" s="3">
        <v>54.222200000000001</v>
      </c>
      <c r="Q332" s="11">
        <v>46213</v>
      </c>
      <c r="R332" s="2">
        <v>192</v>
      </c>
      <c r="S332" s="1">
        <v>264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1866</v>
      </c>
      <c r="B333" s="1" t="s">
        <v>1867</v>
      </c>
      <c r="C333" s="1" t="s">
        <v>54</v>
      </c>
      <c r="D333" s="2">
        <v>155</v>
      </c>
      <c r="E333" s="2">
        <v>0</v>
      </c>
      <c r="F333" s="2">
        <v>0</v>
      </c>
      <c r="G333" s="2">
        <v>24</v>
      </c>
      <c r="H333" s="2">
        <v>24</v>
      </c>
      <c r="I333" s="3">
        <v>6.4583000000000004</v>
      </c>
      <c r="J333" s="3">
        <v>193.75</v>
      </c>
      <c r="K333" s="2">
        <v>0</v>
      </c>
      <c r="L333" s="3">
        <v>0</v>
      </c>
      <c r="M333" s="3">
        <v>0</v>
      </c>
      <c r="N333" s="2">
        <v>13</v>
      </c>
      <c r="O333" s="3">
        <v>7.6914999999999996</v>
      </c>
      <c r="P333" s="3">
        <v>238.4615</v>
      </c>
      <c r="Q333" s="11">
        <v>46213</v>
      </c>
      <c r="R333" s="2">
        <v>192</v>
      </c>
      <c r="S333" s="1">
        <v>192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1868</v>
      </c>
      <c r="B334" s="1" t="s">
        <v>1869</v>
      </c>
      <c r="C334" s="1" t="s">
        <v>54</v>
      </c>
      <c r="D334" s="2">
        <v>267</v>
      </c>
      <c r="E334" s="2">
        <v>0</v>
      </c>
      <c r="F334" s="2">
        <v>0</v>
      </c>
      <c r="G334" s="2">
        <v>40</v>
      </c>
      <c r="H334" s="2">
        <v>40</v>
      </c>
      <c r="I334" s="3">
        <v>6.6749999999999998</v>
      </c>
      <c r="J334" s="3">
        <v>200.255</v>
      </c>
      <c r="K334" s="2">
        <v>0</v>
      </c>
      <c r="L334" s="3">
        <v>0</v>
      </c>
      <c r="M334" s="3">
        <v>0</v>
      </c>
      <c r="N334" s="2">
        <v>13</v>
      </c>
      <c r="O334" s="3">
        <v>13.2493</v>
      </c>
      <c r="P334" s="3">
        <v>410.76920000000001</v>
      </c>
      <c r="Q334" s="11">
        <v>46213</v>
      </c>
      <c r="R334" s="2">
        <v>320</v>
      </c>
      <c r="S334" s="1">
        <v>320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1870</v>
      </c>
      <c r="B335" s="1" t="s">
        <v>1871</v>
      </c>
      <c r="C335" s="1" t="s">
        <v>54</v>
      </c>
      <c r="D335" s="2">
        <v>46</v>
      </c>
      <c r="E335" s="2">
        <v>0</v>
      </c>
      <c r="F335" s="2">
        <v>0</v>
      </c>
      <c r="G335" s="2">
        <v>27</v>
      </c>
      <c r="H335" s="2">
        <v>27</v>
      </c>
      <c r="I335" s="3">
        <v>1.7037</v>
      </c>
      <c r="J335" s="3">
        <v>51.1111</v>
      </c>
      <c r="K335" s="2">
        <v>0</v>
      </c>
      <c r="L335" s="3">
        <v>0</v>
      </c>
      <c r="M335" s="3">
        <v>0</v>
      </c>
      <c r="N335" s="2">
        <v>23</v>
      </c>
      <c r="O335" s="3">
        <v>1.2902</v>
      </c>
      <c r="P335" s="3">
        <v>40</v>
      </c>
      <c r="Q335" s="11">
        <v>46213</v>
      </c>
      <c r="R335" s="2">
        <v>96</v>
      </c>
      <c r="S335" s="1">
        <v>192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</row>
    <row r="336" spans="1:29" x14ac:dyDescent="0.25">
      <c r="A336" s="1" t="s">
        <v>1872</v>
      </c>
      <c r="B336" s="1" t="s">
        <v>1873</v>
      </c>
      <c r="C336" s="1" t="s">
        <v>54</v>
      </c>
      <c r="D336" s="2">
        <v>239</v>
      </c>
      <c r="E336" s="2">
        <v>0</v>
      </c>
      <c r="F336" s="2">
        <v>0</v>
      </c>
      <c r="G336" s="2">
        <v>42</v>
      </c>
      <c r="H336" s="2">
        <v>42</v>
      </c>
      <c r="I336" s="3">
        <v>5.6904000000000003</v>
      </c>
      <c r="J336" s="3">
        <v>170.71420000000001</v>
      </c>
      <c r="K336" s="2">
        <v>0</v>
      </c>
      <c r="L336" s="3">
        <v>0</v>
      </c>
      <c r="M336" s="3">
        <v>0</v>
      </c>
      <c r="N336" s="2">
        <v>13</v>
      </c>
      <c r="O336" s="3">
        <v>11.8599</v>
      </c>
      <c r="P336" s="3">
        <v>367.69229999999999</v>
      </c>
      <c r="Q336" s="11">
        <v>46213</v>
      </c>
      <c r="R336" s="2">
        <v>294</v>
      </c>
      <c r="S336" s="1" t="s">
        <v>17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</row>
    <row r="337" spans="1:29" x14ac:dyDescent="0.25">
      <c r="A337" s="1" t="s">
        <v>687</v>
      </c>
      <c r="B337" s="1" t="s">
        <v>688</v>
      </c>
      <c r="C337" s="1" t="s">
        <v>25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46081</v>
      </c>
      <c r="R337" s="2">
        <v>320</v>
      </c>
      <c r="S337" s="1" t="s">
        <v>17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</row>
    <row r="338" spans="1:29" x14ac:dyDescent="0.25">
      <c r="A338" s="1" t="s">
        <v>689</v>
      </c>
      <c r="B338" s="1" t="s">
        <v>690</v>
      </c>
      <c r="C338" s="1" t="s">
        <v>25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>
        <v>687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</row>
    <row r="339" spans="1:29" x14ac:dyDescent="0.25">
      <c r="A339" s="1" t="s">
        <v>691</v>
      </c>
      <c r="B339" s="1" t="s">
        <v>692</v>
      </c>
      <c r="C339" s="1" t="s">
        <v>28</v>
      </c>
      <c r="D339" s="2">
        <v>4204</v>
      </c>
      <c r="E339" s="2">
        <v>400</v>
      </c>
      <c r="F339" s="2">
        <v>450</v>
      </c>
      <c r="G339" s="2">
        <v>525</v>
      </c>
      <c r="H339" s="2">
        <v>458.33330000000001</v>
      </c>
      <c r="I339" s="3">
        <v>9.1722999999999999</v>
      </c>
      <c r="J339" s="3">
        <v>275.17230000000001</v>
      </c>
      <c r="K339" s="2">
        <v>245</v>
      </c>
      <c r="L339" s="3">
        <v>17.159099999999999</v>
      </c>
      <c r="M339" s="3">
        <v>531.93640000000005</v>
      </c>
      <c r="N339" s="2">
        <v>325</v>
      </c>
      <c r="O339" s="3">
        <v>8.3445999999999998</v>
      </c>
      <c r="P339" s="3">
        <v>258.70760000000001</v>
      </c>
      <c r="Q339" s="11" t="s">
        <v>17</v>
      </c>
      <c r="R339" s="2" t="s">
        <v>17</v>
      </c>
      <c r="S339" s="1" t="s">
        <v>17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693</v>
      </c>
      <c r="B340" s="1" t="s">
        <v>694</v>
      </c>
      <c r="C340" s="1" t="s">
        <v>28</v>
      </c>
      <c r="D340" s="2">
        <v>5075</v>
      </c>
      <c r="E340" s="2">
        <v>1375</v>
      </c>
      <c r="F340" s="2">
        <v>1400</v>
      </c>
      <c r="G340" s="2">
        <v>2625</v>
      </c>
      <c r="H340" s="2">
        <v>1800</v>
      </c>
      <c r="I340" s="3">
        <v>2.8193999999999999</v>
      </c>
      <c r="J340" s="3">
        <v>84.583299999999994</v>
      </c>
      <c r="K340" s="2">
        <v>675</v>
      </c>
      <c r="L340" s="3">
        <v>7.5185000000000004</v>
      </c>
      <c r="M340" s="3">
        <v>233.07499999999999</v>
      </c>
      <c r="N340" s="2">
        <v>1875</v>
      </c>
      <c r="O340" s="3">
        <v>1.746</v>
      </c>
      <c r="P340" s="3">
        <v>54.133299999999998</v>
      </c>
      <c r="Q340" s="11" t="s">
        <v>17</v>
      </c>
      <c r="R340" s="2" t="s">
        <v>17</v>
      </c>
      <c r="S340" s="1">
        <v>12000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695</v>
      </c>
      <c r="B341" s="1" t="s">
        <v>696</v>
      </c>
      <c r="C341" s="1" t="s">
        <v>28</v>
      </c>
      <c r="D341" s="2">
        <v>165.15</v>
      </c>
      <c r="E341" s="2">
        <v>186.43969999999999</v>
      </c>
      <c r="F341" s="2">
        <v>283.31950000000001</v>
      </c>
      <c r="G341" s="2">
        <v>289.29919999999998</v>
      </c>
      <c r="H341" s="2">
        <v>253.01939999999999</v>
      </c>
      <c r="I341" s="3">
        <v>0.65269999999999995</v>
      </c>
      <c r="J341" s="3">
        <v>19.581600000000002</v>
      </c>
      <c r="K341" s="2">
        <v>75.059799999999996</v>
      </c>
      <c r="L341" s="3">
        <v>2.2002000000000002</v>
      </c>
      <c r="M341" s="3">
        <v>68.209900000000005</v>
      </c>
      <c r="N341" s="2">
        <v>183.35</v>
      </c>
      <c r="O341" s="3">
        <v>0.58099999999999996</v>
      </c>
      <c r="P341" s="3">
        <v>18.014700000000001</v>
      </c>
      <c r="Q341" s="11" t="s">
        <v>17</v>
      </c>
      <c r="R341" s="2" t="s">
        <v>17</v>
      </c>
      <c r="S341" s="1" t="s">
        <v>17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697</v>
      </c>
      <c r="B342" s="1" t="s">
        <v>698</v>
      </c>
      <c r="C342" s="1" t="s">
        <v>28</v>
      </c>
      <c r="D342" s="2">
        <v>944.94010000000003</v>
      </c>
      <c r="E342" s="2">
        <v>126.4098</v>
      </c>
      <c r="F342" s="2">
        <v>131.2698</v>
      </c>
      <c r="G342" s="2">
        <v>168.38</v>
      </c>
      <c r="H342" s="2">
        <v>142.0198</v>
      </c>
      <c r="I342" s="3">
        <v>6.6535000000000002</v>
      </c>
      <c r="J342" s="3">
        <v>199.6113</v>
      </c>
      <c r="K342" s="2">
        <v>115.98950000000001</v>
      </c>
      <c r="L342" s="3">
        <v>8.1466999999999992</v>
      </c>
      <c r="M342" s="3">
        <v>252.5564</v>
      </c>
      <c r="N342" s="2">
        <v>55.1599</v>
      </c>
      <c r="O342" s="3">
        <v>11.0511</v>
      </c>
      <c r="P342" s="3">
        <v>342.6302</v>
      </c>
      <c r="Q342" s="11" t="s">
        <v>17</v>
      </c>
      <c r="R342" s="2" t="s">
        <v>17</v>
      </c>
      <c r="S342" s="1" t="s">
        <v>17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699</v>
      </c>
      <c r="B343" s="1" t="s">
        <v>700</v>
      </c>
      <c r="C343" s="1" t="s">
        <v>54</v>
      </c>
      <c r="D343" s="2">
        <v>22</v>
      </c>
      <c r="E343" s="2">
        <v>11</v>
      </c>
      <c r="F343" s="2">
        <v>9</v>
      </c>
      <c r="G343" s="2">
        <v>3</v>
      </c>
      <c r="H343" s="2">
        <v>7.6665999999999999</v>
      </c>
      <c r="I343" s="3">
        <v>2.8694999999999999</v>
      </c>
      <c r="J343" s="3">
        <v>86.105599999999995</v>
      </c>
      <c r="K343" s="2">
        <v>19</v>
      </c>
      <c r="L343" s="3">
        <v>1.1577999999999999</v>
      </c>
      <c r="M343" s="3">
        <v>35.8949</v>
      </c>
      <c r="N343" s="2">
        <v>17</v>
      </c>
      <c r="O343" s="3">
        <v>0.83479999999999999</v>
      </c>
      <c r="P343" s="3">
        <v>25.882300000000001</v>
      </c>
      <c r="Q343" s="11" t="s">
        <v>17</v>
      </c>
      <c r="R343" s="2" t="s">
        <v>17</v>
      </c>
      <c r="S343" s="1" t="s">
        <v>17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701</v>
      </c>
      <c r="B344" s="1" t="s">
        <v>702</v>
      </c>
      <c r="C344" s="1" t="s">
        <v>54</v>
      </c>
      <c r="D344" s="2">
        <v>13</v>
      </c>
      <c r="E344" s="2">
        <v>0</v>
      </c>
      <c r="F344" s="2">
        <v>21</v>
      </c>
      <c r="G344" s="2">
        <v>4</v>
      </c>
      <c r="H344" s="2">
        <v>12.5</v>
      </c>
      <c r="I344" s="3">
        <v>1.04</v>
      </c>
      <c r="J344" s="3">
        <v>31.204899999999999</v>
      </c>
      <c r="K344" s="2">
        <v>53</v>
      </c>
      <c r="L344" s="3">
        <v>0.2452</v>
      </c>
      <c r="M344" s="3">
        <v>7.6040999999999999</v>
      </c>
      <c r="N344" s="2">
        <v>2</v>
      </c>
      <c r="O344" s="3">
        <v>4.1932</v>
      </c>
      <c r="P344" s="3">
        <v>130</v>
      </c>
      <c r="Q344" s="11" t="s">
        <v>17</v>
      </c>
      <c r="R344" s="2" t="s">
        <v>17</v>
      </c>
      <c r="S344" s="1" t="s">
        <v>17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703</v>
      </c>
      <c r="B345" s="1" t="s">
        <v>704</v>
      </c>
      <c r="C345" s="1" t="s">
        <v>54</v>
      </c>
      <c r="D345" s="2">
        <v>22</v>
      </c>
      <c r="E345" s="2">
        <v>8</v>
      </c>
      <c r="F345" s="2">
        <v>4</v>
      </c>
      <c r="G345" s="2">
        <v>0</v>
      </c>
      <c r="H345" s="2">
        <v>6</v>
      </c>
      <c r="I345" s="3">
        <v>3.6665999999999999</v>
      </c>
      <c r="J345" s="3">
        <v>110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11" t="s">
        <v>17</v>
      </c>
      <c r="R345" s="2" t="s">
        <v>17</v>
      </c>
      <c r="S345" s="1" t="s">
        <v>17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</row>
    <row r="346" spans="1:29" x14ac:dyDescent="0.25">
      <c r="A346" s="1" t="s">
        <v>705</v>
      </c>
      <c r="B346" s="1" t="s">
        <v>706</v>
      </c>
      <c r="C346" s="1" t="s">
        <v>28</v>
      </c>
      <c r="D346" s="2">
        <v>138.35</v>
      </c>
      <c r="E346" s="2">
        <v>0</v>
      </c>
      <c r="F346" s="2">
        <v>0</v>
      </c>
      <c r="G346" s="2">
        <v>1</v>
      </c>
      <c r="H346" s="2">
        <v>1</v>
      </c>
      <c r="I346" s="3">
        <v>138.35</v>
      </c>
      <c r="J346" s="3">
        <v>4154.6545999999998</v>
      </c>
      <c r="K346" s="2">
        <v>0</v>
      </c>
      <c r="L346" s="3">
        <v>0</v>
      </c>
      <c r="M346" s="3">
        <v>0</v>
      </c>
      <c r="N346" s="2">
        <v>160.65</v>
      </c>
      <c r="O346" s="3">
        <v>0.55549999999999999</v>
      </c>
      <c r="P346" s="3">
        <v>17.223700000000001</v>
      </c>
      <c r="Q346" s="11" t="s">
        <v>17</v>
      </c>
      <c r="R346" s="2" t="s">
        <v>17</v>
      </c>
      <c r="S346" s="1" t="s">
        <v>17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</row>
    <row r="347" spans="1:29" x14ac:dyDescent="0.25">
      <c r="A347" s="1" t="s">
        <v>707</v>
      </c>
      <c r="B347" s="1" t="s">
        <v>708</v>
      </c>
      <c r="C347" s="1" t="s">
        <v>28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46024</v>
      </c>
      <c r="R347" s="2">
        <v>8563.85</v>
      </c>
      <c r="S347" s="1">
        <v>61.61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709</v>
      </c>
      <c r="B348" s="1" t="s">
        <v>710</v>
      </c>
      <c r="C348" s="1" t="s">
        <v>28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6000</v>
      </c>
      <c r="S348" s="1">
        <v>14070.46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711</v>
      </c>
      <c r="B349" s="1" t="s">
        <v>712</v>
      </c>
      <c r="C349" s="1" t="s">
        <v>28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2000</v>
      </c>
      <c r="S349" s="1">
        <v>1006.3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713</v>
      </c>
      <c r="B350" s="1" t="s">
        <v>714</v>
      </c>
      <c r="C350" s="1" t="s">
        <v>28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s="1">
        <v>2000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</row>
    <row r="351" spans="1:29" x14ac:dyDescent="0.25">
      <c r="A351" s="1" t="s">
        <v>715</v>
      </c>
      <c r="B351" s="1" t="s">
        <v>716</v>
      </c>
      <c r="C351" s="1" t="s">
        <v>28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993.7</v>
      </c>
      <c r="S351" s="1">
        <v>1000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717</v>
      </c>
      <c r="B352" s="1" t="s">
        <v>718</v>
      </c>
      <c r="C352" s="1" t="s">
        <v>28</v>
      </c>
      <c r="D352" s="2">
        <v>9.42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6704.4844999999996</v>
      </c>
      <c r="L352" s="3">
        <v>1.4E-3</v>
      </c>
      <c r="M352" s="3">
        <v>4.3499999999999997E-2</v>
      </c>
      <c r="N352" s="2">
        <v>0</v>
      </c>
      <c r="O352" s="3">
        <v>0</v>
      </c>
      <c r="P352" s="3">
        <v>0</v>
      </c>
      <c r="Q352" s="11">
        <v>45964</v>
      </c>
      <c r="R352" s="2">
        <v>2504.7800000000002</v>
      </c>
      <c r="S352" s="1">
        <v>500.8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0</v>
      </c>
    </row>
    <row r="353" spans="1:29" x14ac:dyDescent="0.25">
      <c r="A353" s="1" t="s">
        <v>719</v>
      </c>
      <c r="B353" s="1" t="s">
        <v>720</v>
      </c>
      <c r="C353" s="1" t="s">
        <v>28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566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45862</v>
      </c>
      <c r="R353" s="2">
        <v>310</v>
      </c>
      <c r="S353" s="1">
        <v>20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721</v>
      </c>
      <c r="B354" s="1" t="s">
        <v>722</v>
      </c>
      <c r="C354" s="1" t="s">
        <v>54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 t="s">
        <v>17</v>
      </c>
      <c r="R354" s="2" t="s">
        <v>17</v>
      </c>
      <c r="S354" s="1" t="s">
        <v>17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723</v>
      </c>
      <c r="B355" s="1" t="s">
        <v>724</v>
      </c>
      <c r="C355" s="1" t="s">
        <v>54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15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17</v>
      </c>
      <c r="R355" s="2" t="s">
        <v>17</v>
      </c>
      <c r="S355" s="1" t="s">
        <v>17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725</v>
      </c>
      <c r="B356" s="1" t="s">
        <v>726</v>
      </c>
      <c r="C356" s="1" t="s">
        <v>25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s="1" t="s">
        <v>17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727</v>
      </c>
      <c r="B357" s="1" t="s">
        <v>728</v>
      </c>
      <c r="C357" s="1" t="s">
        <v>25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s="1" t="s">
        <v>17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729</v>
      </c>
      <c r="B358" s="1" t="s">
        <v>730</v>
      </c>
      <c r="C358" s="1" t="s">
        <v>25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>
        <v>5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731</v>
      </c>
      <c r="B359" s="1" t="s">
        <v>732</v>
      </c>
      <c r="C359" s="1" t="s">
        <v>25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45549</v>
      </c>
      <c r="R359" s="2">
        <v>585</v>
      </c>
      <c r="S359" s="1">
        <v>225</v>
      </c>
      <c r="T359" t="b">
        <f>COUNTIF(CategoryLists!$B:$B,A359)&gt;0</f>
        <v>1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733</v>
      </c>
      <c r="B360" s="1" t="s">
        <v>734</v>
      </c>
      <c r="C360" s="1" t="s">
        <v>25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1120</v>
      </c>
      <c r="S360" s="1">
        <v>225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735</v>
      </c>
      <c r="B361" s="1" t="s">
        <v>736</v>
      </c>
      <c r="C361" s="1" t="s">
        <v>54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17</v>
      </c>
      <c r="R361" s="2" t="s">
        <v>17</v>
      </c>
      <c r="S361" s="1" t="s">
        <v>17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737</v>
      </c>
      <c r="B362" s="1" t="s">
        <v>738</v>
      </c>
      <c r="C362" s="1" t="s">
        <v>54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17</v>
      </c>
      <c r="R362" s="2" t="s">
        <v>17</v>
      </c>
      <c r="S362" s="1" t="s">
        <v>17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</row>
    <row r="363" spans="1:29" x14ac:dyDescent="0.25">
      <c r="A363" s="1" t="s">
        <v>739</v>
      </c>
      <c r="B363" s="1" t="s">
        <v>740</v>
      </c>
      <c r="C363" s="1" t="s">
        <v>54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17</v>
      </c>
      <c r="R363" s="2" t="s">
        <v>17</v>
      </c>
      <c r="S363" s="1" t="s">
        <v>17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</row>
    <row r="364" spans="1:29" x14ac:dyDescent="0.25">
      <c r="A364" s="1" t="s">
        <v>741</v>
      </c>
      <c r="B364" s="1" t="s">
        <v>742</v>
      </c>
      <c r="C364" s="1" t="s">
        <v>743</v>
      </c>
      <c r="D364" s="2">
        <v>1253</v>
      </c>
      <c r="E364" s="2">
        <v>150</v>
      </c>
      <c r="F364" s="2">
        <v>219</v>
      </c>
      <c r="G364" s="2">
        <v>259</v>
      </c>
      <c r="H364" s="2">
        <v>209.33330000000001</v>
      </c>
      <c r="I364" s="3">
        <v>5.9855999999999998</v>
      </c>
      <c r="J364" s="3">
        <v>179.572</v>
      </c>
      <c r="K364" s="2">
        <v>184</v>
      </c>
      <c r="L364" s="3">
        <v>6.8097000000000003</v>
      </c>
      <c r="M364" s="3">
        <v>211.1062</v>
      </c>
      <c r="N364" s="2">
        <v>135</v>
      </c>
      <c r="O364" s="3">
        <v>5.9874000000000001</v>
      </c>
      <c r="P364" s="3">
        <v>185.62960000000001</v>
      </c>
      <c r="Q364" s="11" t="s">
        <v>17</v>
      </c>
      <c r="R364" s="2" t="s">
        <v>17</v>
      </c>
      <c r="S364" s="1" t="s">
        <v>17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0</v>
      </c>
    </row>
    <row r="365" spans="1:29" x14ac:dyDescent="0.25">
      <c r="A365" s="1" t="s">
        <v>744</v>
      </c>
      <c r="B365" s="1" t="s">
        <v>745</v>
      </c>
      <c r="C365" s="1" t="s">
        <v>743</v>
      </c>
      <c r="D365" s="2">
        <v>15457</v>
      </c>
      <c r="E365" s="2">
        <v>665</v>
      </c>
      <c r="F365" s="2">
        <v>1006</v>
      </c>
      <c r="G365" s="2">
        <v>877</v>
      </c>
      <c r="H365" s="2">
        <v>849.33330000000001</v>
      </c>
      <c r="I365" s="3">
        <v>18.198899999999998</v>
      </c>
      <c r="J365" s="3">
        <v>545.96960000000001</v>
      </c>
      <c r="K365" s="2">
        <v>997</v>
      </c>
      <c r="L365" s="3">
        <v>15.503500000000001</v>
      </c>
      <c r="M365" s="3">
        <v>480.61009999999999</v>
      </c>
      <c r="N365" s="2">
        <v>541</v>
      </c>
      <c r="O365" s="3">
        <v>18.4312</v>
      </c>
      <c r="P365" s="3">
        <v>571.42319999999995</v>
      </c>
      <c r="Q365" s="11">
        <v>46141</v>
      </c>
      <c r="R365" s="2">
        <v>18600</v>
      </c>
      <c r="S365" s="1">
        <v>13020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</row>
    <row r="366" spans="1:29" x14ac:dyDescent="0.25">
      <c r="A366" s="1" t="s">
        <v>746</v>
      </c>
      <c r="B366" s="1" t="s">
        <v>747</v>
      </c>
      <c r="C366" s="1" t="s">
        <v>25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45549</v>
      </c>
      <c r="R366" s="2">
        <v>195</v>
      </c>
      <c r="S366" s="1" t="s">
        <v>17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748</v>
      </c>
      <c r="B367" s="1" t="s">
        <v>749</v>
      </c>
      <c r="C367" s="1" t="s">
        <v>743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10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 t="s">
        <v>17</v>
      </c>
      <c r="R367" s="2" t="s">
        <v>17</v>
      </c>
      <c r="S367" s="1">
        <v>5580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</row>
    <row r="368" spans="1:29" x14ac:dyDescent="0.25">
      <c r="A368" s="1" t="s">
        <v>750</v>
      </c>
      <c r="B368" s="1" t="s">
        <v>751</v>
      </c>
      <c r="C368" s="1" t="s">
        <v>20</v>
      </c>
      <c r="D368" s="2">
        <v>1</v>
      </c>
      <c r="E368" s="2">
        <v>307</v>
      </c>
      <c r="F368" s="2">
        <v>413</v>
      </c>
      <c r="G368" s="2">
        <v>80</v>
      </c>
      <c r="H368" s="2">
        <v>266.66660000000002</v>
      </c>
      <c r="I368" s="3">
        <v>3.7000000000000002E-3</v>
      </c>
      <c r="J368" s="3">
        <v>0.1125</v>
      </c>
      <c r="K368" s="2">
        <v>212</v>
      </c>
      <c r="L368" s="3">
        <v>4.7000000000000002E-3</v>
      </c>
      <c r="M368" s="3">
        <v>0.1462</v>
      </c>
      <c r="N368" s="2">
        <v>559</v>
      </c>
      <c r="O368" s="3">
        <v>1.1000000000000001E-3</v>
      </c>
      <c r="P368" s="3">
        <v>3.5700000000000003E-2</v>
      </c>
      <c r="Q368" s="11">
        <v>46231</v>
      </c>
      <c r="R368" s="2">
        <v>180</v>
      </c>
      <c r="S368" s="1">
        <v>1120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752</v>
      </c>
      <c r="B369" s="1" t="s">
        <v>753</v>
      </c>
      <c r="C369" s="1" t="s">
        <v>20</v>
      </c>
      <c r="D369" s="2">
        <v>2536</v>
      </c>
      <c r="E369" s="2">
        <v>174</v>
      </c>
      <c r="F369" s="2">
        <v>348</v>
      </c>
      <c r="G369" s="2">
        <v>158</v>
      </c>
      <c r="H369" s="2">
        <v>226.66659999999999</v>
      </c>
      <c r="I369" s="3">
        <v>11.1882</v>
      </c>
      <c r="J369" s="3">
        <v>335.64949999999999</v>
      </c>
      <c r="K369" s="2">
        <v>154</v>
      </c>
      <c r="L369" s="3">
        <v>16.467500000000001</v>
      </c>
      <c r="M369" s="3">
        <v>510.49779999999998</v>
      </c>
      <c r="N369" s="2">
        <v>58</v>
      </c>
      <c r="O369" s="3">
        <v>28.206399999999999</v>
      </c>
      <c r="P369" s="3">
        <v>874.48270000000002</v>
      </c>
      <c r="Q369" s="11">
        <v>46161</v>
      </c>
      <c r="R369" s="2">
        <v>792</v>
      </c>
      <c r="S369" s="1" t="s">
        <v>17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754</v>
      </c>
      <c r="B370" s="1" t="s">
        <v>755</v>
      </c>
      <c r="C370" s="1" t="s">
        <v>20</v>
      </c>
      <c r="D370" s="2">
        <v>3213</v>
      </c>
      <c r="E370" s="2">
        <v>389</v>
      </c>
      <c r="F370" s="2">
        <v>324</v>
      </c>
      <c r="G370" s="2">
        <v>824</v>
      </c>
      <c r="H370" s="2">
        <v>512.33330000000001</v>
      </c>
      <c r="I370" s="3">
        <v>6.2713000000000001</v>
      </c>
      <c r="J370" s="3">
        <v>188.14</v>
      </c>
      <c r="K370" s="2">
        <v>519</v>
      </c>
      <c r="L370" s="3">
        <v>6.1906999999999996</v>
      </c>
      <c r="M370" s="3">
        <v>191.91370000000001</v>
      </c>
      <c r="N370" s="2">
        <v>58</v>
      </c>
      <c r="O370" s="3">
        <v>35.7363</v>
      </c>
      <c r="P370" s="3">
        <v>1107.931</v>
      </c>
      <c r="Q370" s="11">
        <v>46130</v>
      </c>
      <c r="R370" s="2">
        <v>2232</v>
      </c>
      <c r="S370" s="1">
        <v>680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756</v>
      </c>
      <c r="B371" s="1" t="s">
        <v>757</v>
      </c>
      <c r="C371" s="1" t="s">
        <v>20</v>
      </c>
      <c r="D371" s="2">
        <v>1613</v>
      </c>
      <c r="E371" s="2">
        <v>488</v>
      </c>
      <c r="F371" s="2">
        <v>420</v>
      </c>
      <c r="G371" s="2">
        <v>2224</v>
      </c>
      <c r="H371" s="2">
        <v>1044</v>
      </c>
      <c r="I371" s="3">
        <v>1.5449999999999999</v>
      </c>
      <c r="J371" s="3">
        <v>46.350499999999997</v>
      </c>
      <c r="K371" s="2">
        <v>490</v>
      </c>
      <c r="L371" s="3">
        <v>3.2917999999999998</v>
      </c>
      <c r="M371" s="3">
        <v>102.0472</v>
      </c>
      <c r="N371" s="2">
        <v>130</v>
      </c>
      <c r="O371" s="3">
        <v>8.0042000000000009</v>
      </c>
      <c r="P371" s="3">
        <v>248.15379999999999</v>
      </c>
      <c r="Q371" s="11">
        <v>46161</v>
      </c>
      <c r="R371" s="2">
        <v>360</v>
      </c>
      <c r="S371" s="1">
        <v>240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758</v>
      </c>
      <c r="B372" s="1" t="s">
        <v>759</v>
      </c>
      <c r="C372" s="1" t="s">
        <v>20</v>
      </c>
      <c r="D372" s="2">
        <v>63</v>
      </c>
      <c r="E372" s="2">
        <v>12</v>
      </c>
      <c r="F372" s="2">
        <v>43</v>
      </c>
      <c r="G372" s="2">
        <v>25</v>
      </c>
      <c r="H372" s="2">
        <v>26.666599999999999</v>
      </c>
      <c r="I372" s="3">
        <v>2.3624999999999998</v>
      </c>
      <c r="J372" s="3">
        <v>70.882000000000005</v>
      </c>
      <c r="K372" s="2">
        <v>237</v>
      </c>
      <c r="L372" s="3">
        <v>0.26579999999999998</v>
      </c>
      <c r="M372" s="3">
        <v>8.2405000000000008</v>
      </c>
      <c r="N372" s="2">
        <v>39</v>
      </c>
      <c r="O372" s="3">
        <v>1.042</v>
      </c>
      <c r="P372" s="3">
        <v>32.307600000000001</v>
      </c>
      <c r="Q372" s="11">
        <v>45964</v>
      </c>
      <c r="R372" s="2">
        <v>36</v>
      </c>
      <c r="S372" s="1">
        <v>600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</row>
    <row r="373" spans="1:29" x14ac:dyDescent="0.25">
      <c r="A373" s="1" t="s">
        <v>760</v>
      </c>
      <c r="B373" s="1" t="s">
        <v>761</v>
      </c>
      <c r="C373" s="1" t="s">
        <v>20</v>
      </c>
      <c r="D373" s="2">
        <v>18</v>
      </c>
      <c r="E373" s="2">
        <v>0</v>
      </c>
      <c r="F373" s="2">
        <v>0</v>
      </c>
      <c r="G373" s="2">
        <v>3</v>
      </c>
      <c r="H373" s="2">
        <v>3</v>
      </c>
      <c r="I373" s="3">
        <v>6</v>
      </c>
      <c r="J373" s="3">
        <v>180</v>
      </c>
      <c r="K373" s="2">
        <v>224</v>
      </c>
      <c r="L373" s="3">
        <v>8.0299999999999996E-2</v>
      </c>
      <c r="M373" s="3">
        <v>2.4910000000000001</v>
      </c>
      <c r="N373" s="2">
        <v>39</v>
      </c>
      <c r="O373" s="3">
        <v>0.29770000000000002</v>
      </c>
      <c r="P373" s="3">
        <v>9.2307000000000006</v>
      </c>
      <c r="Q373" s="11">
        <v>45964</v>
      </c>
      <c r="R373" s="2">
        <v>36</v>
      </c>
      <c r="S373" s="1">
        <v>636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762</v>
      </c>
      <c r="B374" s="1" t="s">
        <v>763</v>
      </c>
      <c r="C374" s="1" t="s">
        <v>20</v>
      </c>
      <c r="D374" s="2">
        <v>48</v>
      </c>
      <c r="E374" s="2">
        <v>60</v>
      </c>
      <c r="F374" s="2">
        <v>24</v>
      </c>
      <c r="G374" s="2">
        <v>84</v>
      </c>
      <c r="H374" s="2">
        <v>56</v>
      </c>
      <c r="I374" s="3">
        <v>0.85709999999999997</v>
      </c>
      <c r="J374" s="3">
        <v>25.715199999999999</v>
      </c>
      <c r="K374" s="2">
        <v>221</v>
      </c>
      <c r="L374" s="3">
        <v>0.21709999999999999</v>
      </c>
      <c r="M374" s="3">
        <v>6.7329999999999997</v>
      </c>
      <c r="N374" s="2">
        <v>48</v>
      </c>
      <c r="O374" s="3">
        <v>0.64510000000000001</v>
      </c>
      <c r="P374" s="3">
        <v>20</v>
      </c>
      <c r="Q374" s="11">
        <v>46246</v>
      </c>
      <c r="R374" s="2">
        <v>60</v>
      </c>
      <c r="S374" s="1">
        <v>208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764</v>
      </c>
      <c r="B375" s="1" t="s">
        <v>765</v>
      </c>
      <c r="C375" s="1" t="s">
        <v>20</v>
      </c>
      <c r="D375" s="2">
        <v>25</v>
      </c>
      <c r="E375" s="2">
        <v>0</v>
      </c>
      <c r="F375" s="2">
        <v>13</v>
      </c>
      <c r="G375" s="2">
        <v>7</v>
      </c>
      <c r="H375" s="2">
        <v>10</v>
      </c>
      <c r="I375" s="3">
        <v>2.5</v>
      </c>
      <c r="J375" s="3">
        <v>75.007499999999993</v>
      </c>
      <c r="K375" s="2">
        <v>0</v>
      </c>
      <c r="L375" s="3">
        <v>0</v>
      </c>
      <c r="M375" s="3">
        <v>0</v>
      </c>
      <c r="N375" s="2">
        <v>15</v>
      </c>
      <c r="O375" s="3">
        <v>1.0750999999999999</v>
      </c>
      <c r="P375" s="3">
        <v>33.333300000000001</v>
      </c>
      <c r="Q375" s="11">
        <v>46143</v>
      </c>
      <c r="R375" s="2">
        <v>60</v>
      </c>
      <c r="S375" s="1" t="s">
        <v>17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766</v>
      </c>
      <c r="B376" s="1" t="s">
        <v>767</v>
      </c>
      <c r="C376" s="1" t="s">
        <v>54</v>
      </c>
      <c r="D376" s="2">
        <v>299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45911</v>
      </c>
      <c r="R376" s="2">
        <v>600</v>
      </c>
      <c r="S376" s="1" t="s">
        <v>17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</row>
    <row r="377" spans="1:29" x14ac:dyDescent="0.25">
      <c r="A377" s="1" t="s">
        <v>768</v>
      </c>
      <c r="B377" s="1" t="s">
        <v>769</v>
      </c>
      <c r="C377" s="1" t="s">
        <v>20</v>
      </c>
      <c r="D377" s="2">
        <v>128</v>
      </c>
      <c r="E377" s="2">
        <v>0</v>
      </c>
      <c r="F377" s="2">
        <v>13</v>
      </c>
      <c r="G377" s="2">
        <v>9</v>
      </c>
      <c r="H377" s="2">
        <v>11</v>
      </c>
      <c r="I377" s="3">
        <v>11.6363</v>
      </c>
      <c r="J377" s="3">
        <v>349.15429999999998</v>
      </c>
      <c r="K377" s="2">
        <v>0</v>
      </c>
      <c r="L377" s="3">
        <v>0</v>
      </c>
      <c r="M377" s="3">
        <v>0</v>
      </c>
      <c r="N377" s="2">
        <v>2</v>
      </c>
      <c r="O377" s="3">
        <v>41.287599999999998</v>
      </c>
      <c r="P377" s="3">
        <v>1280</v>
      </c>
      <c r="Q377" s="11">
        <v>46056</v>
      </c>
      <c r="R377" s="2">
        <v>120</v>
      </c>
      <c r="S377" s="1">
        <v>120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770</v>
      </c>
      <c r="B378" s="1" t="s">
        <v>771</v>
      </c>
      <c r="C378" s="1" t="s">
        <v>28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45010</v>
      </c>
      <c r="R378" s="2">
        <v>124.8</v>
      </c>
      <c r="S378" s="1">
        <v>1942.67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1</v>
      </c>
    </row>
    <row r="379" spans="1:29" x14ac:dyDescent="0.25">
      <c r="A379" s="1" t="s">
        <v>772</v>
      </c>
      <c r="B379" s="1" t="s">
        <v>773</v>
      </c>
      <c r="C379" s="1" t="s">
        <v>25</v>
      </c>
      <c r="D379" s="2">
        <v>70</v>
      </c>
      <c r="E379" s="2">
        <v>34</v>
      </c>
      <c r="F379" s="2">
        <v>56</v>
      </c>
      <c r="G379" s="2">
        <v>35</v>
      </c>
      <c r="H379" s="2">
        <v>41.666600000000003</v>
      </c>
      <c r="I379" s="3">
        <v>1.68</v>
      </c>
      <c r="J379" s="3">
        <v>50.403199999999998</v>
      </c>
      <c r="K379" s="2">
        <v>45</v>
      </c>
      <c r="L379" s="3">
        <v>1.5555000000000001</v>
      </c>
      <c r="M379" s="3">
        <v>48.2226</v>
      </c>
      <c r="N379" s="2">
        <v>26</v>
      </c>
      <c r="O379" s="3">
        <v>1.7367999999999999</v>
      </c>
      <c r="P379" s="3">
        <v>53.8461</v>
      </c>
      <c r="Q379" s="11">
        <v>46237</v>
      </c>
      <c r="R379" s="2">
        <v>100</v>
      </c>
      <c r="S379" s="1">
        <v>10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774</v>
      </c>
      <c r="B380" s="1" t="s">
        <v>775</v>
      </c>
      <c r="C380" s="1" t="s">
        <v>54</v>
      </c>
      <c r="D380" s="2">
        <v>21</v>
      </c>
      <c r="E380" s="2">
        <v>92</v>
      </c>
      <c r="F380" s="2">
        <v>33</v>
      </c>
      <c r="G380" s="2">
        <v>66</v>
      </c>
      <c r="H380" s="2">
        <v>63.666600000000003</v>
      </c>
      <c r="I380" s="3">
        <v>0.32979999999999998</v>
      </c>
      <c r="J380" s="3">
        <v>9.8953000000000007</v>
      </c>
      <c r="K380" s="2">
        <v>80</v>
      </c>
      <c r="L380" s="3">
        <v>0.26250000000000001</v>
      </c>
      <c r="M380" s="3">
        <v>8.1376000000000008</v>
      </c>
      <c r="N380" s="2">
        <v>80</v>
      </c>
      <c r="O380" s="3">
        <v>0.16930000000000001</v>
      </c>
      <c r="P380" s="3">
        <v>5.25</v>
      </c>
      <c r="Q380" s="11" t="s">
        <v>17</v>
      </c>
      <c r="R380" s="2" t="s">
        <v>17</v>
      </c>
      <c r="S380" s="1" t="s">
        <v>17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776</v>
      </c>
      <c r="B381" s="1" t="s">
        <v>777</v>
      </c>
      <c r="C381" s="1" t="s">
        <v>25</v>
      </c>
      <c r="D381" s="2">
        <v>2</v>
      </c>
      <c r="E381" s="2">
        <v>3</v>
      </c>
      <c r="F381" s="2">
        <v>4</v>
      </c>
      <c r="G381" s="2">
        <v>0</v>
      </c>
      <c r="H381" s="2">
        <v>3.5</v>
      </c>
      <c r="I381" s="3">
        <v>0.57140000000000002</v>
      </c>
      <c r="J381" s="3">
        <v>17.1526</v>
      </c>
      <c r="K381" s="2">
        <v>0</v>
      </c>
      <c r="L381" s="3">
        <v>0</v>
      </c>
      <c r="M381" s="3">
        <v>0</v>
      </c>
      <c r="N381" s="2">
        <v>2</v>
      </c>
      <c r="O381" s="3">
        <v>0.64510000000000001</v>
      </c>
      <c r="P381" s="3">
        <v>20</v>
      </c>
      <c r="Q381" s="11">
        <v>46153</v>
      </c>
      <c r="R381" s="2">
        <v>10</v>
      </c>
      <c r="S381" s="1" t="s">
        <v>17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778</v>
      </c>
      <c r="B382" s="1" t="s">
        <v>779</v>
      </c>
      <c r="C382" s="1" t="s">
        <v>54</v>
      </c>
      <c r="D382" s="2">
        <v>2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 t="s">
        <v>17</v>
      </c>
      <c r="R382" s="2" t="s">
        <v>17</v>
      </c>
      <c r="S382" s="1" t="s">
        <v>17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</row>
    <row r="383" spans="1:29" x14ac:dyDescent="0.25">
      <c r="A383" s="1" t="s">
        <v>780</v>
      </c>
      <c r="B383" s="1" t="s">
        <v>781</v>
      </c>
      <c r="C383" s="1" t="s">
        <v>54</v>
      </c>
      <c r="D383" s="2">
        <v>9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1</v>
      </c>
      <c r="O383" s="3">
        <v>5.806</v>
      </c>
      <c r="P383" s="3">
        <v>180</v>
      </c>
      <c r="Q383" s="11" t="s">
        <v>17</v>
      </c>
      <c r="R383" s="2" t="s">
        <v>17</v>
      </c>
      <c r="S383" s="1" t="s">
        <v>17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</row>
    <row r="384" spans="1:29" x14ac:dyDescent="0.25">
      <c r="A384" s="1" t="s">
        <v>782</v>
      </c>
      <c r="B384" s="1" t="s">
        <v>783</v>
      </c>
      <c r="C384" s="1" t="s">
        <v>20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45649</v>
      </c>
      <c r="R384" s="2">
        <v>12</v>
      </c>
      <c r="S384" s="1">
        <v>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784</v>
      </c>
      <c r="B385" s="1" t="s">
        <v>785</v>
      </c>
      <c r="C385" s="1" t="s">
        <v>20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45602</v>
      </c>
      <c r="R385" s="2">
        <v>6</v>
      </c>
      <c r="S385" s="1" t="s">
        <v>17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786</v>
      </c>
      <c r="B386" s="1" t="s">
        <v>787</v>
      </c>
      <c r="C386" s="1" t="s">
        <v>20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45020</v>
      </c>
      <c r="R386" s="2">
        <v>18</v>
      </c>
      <c r="S386" s="1" t="s">
        <v>17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788</v>
      </c>
      <c r="B387" s="1" t="s">
        <v>789</v>
      </c>
      <c r="C387" s="1" t="s">
        <v>20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45644</v>
      </c>
      <c r="R387" s="2">
        <v>48</v>
      </c>
      <c r="S387" s="1">
        <v>3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790</v>
      </c>
      <c r="B388" s="1" t="s">
        <v>791</v>
      </c>
      <c r="C388" s="1" t="s">
        <v>20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24</v>
      </c>
      <c r="S388" s="1">
        <v>86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792</v>
      </c>
      <c r="B389" s="1" t="s">
        <v>793</v>
      </c>
      <c r="C389" s="1" t="s">
        <v>20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45406</v>
      </c>
      <c r="R389" s="2">
        <v>1</v>
      </c>
      <c r="S389" s="1" t="s">
        <v>17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794</v>
      </c>
      <c r="B390" s="1" t="s">
        <v>795</v>
      </c>
      <c r="C390" s="1" t="s">
        <v>20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45622</v>
      </c>
      <c r="R390" s="2">
        <v>36</v>
      </c>
      <c r="S390" s="1">
        <v>96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796</v>
      </c>
      <c r="B391" s="1" t="s">
        <v>797</v>
      </c>
      <c r="C391" s="1" t="s">
        <v>20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45573</v>
      </c>
      <c r="R391" s="2">
        <v>6</v>
      </c>
      <c r="S391" s="1" t="s">
        <v>17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798</v>
      </c>
      <c r="B392" s="1" t="s">
        <v>799</v>
      </c>
      <c r="C392" s="1" t="s">
        <v>20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45649</v>
      </c>
      <c r="R392" s="2">
        <v>12</v>
      </c>
      <c r="S392" s="1" t="s">
        <v>17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800</v>
      </c>
      <c r="B393" s="1" t="s">
        <v>801</v>
      </c>
      <c r="C393" s="1" t="s">
        <v>20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6</v>
      </c>
      <c r="S393" s="1">
        <v>18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802</v>
      </c>
      <c r="B394" s="1" t="s">
        <v>803</v>
      </c>
      <c r="C394" s="1" t="s">
        <v>20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45406</v>
      </c>
      <c r="R394" s="2">
        <v>2</v>
      </c>
      <c r="S394" s="1" t="s">
        <v>17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804</v>
      </c>
      <c r="B395" s="1" t="s">
        <v>805</v>
      </c>
      <c r="C395" s="1" t="s">
        <v>20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45622</v>
      </c>
      <c r="R395" s="2">
        <v>6</v>
      </c>
      <c r="S395" s="1" t="s">
        <v>17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806</v>
      </c>
      <c r="B396" s="1" t="s">
        <v>807</v>
      </c>
      <c r="C396" s="1" t="s">
        <v>20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s="1" t="s">
        <v>17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808</v>
      </c>
      <c r="B397" s="1" t="s">
        <v>809</v>
      </c>
      <c r="C397" s="1" t="s">
        <v>20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44928</v>
      </c>
      <c r="R397" s="2">
        <v>6</v>
      </c>
      <c r="S397" s="1" t="s">
        <v>17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810</v>
      </c>
      <c r="B398" s="1" t="s">
        <v>811</v>
      </c>
      <c r="C398" s="1" t="s">
        <v>20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45656</v>
      </c>
      <c r="R398" s="2">
        <v>12</v>
      </c>
      <c r="S398" s="1">
        <v>18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812</v>
      </c>
      <c r="B399" s="1" t="s">
        <v>813</v>
      </c>
      <c r="C399" s="1" t="s">
        <v>20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45644</v>
      </c>
      <c r="R399" s="2">
        <v>24</v>
      </c>
      <c r="S399" s="1">
        <v>6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814</v>
      </c>
      <c r="B400" s="1" t="s">
        <v>815</v>
      </c>
      <c r="C400" s="1" t="s">
        <v>20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45602</v>
      </c>
      <c r="R400" s="2">
        <v>18</v>
      </c>
      <c r="S400" s="1">
        <v>6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816</v>
      </c>
      <c r="B401" s="1" t="s">
        <v>817</v>
      </c>
      <c r="C401" s="1" t="s">
        <v>20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45143</v>
      </c>
      <c r="R401" s="2">
        <v>24</v>
      </c>
      <c r="S401" s="1" t="s">
        <v>17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818</v>
      </c>
      <c r="B402" s="1" t="s">
        <v>819</v>
      </c>
      <c r="C402" s="1" t="s">
        <v>20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45558</v>
      </c>
      <c r="R402" s="2">
        <v>6</v>
      </c>
      <c r="S402" s="1" t="s">
        <v>17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820</v>
      </c>
      <c r="B403" s="1" t="s">
        <v>821</v>
      </c>
      <c r="C403" s="1" t="s">
        <v>20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44970</v>
      </c>
      <c r="R403" s="2">
        <v>6</v>
      </c>
      <c r="S403" s="1" t="s">
        <v>17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822</v>
      </c>
      <c r="B404" s="1" t="s">
        <v>823</v>
      </c>
      <c r="C404" s="1" t="s">
        <v>20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44928</v>
      </c>
      <c r="R404" s="2">
        <v>6</v>
      </c>
      <c r="S404" s="1" t="s">
        <v>17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824</v>
      </c>
      <c r="B405" s="1" t="s">
        <v>825</v>
      </c>
      <c r="C405" s="1" t="s">
        <v>20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45649</v>
      </c>
      <c r="R405" s="2">
        <v>6</v>
      </c>
      <c r="S405" s="1" t="s">
        <v>17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</row>
    <row r="406" spans="1:29" x14ac:dyDescent="0.25">
      <c r="A406" s="1" t="s">
        <v>826</v>
      </c>
      <c r="B406" s="1" t="s">
        <v>827</v>
      </c>
      <c r="C406" s="1" t="s">
        <v>20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12</v>
      </c>
      <c r="S406" s="1">
        <v>12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828</v>
      </c>
      <c r="B407" s="1" t="s">
        <v>829</v>
      </c>
      <c r="C407" s="1" t="s">
        <v>51</v>
      </c>
      <c r="D407" s="2">
        <v>271</v>
      </c>
      <c r="E407" s="2">
        <v>207</v>
      </c>
      <c r="F407" s="2">
        <v>464</v>
      </c>
      <c r="G407" s="2">
        <v>316</v>
      </c>
      <c r="H407" s="2">
        <v>329</v>
      </c>
      <c r="I407" s="3">
        <v>0.82369999999999999</v>
      </c>
      <c r="J407" s="3">
        <v>24.711300000000001</v>
      </c>
      <c r="K407" s="2">
        <v>292</v>
      </c>
      <c r="L407" s="3">
        <v>0.92800000000000005</v>
      </c>
      <c r="M407" s="3">
        <v>28.770700000000001</v>
      </c>
      <c r="N407" s="2">
        <v>112</v>
      </c>
      <c r="O407" s="3">
        <v>1.5609</v>
      </c>
      <c r="P407" s="3">
        <v>48.392800000000001</v>
      </c>
      <c r="Q407" s="11">
        <v>46249</v>
      </c>
      <c r="R407" s="2">
        <v>144</v>
      </c>
      <c r="S407" s="1">
        <v>1216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830</v>
      </c>
      <c r="B408" s="1" t="s">
        <v>831</v>
      </c>
      <c r="C408" s="1" t="s">
        <v>51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44928</v>
      </c>
      <c r="R408" s="2">
        <v>12</v>
      </c>
      <c r="S408" s="1" t="s">
        <v>17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</row>
    <row r="409" spans="1:29" x14ac:dyDescent="0.25">
      <c r="A409" s="1" t="s">
        <v>832</v>
      </c>
      <c r="B409" s="1" t="s">
        <v>833</v>
      </c>
      <c r="C409" s="1" t="s">
        <v>51</v>
      </c>
      <c r="D409" s="2">
        <v>157</v>
      </c>
      <c r="E409" s="2">
        <v>236</v>
      </c>
      <c r="F409" s="2">
        <v>247</v>
      </c>
      <c r="G409" s="2">
        <v>210</v>
      </c>
      <c r="H409" s="2">
        <v>231</v>
      </c>
      <c r="I409" s="3">
        <v>0.67959999999999998</v>
      </c>
      <c r="J409" s="3">
        <v>20.389600000000002</v>
      </c>
      <c r="K409" s="2">
        <v>240</v>
      </c>
      <c r="L409" s="3">
        <v>0.65410000000000001</v>
      </c>
      <c r="M409" s="3">
        <v>20.279199999999999</v>
      </c>
      <c r="N409" s="2">
        <v>169</v>
      </c>
      <c r="O409" s="3">
        <v>0.59919999999999995</v>
      </c>
      <c r="P409" s="3">
        <v>18.579799999999999</v>
      </c>
      <c r="Q409" s="11">
        <v>46249</v>
      </c>
      <c r="R409" s="2">
        <v>120</v>
      </c>
      <c r="S409" s="1">
        <v>1036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834</v>
      </c>
      <c r="B410" s="1" t="s">
        <v>835</v>
      </c>
      <c r="C410" s="1" t="s">
        <v>51</v>
      </c>
      <c r="D410" s="2">
        <v>17</v>
      </c>
      <c r="E410" s="2">
        <v>16</v>
      </c>
      <c r="F410" s="2">
        <v>21</v>
      </c>
      <c r="G410" s="2">
        <v>23</v>
      </c>
      <c r="H410" s="2">
        <v>20</v>
      </c>
      <c r="I410" s="3">
        <v>0.85</v>
      </c>
      <c r="J410" s="3">
        <v>25.502500000000001</v>
      </c>
      <c r="K410" s="2">
        <v>15</v>
      </c>
      <c r="L410" s="3">
        <v>1.1333</v>
      </c>
      <c r="M410" s="3">
        <v>35.138399999999997</v>
      </c>
      <c r="N410" s="2">
        <v>8</v>
      </c>
      <c r="O410" s="3">
        <v>1.3708</v>
      </c>
      <c r="P410" s="3">
        <v>42.5</v>
      </c>
      <c r="Q410" s="11">
        <v>46249</v>
      </c>
      <c r="R410" s="2">
        <v>12</v>
      </c>
      <c r="S410" s="1">
        <v>441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836</v>
      </c>
      <c r="B411" s="1" t="s">
        <v>837</v>
      </c>
      <c r="C411" s="1" t="s">
        <v>51</v>
      </c>
      <c r="D411" s="2">
        <v>38</v>
      </c>
      <c r="E411" s="2">
        <v>36</v>
      </c>
      <c r="F411" s="2">
        <v>39</v>
      </c>
      <c r="G411" s="2">
        <v>58</v>
      </c>
      <c r="H411" s="2">
        <v>44.333300000000001</v>
      </c>
      <c r="I411" s="3">
        <v>0.85709999999999997</v>
      </c>
      <c r="J411" s="3">
        <v>25.715599999999998</v>
      </c>
      <c r="K411" s="2">
        <v>20</v>
      </c>
      <c r="L411" s="3">
        <v>1.9</v>
      </c>
      <c r="M411" s="3">
        <v>58.905500000000004</v>
      </c>
      <c r="N411" s="2">
        <v>34</v>
      </c>
      <c r="O411" s="3">
        <v>0.72089999999999999</v>
      </c>
      <c r="P411" s="3">
        <v>22.352900000000002</v>
      </c>
      <c r="Q411" s="11">
        <v>46242</v>
      </c>
      <c r="R411" s="2">
        <v>24</v>
      </c>
      <c r="S411" s="1">
        <v>192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</row>
    <row r="412" spans="1:29" x14ac:dyDescent="0.25">
      <c r="A412" s="1" t="s">
        <v>838</v>
      </c>
      <c r="B412" s="1" t="s">
        <v>839</v>
      </c>
      <c r="C412" s="1" t="s">
        <v>51</v>
      </c>
      <c r="D412" s="2">
        <v>8</v>
      </c>
      <c r="E412" s="2">
        <v>2</v>
      </c>
      <c r="F412" s="2">
        <v>0</v>
      </c>
      <c r="G412" s="2">
        <v>0</v>
      </c>
      <c r="H412" s="2">
        <v>2</v>
      </c>
      <c r="I412" s="3">
        <v>4</v>
      </c>
      <c r="J412" s="3">
        <v>120.12009999999999</v>
      </c>
      <c r="K412" s="2">
        <v>0</v>
      </c>
      <c r="L412" s="3">
        <v>0</v>
      </c>
      <c r="M412" s="3">
        <v>0</v>
      </c>
      <c r="N412" s="2">
        <v>0</v>
      </c>
      <c r="O412" s="3">
        <v>0</v>
      </c>
      <c r="P412" s="3">
        <v>0</v>
      </c>
      <c r="Q412" s="11">
        <v>46157</v>
      </c>
      <c r="R412" s="2">
        <v>6</v>
      </c>
      <c r="S412" s="1" t="s">
        <v>17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840</v>
      </c>
      <c r="B413" s="1" t="s">
        <v>841</v>
      </c>
      <c r="C413" s="1" t="s">
        <v>51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45687</v>
      </c>
      <c r="R413" s="2">
        <v>12</v>
      </c>
      <c r="S413" s="1" t="s">
        <v>17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1" t="s">
        <v>842</v>
      </c>
      <c r="B414" s="1" t="s">
        <v>843</v>
      </c>
      <c r="C414" s="1" t="s">
        <v>51</v>
      </c>
      <c r="D414" s="2">
        <v>109</v>
      </c>
      <c r="E414" s="2">
        <v>80</v>
      </c>
      <c r="F414" s="2">
        <v>153</v>
      </c>
      <c r="G414" s="2">
        <v>130</v>
      </c>
      <c r="H414" s="2">
        <v>121</v>
      </c>
      <c r="I414" s="3">
        <v>0.90080000000000005</v>
      </c>
      <c r="J414" s="3">
        <v>27.024999999999999</v>
      </c>
      <c r="K414" s="2">
        <v>33</v>
      </c>
      <c r="L414" s="3">
        <v>3.3029999999999999</v>
      </c>
      <c r="M414" s="3">
        <v>102.3954</v>
      </c>
      <c r="N414" s="2">
        <v>58</v>
      </c>
      <c r="O414" s="3">
        <v>1.2122999999999999</v>
      </c>
      <c r="P414" s="3">
        <v>37.586199999999998</v>
      </c>
      <c r="Q414" s="11">
        <v>46242</v>
      </c>
      <c r="R414" s="2">
        <v>60</v>
      </c>
      <c r="S414" s="1">
        <v>268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844</v>
      </c>
      <c r="B415" s="1" t="s">
        <v>845</v>
      </c>
      <c r="C415" s="1" t="s">
        <v>51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3">
        <v>0</v>
      </c>
      <c r="K415" s="2">
        <v>0</v>
      </c>
      <c r="L415" s="3">
        <v>0</v>
      </c>
      <c r="M415" s="3">
        <v>0</v>
      </c>
      <c r="N415" s="2">
        <v>0</v>
      </c>
      <c r="O415" s="3">
        <v>0</v>
      </c>
      <c r="P415" s="3">
        <v>0</v>
      </c>
      <c r="Q415" s="11">
        <v>44952</v>
      </c>
      <c r="R415" s="2">
        <v>60</v>
      </c>
      <c r="S415" s="1" t="s">
        <v>17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1</v>
      </c>
    </row>
    <row r="416" spans="1:29" x14ac:dyDescent="0.25">
      <c r="A416" s="1" t="s">
        <v>846</v>
      </c>
      <c r="B416" s="1" t="s">
        <v>847</v>
      </c>
      <c r="C416" s="1" t="s">
        <v>54</v>
      </c>
      <c r="D416" s="2">
        <v>13</v>
      </c>
      <c r="E416" s="2">
        <v>23</v>
      </c>
      <c r="F416" s="2">
        <v>37</v>
      </c>
      <c r="G416" s="2">
        <v>27</v>
      </c>
      <c r="H416" s="2">
        <v>29</v>
      </c>
      <c r="I416" s="3">
        <v>0.44819999999999999</v>
      </c>
      <c r="J416" s="3">
        <v>13.449199999999999</v>
      </c>
      <c r="K416" s="2">
        <v>25</v>
      </c>
      <c r="L416" s="3">
        <v>0.52</v>
      </c>
      <c r="M416" s="3">
        <v>16.120999999999999</v>
      </c>
      <c r="N416" s="2">
        <v>16</v>
      </c>
      <c r="O416" s="3">
        <v>0.52410000000000001</v>
      </c>
      <c r="P416" s="3">
        <v>16.25</v>
      </c>
      <c r="Q416" s="11">
        <v>46218</v>
      </c>
      <c r="R416" s="2">
        <v>24</v>
      </c>
      <c r="S416" s="1">
        <v>48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</row>
    <row r="417" spans="1:29" x14ac:dyDescent="0.25">
      <c r="A417" s="1" t="s">
        <v>848</v>
      </c>
      <c r="B417" s="1" t="s">
        <v>849</v>
      </c>
      <c r="C417" s="1" t="s">
        <v>54</v>
      </c>
      <c r="D417" s="2">
        <v>7</v>
      </c>
      <c r="E417" s="2">
        <v>58</v>
      </c>
      <c r="F417" s="2">
        <v>31</v>
      </c>
      <c r="G417" s="2">
        <v>47</v>
      </c>
      <c r="H417" s="2">
        <v>45.333300000000001</v>
      </c>
      <c r="I417" s="3">
        <v>0.15440000000000001</v>
      </c>
      <c r="J417" s="3">
        <v>4.6322999999999999</v>
      </c>
      <c r="K417" s="2">
        <v>40</v>
      </c>
      <c r="L417" s="3">
        <v>0.17499999999999999</v>
      </c>
      <c r="M417" s="3">
        <v>5.4249999999999998</v>
      </c>
      <c r="N417" s="2">
        <v>34</v>
      </c>
      <c r="O417" s="3">
        <v>0.1328</v>
      </c>
      <c r="P417" s="3">
        <v>4.1176000000000004</v>
      </c>
      <c r="Q417" s="11">
        <v>46242</v>
      </c>
      <c r="R417" s="2">
        <v>12</v>
      </c>
      <c r="S417" s="1">
        <v>300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850</v>
      </c>
      <c r="B418" s="1" t="s">
        <v>851</v>
      </c>
      <c r="C418" s="1" t="s">
        <v>20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45649</v>
      </c>
      <c r="R418" s="2">
        <v>6</v>
      </c>
      <c r="S418" s="1" t="s">
        <v>17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</row>
    <row r="419" spans="1:29" x14ac:dyDescent="0.25">
      <c r="A419" s="1" t="s">
        <v>852</v>
      </c>
      <c r="B419" s="1" t="s">
        <v>853</v>
      </c>
      <c r="C419" s="1" t="s">
        <v>54</v>
      </c>
      <c r="D419" s="2">
        <v>162</v>
      </c>
      <c r="E419" s="2">
        <v>233</v>
      </c>
      <c r="F419" s="2">
        <v>178</v>
      </c>
      <c r="G419" s="2">
        <v>245</v>
      </c>
      <c r="H419" s="2">
        <v>218.66659999999999</v>
      </c>
      <c r="I419" s="3">
        <v>0.74080000000000001</v>
      </c>
      <c r="J419" s="3">
        <v>22.2258</v>
      </c>
      <c r="K419" s="2">
        <v>240</v>
      </c>
      <c r="L419" s="3">
        <v>0.67500000000000004</v>
      </c>
      <c r="M419" s="3">
        <v>20.925000000000001</v>
      </c>
      <c r="N419" s="2">
        <v>113</v>
      </c>
      <c r="O419" s="3">
        <v>0.92479999999999996</v>
      </c>
      <c r="P419" s="3">
        <v>28.672499999999999</v>
      </c>
      <c r="Q419" s="11">
        <v>46249</v>
      </c>
      <c r="R419" s="2">
        <v>96</v>
      </c>
      <c r="S419" s="1">
        <v>648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854</v>
      </c>
      <c r="B420" s="1" t="s">
        <v>855</v>
      </c>
      <c r="C420" s="1" t="s">
        <v>54</v>
      </c>
      <c r="D420" s="2">
        <v>5</v>
      </c>
      <c r="E420" s="2">
        <v>16</v>
      </c>
      <c r="F420" s="2">
        <v>15</v>
      </c>
      <c r="G420" s="2">
        <v>14</v>
      </c>
      <c r="H420" s="2">
        <v>15</v>
      </c>
      <c r="I420" s="3">
        <v>0.33329999999999999</v>
      </c>
      <c r="J420" s="3">
        <v>10</v>
      </c>
      <c r="K420" s="2">
        <v>21</v>
      </c>
      <c r="L420" s="3">
        <v>0.23799999999999999</v>
      </c>
      <c r="M420" s="3">
        <v>7.3811</v>
      </c>
      <c r="N420" s="2">
        <v>11</v>
      </c>
      <c r="O420" s="3">
        <v>0.29320000000000002</v>
      </c>
      <c r="P420" s="3">
        <v>9.0908999999999995</v>
      </c>
      <c r="Q420" s="11">
        <v>46227</v>
      </c>
      <c r="R420" s="2">
        <v>12</v>
      </c>
      <c r="S420" s="1">
        <v>84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856</v>
      </c>
      <c r="B421" s="1" t="s">
        <v>857</v>
      </c>
      <c r="C421" s="1" t="s">
        <v>54</v>
      </c>
      <c r="D421" s="2">
        <v>10</v>
      </c>
      <c r="E421" s="2">
        <v>32</v>
      </c>
      <c r="F421" s="2">
        <v>43</v>
      </c>
      <c r="G421" s="2">
        <v>65</v>
      </c>
      <c r="H421" s="2">
        <v>46.666600000000003</v>
      </c>
      <c r="I421" s="3">
        <v>0.2142</v>
      </c>
      <c r="J421" s="3">
        <v>6.4287999999999998</v>
      </c>
      <c r="K421" s="2">
        <v>14</v>
      </c>
      <c r="L421" s="3">
        <v>0.71419999999999995</v>
      </c>
      <c r="M421" s="3">
        <v>22.1434</v>
      </c>
      <c r="N421" s="2">
        <v>27</v>
      </c>
      <c r="O421" s="3">
        <v>0.2389</v>
      </c>
      <c r="P421" s="3">
        <v>7.4074</v>
      </c>
      <c r="Q421" s="11">
        <v>46242</v>
      </c>
      <c r="R421" s="2">
        <v>12</v>
      </c>
      <c r="S421" s="1">
        <v>204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858</v>
      </c>
      <c r="B422" s="1" t="s">
        <v>859</v>
      </c>
      <c r="C422" s="1" t="s">
        <v>54</v>
      </c>
      <c r="D422" s="2">
        <v>79</v>
      </c>
      <c r="E422" s="2">
        <v>37</v>
      </c>
      <c r="F422" s="2">
        <v>69</v>
      </c>
      <c r="G422" s="2">
        <v>214</v>
      </c>
      <c r="H422" s="2">
        <v>106.6666</v>
      </c>
      <c r="I422" s="3">
        <v>0.74060000000000004</v>
      </c>
      <c r="J422" s="3">
        <v>22.219000000000001</v>
      </c>
      <c r="K422" s="2">
        <v>110</v>
      </c>
      <c r="L422" s="3">
        <v>0.71809999999999996</v>
      </c>
      <c r="M422" s="3">
        <v>22.264099999999999</v>
      </c>
      <c r="N422" s="2">
        <v>84</v>
      </c>
      <c r="O422" s="3">
        <v>0.60670000000000002</v>
      </c>
      <c r="P422" s="3">
        <v>18.8095</v>
      </c>
      <c r="Q422" s="11">
        <v>46249</v>
      </c>
      <c r="R422" s="2">
        <v>60</v>
      </c>
      <c r="S422" s="1">
        <v>425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860</v>
      </c>
      <c r="B423" s="1" t="s">
        <v>861</v>
      </c>
      <c r="C423" s="1" t="s">
        <v>54</v>
      </c>
      <c r="D423" s="2">
        <v>74</v>
      </c>
      <c r="E423" s="2">
        <v>26</v>
      </c>
      <c r="F423" s="2">
        <v>60</v>
      </c>
      <c r="G423" s="2">
        <v>136</v>
      </c>
      <c r="H423" s="2">
        <v>74</v>
      </c>
      <c r="I423" s="3">
        <v>1</v>
      </c>
      <c r="J423" s="3">
        <v>30.000800000000002</v>
      </c>
      <c r="K423" s="2">
        <v>53</v>
      </c>
      <c r="L423" s="3">
        <v>1.3962000000000001</v>
      </c>
      <c r="M423" s="3">
        <v>43.2849</v>
      </c>
      <c r="N423" s="2">
        <v>42</v>
      </c>
      <c r="O423" s="3">
        <v>1.1366000000000001</v>
      </c>
      <c r="P423" s="3">
        <v>35.238</v>
      </c>
      <c r="Q423" s="11">
        <v>46249</v>
      </c>
      <c r="R423" s="2">
        <v>60</v>
      </c>
      <c r="S423" s="1">
        <v>98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862</v>
      </c>
      <c r="B424" s="1" t="s">
        <v>863</v>
      </c>
      <c r="C424" s="1" t="s">
        <v>54</v>
      </c>
      <c r="D424" s="2">
        <v>12</v>
      </c>
      <c r="E424" s="2">
        <v>0</v>
      </c>
      <c r="F424" s="2">
        <v>12</v>
      </c>
      <c r="G424" s="2">
        <v>9</v>
      </c>
      <c r="H424" s="2">
        <v>10.5</v>
      </c>
      <c r="I424" s="3">
        <v>1.1428</v>
      </c>
      <c r="J424" s="3">
        <v>34.285699999999999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46242</v>
      </c>
      <c r="R424" s="2">
        <v>12</v>
      </c>
      <c r="S424" s="1">
        <v>234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</row>
    <row r="425" spans="1:29" x14ac:dyDescent="0.25">
      <c r="A425" s="1" t="s">
        <v>864</v>
      </c>
      <c r="B425" s="1" t="s">
        <v>865</v>
      </c>
      <c r="C425" s="1" t="s">
        <v>54</v>
      </c>
      <c r="D425" s="2">
        <v>71</v>
      </c>
      <c r="E425" s="2">
        <v>15</v>
      </c>
      <c r="F425" s="2">
        <v>12</v>
      </c>
      <c r="G425" s="2">
        <v>167</v>
      </c>
      <c r="H425" s="2">
        <v>64.666600000000003</v>
      </c>
      <c r="I425" s="3">
        <v>1.0979000000000001</v>
      </c>
      <c r="J425" s="3">
        <v>32.938899999999997</v>
      </c>
      <c r="K425" s="2">
        <v>57</v>
      </c>
      <c r="L425" s="3">
        <v>1.2456</v>
      </c>
      <c r="M425" s="3">
        <v>38.614199999999997</v>
      </c>
      <c r="N425" s="2">
        <v>4</v>
      </c>
      <c r="O425" s="3">
        <v>11.4506</v>
      </c>
      <c r="P425" s="3">
        <v>355</v>
      </c>
      <c r="Q425" s="11">
        <v>46249</v>
      </c>
      <c r="R425" s="2">
        <v>60</v>
      </c>
      <c r="S425" s="1">
        <v>24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</row>
    <row r="426" spans="1:29" x14ac:dyDescent="0.25">
      <c r="A426" s="1" t="s">
        <v>866</v>
      </c>
      <c r="B426" s="1" t="s">
        <v>867</v>
      </c>
      <c r="C426" s="1" t="s">
        <v>54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45124</v>
      </c>
      <c r="R426" s="2">
        <v>1</v>
      </c>
      <c r="S426" s="1" t="s">
        <v>17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868</v>
      </c>
      <c r="B427" s="1" t="s">
        <v>869</v>
      </c>
      <c r="C427" s="1" t="s">
        <v>54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s="1" t="s">
        <v>17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870</v>
      </c>
      <c r="B428" s="1" t="s">
        <v>871</v>
      </c>
      <c r="C428" s="1" t="s">
        <v>54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45205</v>
      </c>
      <c r="R428" s="2">
        <v>24</v>
      </c>
      <c r="S428" s="1">
        <v>24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872</v>
      </c>
      <c r="B429" s="1" t="s">
        <v>873</v>
      </c>
      <c r="C429" s="1" t="s">
        <v>54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44959</v>
      </c>
      <c r="R429" s="2">
        <v>12</v>
      </c>
      <c r="S429" s="1" t="s">
        <v>17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874</v>
      </c>
      <c r="B430" s="1" t="s">
        <v>875</v>
      </c>
      <c r="C430" s="1" t="s">
        <v>54</v>
      </c>
      <c r="D430" s="2">
        <v>0</v>
      </c>
      <c r="E430" s="2">
        <v>2</v>
      </c>
      <c r="F430" s="2">
        <v>0</v>
      </c>
      <c r="G430" s="2">
        <v>0</v>
      </c>
      <c r="H430" s="2">
        <v>2</v>
      </c>
      <c r="I430" s="3">
        <v>0</v>
      </c>
      <c r="J430" s="3">
        <v>0</v>
      </c>
      <c r="K430" s="2">
        <v>3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45926</v>
      </c>
      <c r="R430" s="2">
        <v>12</v>
      </c>
      <c r="S430" s="1">
        <v>6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876</v>
      </c>
      <c r="B431" s="1" t="s">
        <v>877</v>
      </c>
      <c r="C431" s="1" t="s">
        <v>54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45194</v>
      </c>
      <c r="R431" s="2">
        <v>4</v>
      </c>
      <c r="S431" s="1" t="s">
        <v>17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</row>
    <row r="432" spans="1:29" x14ac:dyDescent="0.25">
      <c r="A432" s="1" t="s">
        <v>878</v>
      </c>
      <c r="B432" s="1" t="s">
        <v>879</v>
      </c>
      <c r="C432" s="1" t="s">
        <v>54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45124</v>
      </c>
      <c r="R432" s="2">
        <v>1</v>
      </c>
      <c r="S432" s="1" t="s">
        <v>17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</row>
    <row r="433" spans="1:29" x14ac:dyDescent="0.25">
      <c r="A433" s="1" t="s">
        <v>880</v>
      </c>
      <c r="B433" s="1" t="s">
        <v>881</v>
      </c>
      <c r="C433" s="1" t="s">
        <v>54</v>
      </c>
      <c r="D433" s="2">
        <v>3</v>
      </c>
      <c r="E433" s="2">
        <v>6</v>
      </c>
      <c r="F433" s="2">
        <v>3</v>
      </c>
      <c r="G433" s="2">
        <v>4</v>
      </c>
      <c r="H433" s="2">
        <v>4.3333000000000004</v>
      </c>
      <c r="I433" s="3">
        <v>0.69230000000000003</v>
      </c>
      <c r="J433" s="3">
        <v>20.775600000000001</v>
      </c>
      <c r="K433" s="2">
        <v>0</v>
      </c>
      <c r="L433" s="3">
        <v>0</v>
      </c>
      <c r="M433" s="3">
        <v>0</v>
      </c>
      <c r="N433" s="2">
        <v>2</v>
      </c>
      <c r="O433" s="3">
        <v>0.96760000000000002</v>
      </c>
      <c r="P433" s="3">
        <v>30</v>
      </c>
      <c r="Q433" s="11">
        <v>46182</v>
      </c>
      <c r="R433" s="2">
        <v>12</v>
      </c>
      <c r="S433" s="1" t="s">
        <v>17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882</v>
      </c>
      <c r="B434" s="1" t="s">
        <v>883</v>
      </c>
      <c r="C434" s="1" t="s">
        <v>54</v>
      </c>
      <c r="D434" s="2">
        <v>1</v>
      </c>
      <c r="E434" s="2">
        <v>18</v>
      </c>
      <c r="F434" s="2">
        <v>21</v>
      </c>
      <c r="G434" s="2">
        <v>14</v>
      </c>
      <c r="H434" s="2">
        <v>17.666599999999999</v>
      </c>
      <c r="I434" s="3">
        <v>5.6599999999999998E-2</v>
      </c>
      <c r="J434" s="3">
        <v>1.6982999999999999</v>
      </c>
      <c r="K434" s="2">
        <v>33</v>
      </c>
      <c r="L434" s="3">
        <v>3.0300000000000001E-2</v>
      </c>
      <c r="M434" s="3">
        <v>0.93940000000000001</v>
      </c>
      <c r="N434" s="2">
        <v>24</v>
      </c>
      <c r="O434" s="3">
        <v>2.6800000000000001E-2</v>
      </c>
      <c r="P434" s="3">
        <v>0.83330000000000004</v>
      </c>
      <c r="Q434" s="11">
        <v>46218</v>
      </c>
      <c r="R434" s="2">
        <v>12</v>
      </c>
      <c r="S434" s="1">
        <v>339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</row>
    <row r="435" spans="1:29" x14ac:dyDescent="0.25">
      <c r="A435" s="1" t="s">
        <v>884</v>
      </c>
      <c r="B435" s="1" t="s">
        <v>885</v>
      </c>
      <c r="C435" s="1" t="s">
        <v>54</v>
      </c>
      <c r="D435" s="2">
        <v>17</v>
      </c>
      <c r="E435" s="2">
        <v>2</v>
      </c>
      <c r="F435" s="2">
        <v>0</v>
      </c>
      <c r="G435" s="2">
        <v>5</v>
      </c>
      <c r="H435" s="2">
        <v>3.5</v>
      </c>
      <c r="I435" s="3">
        <v>4.8571</v>
      </c>
      <c r="J435" s="3">
        <v>145.79750000000001</v>
      </c>
      <c r="K435" s="2">
        <v>6</v>
      </c>
      <c r="L435" s="3">
        <v>2.8332999999999999</v>
      </c>
      <c r="M435" s="3">
        <v>87.855199999999996</v>
      </c>
      <c r="N435" s="2">
        <v>4</v>
      </c>
      <c r="O435" s="3">
        <v>2.7416999999999998</v>
      </c>
      <c r="P435" s="3">
        <v>85</v>
      </c>
      <c r="Q435" s="11">
        <v>46249</v>
      </c>
      <c r="R435" s="2">
        <v>12</v>
      </c>
      <c r="S435" s="1">
        <v>42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886</v>
      </c>
      <c r="B436" s="1" t="s">
        <v>887</v>
      </c>
      <c r="C436" s="1" t="s">
        <v>54</v>
      </c>
      <c r="D436" s="2">
        <v>6</v>
      </c>
      <c r="E436" s="2">
        <v>17</v>
      </c>
      <c r="F436" s="2">
        <v>6</v>
      </c>
      <c r="G436" s="2">
        <v>6</v>
      </c>
      <c r="H436" s="2">
        <v>9.6666000000000007</v>
      </c>
      <c r="I436" s="3">
        <v>0.62060000000000004</v>
      </c>
      <c r="J436" s="3">
        <v>18.6219</v>
      </c>
      <c r="K436" s="2">
        <v>0</v>
      </c>
      <c r="L436" s="3">
        <v>0</v>
      </c>
      <c r="M436" s="3">
        <v>0</v>
      </c>
      <c r="N436" s="2">
        <v>12</v>
      </c>
      <c r="O436" s="3">
        <v>0.32250000000000001</v>
      </c>
      <c r="P436" s="3">
        <v>10</v>
      </c>
      <c r="Q436" s="11">
        <v>46242</v>
      </c>
      <c r="R436" s="2">
        <v>12</v>
      </c>
      <c r="S436" s="1" t="s">
        <v>17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</row>
    <row r="437" spans="1:29" x14ac:dyDescent="0.25">
      <c r="A437" s="1" t="s">
        <v>888</v>
      </c>
      <c r="B437" s="1" t="s">
        <v>889</v>
      </c>
      <c r="C437" s="1" t="s">
        <v>54</v>
      </c>
      <c r="D437" s="2">
        <v>10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45581</v>
      </c>
      <c r="R437" s="2">
        <v>10</v>
      </c>
      <c r="S437" s="1">
        <v>24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</row>
    <row r="438" spans="1:29" x14ac:dyDescent="0.25">
      <c r="A438" s="1" t="s">
        <v>890</v>
      </c>
      <c r="B438" s="1" t="s">
        <v>891</v>
      </c>
      <c r="C438" s="1" t="s">
        <v>54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s="1">
        <v>6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892</v>
      </c>
      <c r="B439" s="1" t="s">
        <v>893</v>
      </c>
      <c r="C439" s="1" t="s">
        <v>54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s="1" t="s">
        <v>17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894</v>
      </c>
      <c r="B440" s="1" t="s">
        <v>895</v>
      </c>
      <c r="C440" s="1" t="s">
        <v>54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 t="s">
        <v>17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</row>
    <row r="441" spans="1:29" x14ac:dyDescent="0.25">
      <c r="A441" s="1" t="s">
        <v>896</v>
      </c>
      <c r="B441" s="1" t="s">
        <v>897</v>
      </c>
      <c r="C441" s="1" t="s">
        <v>54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17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898</v>
      </c>
      <c r="B442" s="1" t="s">
        <v>899</v>
      </c>
      <c r="C442" s="1" t="s">
        <v>54</v>
      </c>
      <c r="D442" s="2">
        <v>7</v>
      </c>
      <c r="E442" s="2">
        <v>29</v>
      </c>
      <c r="F442" s="2">
        <v>48</v>
      </c>
      <c r="G442" s="2">
        <v>47</v>
      </c>
      <c r="H442" s="2">
        <v>41.333300000000001</v>
      </c>
      <c r="I442" s="3">
        <v>0.16930000000000001</v>
      </c>
      <c r="J442" s="3">
        <v>5.0808999999999997</v>
      </c>
      <c r="K442" s="2">
        <v>18</v>
      </c>
      <c r="L442" s="3">
        <v>0.38879999999999998</v>
      </c>
      <c r="M442" s="3">
        <v>12.0564</v>
      </c>
      <c r="N442" s="2">
        <v>43</v>
      </c>
      <c r="O442" s="3">
        <v>0.105</v>
      </c>
      <c r="P442" s="3">
        <v>3.2557999999999998</v>
      </c>
      <c r="Q442" s="11">
        <v>46249</v>
      </c>
      <c r="R442" s="2">
        <v>12</v>
      </c>
      <c r="S442" s="1">
        <v>102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0</v>
      </c>
    </row>
    <row r="443" spans="1:29" x14ac:dyDescent="0.25">
      <c r="A443" s="1" t="s">
        <v>900</v>
      </c>
      <c r="B443" s="1" t="s">
        <v>901</v>
      </c>
      <c r="C443" s="1" t="s">
        <v>20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45649</v>
      </c>
      <c r="R443" s="2">
        <v>12</v>
      </c>
      <c r="S443" s="1">
        <v>84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</row>
    <row r="444" spans="1:29" x14ac:dyDescent="0.25">
      <c r="A444" s="1" t="s">
        <v>902</v>
      </c>
      <c r="B444" s="1" t="s">
        <v>903</v>
      </c>
      <c r="C444" s="1" t="s">
        <v>54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>
        <v>6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</row>
    <row r="445" spans="1:29" x14ac:dyDescent="0.25">
      <c r="A445" s="1" t="s">
        <v>904</v>
      </c>
      <c r="B445" s="1" t="s">
        <v>905</v>
      </c>
      <c r="C445" s="1" t="s">
        <v>54</v>
      </c>
      <c r="D445" s="2">
        <v>12</v>
      </c>
      <c r="E445" s="2">
        <v>10</v>
      </c>
      <c r="F445" s="2">
        <v>10</v>
      </c>
      <c r="G445" s="2">
        <v>1</v>
      </c>
      <c r="H445" s="2">
        <v>7</v>
      </c>
      <c r="I445" s="3">
        <v>1.7141999999999999</v>
      </c>
      <c r="J445" s="3">
        <v>51.435899999999997</v>
      </c>
      <c r="K445" s="2">
        <v>16</v>
      </c>
      <c r="L445" s="3">
        <v>0.75</v>
      </c>
      <c r="M445" s="3">
        <v>23.251300000000001</v>
      </c>
      <c r="N445" s="2">
        <v>13</v>
      </c>
      <c r="O445" s="3">
        <v>0.59540000000000004</v>
      </c>
      <c r="P445" s="3">
        <v>18.461500000000001</v>
      </c>
      <c r="Q445" s="11">
        <v>46249</v>
      </c>
      <c r="R445" s="2">
        <v>12</v>
      </c>
      <c r="S445" s="1">
        <v>42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</row>
    <row r="446" spans="1:29" x14ac:dyDescent="0.25">
      <c r="A446" s="1" t="s">
        <v>906</v>
      </c>
      <c r="B446" s="1" t="s">
        <v>907</v>
      </c>
      <c r="C446" s="1" t="s">
        <v>54</v>
      </c>
      <c r="D446" s="2">
        <v>14</v>
      </c>
      <c r="E446" s="2">
        <v>3</v>
      </c>
      <c r="F446" s="2">
        <v>0</v>
      </c>
      <c r="G446" s="2">
        <v>0</v>
      </c>
      <c r="H446" s="2">
        <v>3</v>
      </c>
      <c r="I446" s="3">
        <v>4.6665999999999999</v>
      </c>
      <c r="J446" s="3">
        <v>140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45454</v>
      </c>
      <c r="R446" s="2">
        <v>36</v>
      </c>
      <c r="S446" s="1">
        <v>24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</row>
    <row r="447" spans="1:29" x14ac:dyDescent="0.25">
      <c r="A447" s="1" t="s">
        <v>908</v>
      </c>
      <c r="B447" s="1" t="s">
        <v>909</v>
      </c>
      <c r="C447" s="1" t="s">
        <v>54</v>
      </c>
      <c r="D447" s="2">
        <v>15</v>
      </c>
      <c r="E447" s="2">
        <v>1</v>
      </c>
      <c r="F447" s="2">
        <v>4</v>
      </c>
      <c r="G447" s="2">
        <v>9</v>
      </c>
      <c r="H447" s="2">
        <v>4.6665999999999999</v>
      </c>
      <c r="I447" s="3">
        <v>3.2143000000000002</v>
      </c>
      <c r="J447" s="3">
        <v>96.462999999999994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46249</v>
      </c>
      <c r="R447" s="2">
        <v>12</v>
      </c>
      <c r="S447" s="1">
        <v>24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</row>
    <row r="448" spans="1:29" x14ac:dyDescent="0.25">
      <c r="A448" s="1" t="s">
        <v>910</v>
      </c>
      <c r="B448" s="1" t="s">
        <v>911</v>
      </c>
      <c r="C448" s="1" t="s">
        <v>54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45334</v>
      </c>
      <c r="R448" s="2">
        <v>12</v>
      </c>
      <c r="S448" s="1">
        <v>8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912</v>
      </c>
      <c r="B449" s="1" t="s">
        <v>913</v>
      </c>
      <c r="C449" s="1" t="s">
        <v>54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s="1" t="s">
        <v>17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914</v>
      </c>
      <c r="B450" s="1" t="s">
        <v>915</v>
      </c>
      <c r="C450" s="1" t="s">
        <v>54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s="1" t="s">
        <v>17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916</v>
      </c>
      <c r="B451" s="1" t="s">
        <v>917</v>
      </c>
      <c r="C451" s="1" t="s">
        <v>54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17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918</v>
      </c>
      <c r="B452" s="1" t="s">
        <v>919</v>
      </c>
      <c r="C452" s="1" t="s">
        <v>54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17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920</v>
      </c>
      <c r="B453" s="1" t="s">
        <v>921</v>
      </c>
      <c r="C453" s="1" t="s">
        <v>54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45185</v>
      </c>
      <c r="R453" s="2">
        <v>24</v>
      </c>
      <c r="S453" s="1">
        <v>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</row>
    <row r="454" spans="1:29" x14ac:dyDescent="0.25">
      <c r="A454" s="1" t="s">
        <v>922</v>
      </c>
      <c r="B454" s="1" t="s">
        <v>923</v>
      </c>
      <c r="C454" s="1" t="s">
        <v>54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45020</v>
      </c>
      <c r="R454" s="2">
        <v>12</v>
      </c>
      <c r="S454" s="1" t="s">
        <v>17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924</v>
      </c>
      <c r="B455" s="1" t="s">
        <v>925</v>
      </c>
      <c r="C455" s="1" t="s">
        <v>54</v>
      </c>
      <c r="D455" s="2">
        <v>8</v>
      </c>
      <c r="E455" s="2">
        <v>24</v>
      </c>
      <c r="F455" s="2">
        <v>20</v>
      </c>
      <c r="G455" s="2">
        <v>13</v>
      </c>
      <c r="H455" s="2">
        <v>19</v>
      </c>
      <c r="I455" s="3">
        <v>0.42099999999999999</v>
      </c>
      <c r="J455" s="3">
        <v>12.632199999999999</v>
      </c>
      <c r="K455" s="2">
        <v>31</v>
      </c>
      <c r="L455" s="3">
        <v>0.25800000000000001</v>
      </c>
      <c r="M455" s="3">
        <v>8</v>
      </c>
      <c r="N455" s="2">
        <v>20</v>
      </c>
      <c r="O455" s="3">
        <v>0.25800000000000001</v>
      </c>
      <c r="P455" s="3">
        <v>8</v>
      </c>
      <c r="Q455" s="11">
        <v>46249</v>
      </c>
      <c r="R455" s="2">
        <v>12</v>
      </c>
      <c r="S455" s="1">
        <v>73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0</v>
      </c>
    </row>
    <row r="456" spans="1:29" x14ac:dyDescent="0.25">
      <c r="A456" s="1" t="s">
        <v>926</v>
      </c>
      <c r="B456" s="1" t="s">
        <v>927</v>
      </c>
      <c r="C456" s="1" t="s">
        <v>54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45020</v>
      </c>
      <c r="R456" s="2">
        <v>12</v>
      </c>
      <c r="S456" s="1" t="s">
        <v>17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</row>
    <row r="457" spans="1:29" x14ac:dyDescent="0.25">
      <c r="A457" s="1" t="s">
        <v>928</v>
      </c>
      <c r="B457" s="1" t="s">
        <v>929</v>
      </c>
      <c r="C457" s="1" t="s">
        <v>54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10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45979</v>
      </c>
      <c r="R457" s="2">
        <v>12</v>
      </c>
      <c r="S457" s="1">
        <v>82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</row>
    <row r="458" spans="1:29" x14ac:dyDescent="0.25">
      <c r="A458" s="1" t="s">
        <v>930</v>
      </c>
      <c r="B458" s="1" t="s">
        <v>931</v>
      </c>
      <c r="C458" s="1" t="s">
        <v>54</v>
      </c>
      <c r="D458" s="2">
        <v>12</v>
      </c>
      <c r="E458" s="2">
        <v>8</v>
      </c>
      <c r="F458" s="2">
        <v>12</v>
      </c>
      <c r="G458" s="2">
        <v>4</v>
      </c>
      <c r="H458" s="2">
        <v>8</v>
      </c>
      <c r="I458" s="3">
        <v>1.5</v>
      </c>
      <c r="J458" s="3">
        <v>45.011200000000002</v>
      </c>
      <c r="K458" s="2">
        <v>12</v>
      </c>
      <c r="L458" s="3">
        <v>1</v>
      </c>
      <c r="M458" s="3">
        <v>31.0077</v>
      </c>
      <c r="N458" s="2">
        <v>0</v>
      </c>
      <c r="O458" s="3">
        <v>0</v>
      </c>
      <c r="P458" s="3">
        <v>0</v>
      </c>
      <c r="Q458" s="11">
        <v>46218</v>
      </c>
      <c r="R458" s="2">
        <v>12</v>
      </c>
      <c r="S458" s="1">
        <v>171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</row>
    <row r="459" spans="1:29" x14ac:dyDescent="0.25">
      <c r="A459" s="1" t="s">
        <v>932</v>
      </c>
      <c r="B459" s="1" t="s">
        <v>933</v>
      </c>
      <c r="C459" s="1" t="s">
        <v>54</v>
      </c>
      <c r="D459" s="2">
        <v>9</v>
      </c>
      <c r="E459" s="2">
        <v>167</v>
      </c>
      <c r="F459" s="2">
        <v>166</v>
      </c>
      <c r="G459" s="2">
        <v>225</v>
      </c>
      <c r="H459" s="2">
        <v>186</v>
      </c>
      <c r="I459" s="3">
        <v>4.8300000000000003E-2</v>
      </c>
      <c r="J459" s="3">
        <v>1.4516</v>
      </c>
      <c r="K459" s="2">
        <v>231</v>
      </c>
      <c r="L459" s="3">
        <v>3.8899999999999997E-2</v>
      </c>
      <c r="M459" s="3">
        <v>1.2077</v>
      </c>
      <c r="N459" s="2">
        <v>104</v>
      </c>
      <c r="O459" s="3">
        <v>5.5800000000000002E-2</v>
      </c>
      <c r="P459" s="3">
        <v>1.7306999999999999</v>
      </c>
      <c r="Q459" s="11">
        <v>46227</v>
      </c>
      <c r="R459" s="2">
        <v>72</v>
      </c>
      <c r="S459" s="1">
        <v>906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</row>
    <row r="460" spans="1:29" x14ac:dyDescent="0.25">
      <c r="A460" s="1" t="s">
        <v>934</v>
      </c>
      <c r="B460" s="1" t="s">
        <v>935</v>
      </c>
      <c r="C460" s="1" t="s">
        <v>54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0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45705</v>
      </c>
      <c r="R460" s="2">
        <v>6</v>
      </c>
      <c r="S460" s="1" t="s">
        <v>17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</row>
    <row r="461" spans="1:29" x14ac:dyDescent="0.25">
      <c r="A461" s="1" t="s">
        <v>936</v>
      </c>
      <c r="B461" s="1" t="s">
        <v>937</v>
      </c>
      <c r="C461" s="1" t="s">
        <v>20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45631</v>
      </c>
      <c r="R461" s="2">
        <v>6</v>
      </c>
      <c r="S461" s="1">
        <v>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</row>
    <row r="462" spans="1:29" x14ac:dyDescent="0.25">
      <c r="A462" s="1" t="s">
        <v>938</v>
      </c>
      <c r="B462" s="1" t="s">
        <v>939</v>
      </c>
      <c r="C462" s="1" t="s">
        <v>54</v>
      </c>
      <c r="D462" s="2">
        <v>23</v>
      </c>
      <c r="E462" s="2">
        <v>2</v>
      </c>
      <c r="F462" s="2">
        <v>0</v>
      </c>
      <c r="G462" s="2">
        <v>1</v>
      </c>
      <c r="H462" s="2">
        <v>1.5</v>
      </c>
      <c r="I462" s="3">
        <v>15.333299999999999</v>
      </c>
      <c r="J462" s="3">
        <v>460</v>
      </c>
      <c r="K462" s="2">
        <v>0</v>
      </c>
      <c r="L462" s="3">
        <v>0</v>
      </c>
      <c r="M462" s="3">
        <v>0</v>
      </c>
      <c r="N462" s="2">
        <v>1</v>
      </c>
      <c r="O462" s="3">
        <v>14.8377</v>
      </c>
      <c r="P462" s="3">
        <v>460</v>
      </c>
      <c r="Q462" s="11">
        <v>46034</v>
      </c>
      <c r="R462" s="2">
        <v>12</v>
      </c>
      <c r="S462" s="1">
        <v>24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940</v>
      </c>
      <c r="B463" s="1" t="s">
        <v>941</v>
      </c>
      <c r="C463" s="1" t="s">
        <v>54</v>
      </c>
      <c r="D463" s="2">
        <v>0</v>
      </c>
      <c r="E463" s="2">
        <v>3</v>
      </c>
      <c r="F463" s="2">
        <v>3</v>
      </c>
      <c r="G463" s="2">
        <v>13</v>
      </c>
      <c r="H463" s="2">
        <v>6.3333000000000004</v>
      </c>
      <c r="I463" s="3">
        <v>0</v>
      </c>
      <c r="J463" s="3">
        <v>0</v>
      </c>
      <c r="K463" s="2">
        <v>8</v>
      </c>
      <c r="L463" s="3">
        <v>0</v>
      </c>
      <c r="M463" s="3">
        <v>0</v>
      </c>
      <c r="N463" s="2">
        <v>8</v>
      </c>
      <c r="O463" s="3">
        <v>0</v>
      </c>
      <c r="P463" s="3">
        <v>0</v>
      </c>
      <c r="Q463" s="11">
        <v>46218</v>
      </c>
      <c r="R463" s="2">
        <v>12</v>
      </c>
      <c r="S463" s="1">
        <v>72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</row>
    <row r="464" spans="1:29" x14ac:dyDescent="0.25">
      <c r="A464" s="1" t="s">
        <v>942</v>
      </c>
      <c r="B464" s="1" t="s">
        <v>943</v>
      </c>
      <c r="C464" s="1" t="s">
        <v>54</v>
      </c>
      <c r="D464" s="2">
        <v>12</v>
      </c>
      <c r="E464" s="2">
        <v>1</v>
      </c>
      <c r="F464" s="2">
        <v>1</v>
      </c>
      <c r="G464" s="2">
        <v>2</v>
      </c>
      <c r="H464" s="2">
        <v>1.3332999999999999</v>
      </c>
      <c r="I464" s="3">
        <v>9.0001999999999995</v>
      </c>
      <c r="J464" s="3">
        <v>270.27019999999999</v>
      </c>
      <c r="K464" s="2">
        <v>1</v>
      </c>
      <c r="L464" s="3">
        <v>12</v>
      </c>
      <c r="M464" s="3">
        <v>372.67079999999999</v>
      </c>
      <c r="N464" s="2">
        <v>1</v>
      </c>
      <c r="O464" s="3">
        <v>7.7413999999999996</v>
      </c>
      <c r="P464" s="3">
        <v>240</v>
      </c>
      <c r="Q464" s="11">
        <v>46218</v>
      </c>
      <c r="R464" s="2">
        <v>12</v>
      </c>
      <c r="S464" s="1">
        <v>12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944</v>
      </c>
      <c r="B465" s="1" t="s">
        <v>945</v>
      </c>
      <c r="C465" s="1" t="s">
        <v>54</v>
      </c>
      <c r="D465" s="2">
        <v>4</v>
      </c>
      <c r="E465" s="2">
        <v>30</v>
      </c>
      <c r="F465" s="2">
        <v>22</v>
      </c>
      <c r="G465" s="2">
        <v>5</v>
      </c>
      <c r="H465" s="2">
        <v>19</v>
      </c>
      <c r="I465" s="3">
        <v>0.21049999999999999</v>
      </c>
      <c r="J465" s="3">
        <v>6.3160999999999996</v>
      </c>
      <c r="K465" s="2">
        <v>30</v>
      </c>
      <c r="L465" s="3">
        <v>0.1333</v>
      </c>
      <c r="M465" s="3">
        <v>4.1334999999999997</v>
      </c>
      <c r="N465" s="2">
        <v>24</v>
      </c>
      <c r="O465" s="3">
        <v>0.1075</v>
      </c>
      <c r="P465" s="3">
        <v>3.3332999999999999</v>
      </c>
      <c r="Q465" s="11">
        <v>46211</v>
      </c>
      <c r="R465" s="2">
        <v>12</v>
      </c>
      <c r="S465" s="1">
        <v>156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946</v>
      </c>
      <c r="B466" s="1" t="s">
        <v>947</v>
      </c>
      <c r="C466" s="1" t="s">
        <v>54</v>
      </c>
      <c r="D466" s="2">
        <v>28</v>
      </c>
      <c r="E466" s="2">
        <v>0</v>
      </c>
      <c r="F466" s="2">
        <v>0</v>
      </c>
      <c r="G466" s="2">
        <v>1</v>
      </c>
      <c r="H466" s="2">
        <v>1</v>
      </c>
      <c r="I466" s="3">
        <v>28</v>
      </c>
      <c r="J466" s="3">
        <v>840.84079999999994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45827</v>
      </c>
      <c r="R466" s="2">
        <v>12</v>
      </c>
      <c r="S466" s="1">
        <v>36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</row>
    <row r="467" spans="1:29" x14ac:dyDescent="0.25">
      <c r="A467" s="1" t="s">
        <v>948</v>
      </c>
      <c r="B467" s="1" t="s">
        <v>949</v>
      </c>
      <c r="C467" s="1" t="s">
        <v>54</v>
      </c>
      <c r="D467" s="2">
        <v>12</v>
      </c>
      <c r="E467" s="2">
        <v>0</v>
      </c>
      <c r="F467" s="2">
        <v>12</v>
      </c>
      <c r="G467" s="2">
        <v>0</v>
      </c>
      <c r="H467" s="2">
        <v>12</v>
      </c>
      <c r="I467" s="3">
        <v>1</v>
      </c>
      <c r="J467" s="3">
        <v>30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46085</v>
      </c>
      <c r="R467" s="2">
        <v>12</v>
      </c>
      <c r="S467" s="1" t="s">
        <v>17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950</v>
      </c>
      <c r="B468" s="1" t="s">
        <v>951</v>
      </c>
      <c r="C468" s="1" t="s">
        <v>54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3">
        <v>0</v>
      </c>
      <c r="K468" s="2">
        <v>0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11">
        <v>45334</v>
      </c>
      <c r="R468" s="2">
        <v>60</v>
      </c>
      <c r="S468" s="1">
        <v>36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</row>
    <row r="469" spans="1:29" x14ac:dyDescent="0.25">
      <c r="A469" s="1" t="s">
        <v>952</v>
      </c>
      <c r="B469" s="1" t="s">
        <v>953</v>
      </c>
      <c r="C469" s="1" t="s">
        <v>54</v>
      </c>
      <c r="D469" s="2">
        <v>7</v>
      </c>
      <c r="E469" s="2">
        <v>14</v>
      </c>
      <c r="F469" s="2">
        <v>11</v>
      </c>
      <c r="G469" s="2">
        <v>15</v>
      </c>
      <c r="H469" s="2">
        <v>13.333299999999999</v>
      </c>
      <c r="I469" s="3">
        <v>0.52500000000000002</v>
      </c>
      <c r="J469" s="3">
        <v>15.7515</v>
      </c>
      <c r="K469" s="2">
        <v>6</v>
      </c>
      <c r="L469" s="3">
        <v>1.1666000000000001</v>
      </c>
      <c r="M469" s="3">
        <v>36.175699999999999</v>
      </c>
      <c r="N469" s="2">
        <v>10</v>
      </c>
      <c r="O469" s="3">
        <v>0.45150000000000001</v>
      </c>
      <c r="P469" s="3">
        <v>14</v>
      </c>
      <c r="Q469" s="11">
        <v>46249</v>
      </c>
      <c r="R469" s="2">
        <v>12</v>
      </c>
      <c r="S469" s="1">
        <v>94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</row>
    <row r="470" spans="1:29" x14ac:dyDescent="0.25">
      <c r="A470" s="1" t="s">
        <v>954</v>
      </c>
      <c r="B470" s="1" t="s">
        <v>955</v>
      </c>
      <c r="C470" s="1" t="s">
        <v>54</v>
      </c>
      <c r="D470" s="2">
        <v>0</v>
      </c>
      <c r="E470" s="2">
        <v>12</v>
      </c>
      <c r="F470" s="2">
        <v>22</v>
      </c>
      <c r="G470" s="2">
        <v>12</v>
      </c>
      <c r="H470" s="2">
        <v>15.333299999999999</v>
      </c>
      <c r="I470" s="3">
        <v>0</v>
      </c>
      <c r="J470" s="3">
        <v>0</v>
      </c>
      <c r="K470" s="2">
        <v>12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46218</v>
      </c>
      <c r="R470" s="2">
        <v>12</v>
      </c>
      <c r="S470" s="1">
        <v>48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</row>
    <row r="471" spans="1:29" x14ac:dyDescent="0.25">
      <c r="A471" s="1" t="s">
        <v>956</v>
      </c>
      <c r="B471" s="1" t="s">
        <v>957</v>
      </c>
      <c r="C471" s="1" t="s">
        <v>54</v>
      </c>
      <c r="D471" s="2">
        <v>7</v>
      </c>
      <c r="E471" s="2">
        <v>9</v>
      </c>
      <c r="F471" s="2">
        <v>11</v>
      </c>
      <c r="G471" s="2">
        <v>10</v>
      </c>
      <c r="H471" s="2">
        <v>10</v>
      </c>
      <c r="I471" s="3">
        <v>0.7</v>
      </c>
      <c r="J471" s="3">
        <v>21.002099999999999</v>
      </c>
      <c r="K471" s="2">
        <v>13</v>
      </c>
      <c r="L471" s="3">
        <v>0.53839999999999999</v>
      </c>
      <c r="M471" s="3">
        <v>16.694400000000002</v>
      </c>
      <c r="N471" s="2">
        <v>3</v>
      </c>
      <c r="O471" s="3">
        <v>1.5052000000000001</v>
      </c>
      <c r="P471" s="3">
        <v>46.666600000000003</v>
      </c>
      <c r="Q471" s="11">
        <v>46218</v>
      </c>
      <c r="R471" s="2">
        <v>12</v>
      </c>
      <c r="S471" s="1">
        <v>12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</row>
    <row r="472" spans="1:29" x14ac:dyDescent="0.25">
      <c r="A472" s="1" t="s">
        <v>958</v>
      </c>
      <c r="B472" s="1" t="s">
        <v>959</v>
      </c>
      <c r="C472" s="1" t="s">
        <v>54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3">
        <v>0</v>
      </c>
      <c r="K472" s="2">
        <v>0</v>
      </c>
      <c r="L472" s="3">
        <v>0</v>
      </c>
      <c r="M472" s="3">
        <v>0</v>
      </c>
      <c r="N472" s="2">
        <v>0</v>
      </c>
      <c r="O472" s="3">
        <v>0</v>
      </c>
      <c r="P472" s="3">
        <v>0</v>
      </c>
      <c r="Q472" s="11">
        <v>45327</v>
      </c>
      <c r="R472" s="2">
        <v>60</v>
      </c>
      <c r="S472" s="1" t="s">
        <v>17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</row>
    <row r="473" spans="1:29" x14ac:dyDescent="0.25">
      <c r="A473" s="1" t="s">
        <v>960</v>
      </c>
      <c r="B473" s="1" t="s">
        <v>961</v>
      </c>
      <c r="C473" s="1" t="s">
        <v>54</v>
      </c>
      <c r="D473" s="2">
        <v>37</v>
      </c>
      <c r="E473" s="2">
        <v>48</v>
      </c>
      <c r="F473" s="2">
        <v>56</v>
      </c>
      <c r="G473" s="2">
        <v>63</v>
      </c>
      <c r="H473" s="2">
        <v>55.666600000000003</v>
      </c>
      <c r="I473" s="3">
        <v>0.66459999999999997</v>
      </c>
      <c r="J473" s="3">
        <v>19.9407</v>
      </c>
      <c r="K473" s="2">
        <v>98</v>
      </c>
      <c r="L473" s="3">
        <v>0.3775</v>
      </c>
      <c r="M473" s="3">
        <v>11.7044</v>
      </c>
      <c r="N473" s="2">
        <v>46</v>
      </c>
      <c r="O473" s="3">
        <v>0.51880000000000004</v>
      </c>
      <c r="P473" s="3">
        <v>16.0869</v>
      </c>
      <c r="Q473" s="11">
        <v>46249</v>
      </c>
      <c r="R473" s="2">
        <v>20</v>
      </c>
      <c r="S473" s="1">
        <v>340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962</v>
      </c>
      <c r="B474" s="1" t="s">
        <v>963</v>
      </c>
      <c r="C474" s="1" t="s">
        <v>20</v>
      </c>
      <c r="D474" s="2">
        <v>31</v>
      </c>
      <c r="E474" s="2">
        <v>17</v>
      </c>
      <c r="F474" s="2">
        <v>66</v>
      </c>
      <c r="G474" s="2">
        <v>80</v>
      </c>
      <c r="H474" s="2">
        <v>54.333300000000001</v>
      </c>
      <c r="I474" s="3">
        <v>0.57050000000000001</v>
      </c>
      <c r="J474" s="3">
        <v>17.116599999999998</v>
      </c>
      <c r="K474" s="2">
        <v>25</v>
      </c>
      <c r="L474" s="3">
        <v>1.24</v>
      </c>
      <c r="M474" s="3">
        <v>38.442399999999999</v>
      </c>
      <c r="N474" s="2">
        <v>20</v>
      </c>
      <c r="O474" s="3">
        <v>0.99990000000000001</v>
      </c>
      <c r="P474" s="3">
        <v>31</v>
      </c>
      <c r="Q474" s="11">
        <v>46242</v>
      </c>
      <c r="R474" s="2">
        <v>30</v>
      </c>
      <c r="S474" s="1">
        <v>170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964</v>
      </c>
      <c r="B475" s="1" t="s">
        <v>965</v>
      </c>
      <c r="C475" s="1" t="s">
        <v>20</v>
      </c>
      <c r="D475" s="2">
        <v>16</v>
      </c>
      <c r="E475" s="2">
        <v>30</v>
      </c>
      <c r="F475" s="2">
        <v>46</v>
      </c>
      <c r="G475" s="2">
        <v>61</v>
      </c>
      <c r="H475" s="2">
        <v>45.666600000000003</v>
      </c>
      <c r="I475" s="3">
        <v>0.3503</v>
      </c>
      <c r="J475" s="3">
        <v>10.511100000000001</v>
      </c>
      <c r="K475" s="2">
        <v>18</v>
      </c>
      <c r="L475" s="3">
        <v>0.88880000000000003</v>
      </c>
      <c r="M475" s="3">
        <v>27.557600000000001</v>
      </c>
      <c r="N475" s="2">
        <v>24</v>
      </c>
      <c r="O475" s="3">
        <v>0.43</v>
      </c>
      <c r="P475" s="3">
        <v>13.333299999999999</v>
      </c>
      <c r="Q475" s="11">
        <v>46244</v>
      </c>
      <c r="R475" s="2">
        <v>18</v>
      </c>
      <c r="S475" s="1">
        <v>132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966</v>
      </c>
      <c r="B476" s="1" t="s">
        <v>967</v>
      </c>
      <c r="C476" s="1" t="s">
        <v>20</v>
      </c>
      <c r="D476" s="2">
        <v>3</v>
      </c>
      <c r="E476" s="2">
        <v>3</v>
      </c>
      <c r="F476" s="2">
        <v>5</v>
      </c>
      <c r="G476" s="2">
        <v>2</v>
      </c>
      <c r="H476" s="2">
        <v>3.3332999999999999</v>
      </c>
      <c r="I476" s="3">
        <v>0.9</v>
      </c>
      <c r="J476" s="3">
        <v>27.002700000000001</v>
      </c>
      <c r="K476" s="2">
        <v>14</v>
      </c>
      <c r="L476" s="3">
        <v>0.2142</v>
      </c>
      <c r="M476" s="3">
        <v>6.6429999999999998</v>
      </c>
      <c r="N476" s="2">
        <v>4</v>
      </c>
      <c r="O476" s="3">
        <v>0.48380000000000001</v>
      </c>
      <c r="P476" s="3">
        <v>15</v>
      </c>
      <c r="Q476" s="11">
        <v>46211</v>
      </c>
      <c r="R476" s="2">
        <v>6</v>
      </c>
      <c r="S476" s="1">
        <v>12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" t="s">
        <v>968</v>
      </c>
      <c r="B477" s="1" t="s">
        <v>969</v>
      </c>
      <c r="C477" s="1" t="s">
        <v>54</v>
      </c>
      <c r="D477" s="2">
        <v>6</v>
      </c>
      <c r="E477" s="2">
        <v>2</v>
      </c>
      <c r="F477" s="2">
        <v>4</v>
      </c>
      <c r="G477" s="2">
        <v>0</v>
      </c>
      <c r="H477" s="2">
        <v>3</v>
      </c>
      <c r="I477" s="3">
        <v>2</v>
      </c>
      <c r="J477" s="3">
        <v>60</v>
      </c>
      <c r="K477" s="2">
        <v>0</v>
      </c>
      <c r="L477" s="3">
        <v>0</v>
      </c>
      <c r="M477" s="3">
        <v>0</v>
      </c>
      <c r="N477" s="2">
        <v>12</v>
      </c>
      <c r="O477" s="3">
        <v>0.32250000000000001</v>
      </c>
      <c r="P477" s="3">
        <v>10</v>
      </c>
      <c r="Q477" s="11">
        <v>45644</v>
      </c>
      <c r="R477" s="2">
        <v>24</v>
      </c>
      <c r="S477" s="1">
        <v>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</row>
    <row r="478" spans="1:29" x14ac:dyDescent="0.25">
      <c r="A478" s="1" t="s">
        <v>970</v>
      </c>
      <c r="B478" s="1" t="s">
        <v>971</v>
      </c>
      <c r="C478" s="1" t="s">
        <v>54</v>
      </c>
      <c r="D478" s="2">
        <v>9</v>
      </c>
      <c r="E478" s="2">
        <v>7</v>
      </c>
      <c r="F478" s="2">
        <v>17</v>
      </c>
      <c r="G478" s="2">
        <v>24</v>
      </c>
      <c r="H478" s="2">
        <v>16</v>
      </c>
      <c r="I478" s="3">
        <v>0.5625</v>
      </c>
      <c r="J478" s="3">
        <v>16.876000000000001</v>
      </c>
      <c r="K478" s="2">
        <v>0</v>
      </c>
      <c r="L478" s="3">
        <v>0</v>
      </c>
      <c r="M478" s="3">
        <v>0</v>
      </c>
      <c r="N478" s="2">
        <v>15</v>
      </c>
      <c r="O478" s="3">
        <v>0.38700000000000001</v>
      </c>
      <c r="P478" s="3">
        <v>12</v>
      </c>
      <c r="Q478" s="11">
        <v>46242</v>
      </c>
      <c r="R478" s="2">
        <v>24</v>
      </c>
      <c r="S478" s="1">
        <v>48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</row>
    <row r="479" spans="1:29" x14ac:dyDescent="0.25">
      <c r="A479" s="1" t="s">
        <v>972</v>
      </c>
      <c r="B479" s="1" t="s">
        <v>973</v>
      </c>
      <c r="C479" s="1" t="s">
        <v>20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45615</v>
      </c>
      <c r="R479" s="2">
        <v>60</v>
      </c>
      <c r="S479" s="1">
        <v>78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974</v>
      </c>
      <c r="B480" s="1" t="s">
        <v>975</v>
      </c>
      <c r="C480" s="1" t="s">
        <v>20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45646</v>
      </c>
      <c r="R480" s="2">
        <v>6</v>
      </c>
      <c r="S480" s="1">
        <v>12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976</v>
      </c>
      <c r="B481" s="1" t="s">
        <v>977</v>
      </c>
      <c r="C481" s="1" t="s">
        <v>20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45649</v>
      </c>
      <c r="R481" s="2">
        <v>24</v>
      </c>
      <c r="S481" s="1">
        <v>24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978</v>
      </c>
      <c r="B482" s="1" t="s">
        <v>979</v>
      </c>
      <c r="C482" s="1" t="s">
        <v>20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36</v>
      </c>
      <c r="S482" s="1">
        <v>78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980</v>
      </c>
      <c r="B483" s="1" t="s">
        <v>981</v>
      </c>
      <c r="C483" s="1" t="s">
        <v>20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45615</v>
      </c>
      <c r="R483" s="2">
        <v>60</v>
      </c>
      <c r="S483" s="1">
        <v>30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982</v>
      </c>
      <c r="B484" s="1" t="s">
        <v>983</v>
      </c>
      <c r="C484" s="1" t="s">
        <v>20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12</v>
      </c>
      <c r="S484" s="1" t="s">
        <v>17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984</v>
      </c>
      <c r="B485" s="1" t="s">
        <v>985</v>
      </c>
      <c r="C485" s="1" t="s">
        <v>20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45573</v>
      </c>
      <c r="R485" s="2">
        <v>24</v>
      </c>
      <c r="S485" s="1">
        <v>24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986</v>
      </c>
      <c r="B486" s="1" t="s">
        <v>987</v>
      </c>
      <c r="C486" s="1" t="s">
        <v>20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12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</row>
    <row r="487" spans="1:29" x14ac:dyDescent="0.25">
      <c r="A487" s="1" t="s">
        <v>988</v>
      </c>
      <c r="B487" s="1" t="s">
        <v>989</v>
      </c>
      <c r="C487" s="1" t="s">
        <v>20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12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45649</v>
      </c>
      <c r="R487" s="2">
        <v>12</v>
      </c>
      <c r="S487" s="1">
        <v>48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</row>
    <row r="488" spans="1:29" x14ac:dyDescent="0.25">
      <c r="A488" s="1" t="s">
        <v>990</v>
      </c>
      <c r="B488" s="1" t="s">
        <v>991</v>
      </c>
      <c r="C488" s="1" t="s">
        <v>54</v>
      </c>
      <c r="D488" s="2">
        <v>4</v>
      </c>
      <c r="E488" s="2">
        <v>6</v>
      </c>
      <c r="F488" s="2">
        <v>6</v>
      </c>
      <c r="G488" s="2">
        <v>8</v>
      </c>
      <c r="H488" s="2">
        <v>6.6665999999999999</v>
      </c>
      <c r="I488" s="3">
        <v>0.6</v>
      </c>
      <c r="J488" s="3">
        <v>18.001799999999999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46211</v>
      </c>
      <c r="R488" s="2">
        <v>12</v>
      </c>
      <c r="S488" s="1">
        <v>30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0</v>
      </c>
    </row>
    <row r="489" spans="1:29" x14ac:dyDescent="0.25">
      <c r="A489" s="1" t="s">
        <v>992</v>
      </c>
      <c r="B489" s="1" t="s">
        <v>993</v>
      </c>
      <c r="C489" s="1" t="s">
        <v>54</v>
      </c>
      <c r="D489" s="2">
        <v>10</v>
      </c>
      <c r="E489" s="2">
        <v>4</v>
      </c>
      <c r="F489" s="2">
        <v>3</v>
      </c>
      <c r="G489" s="2">
        <v>1</v>
      </c>
      <c r="H489" s="2">
        <v>2.6665999999999999</v>
      </c>
      <c r="I489" s="3">
        <v>3.75</v>
      </c>
      <c r="J489" s="3">
        <v>112.6126</v>
      </c>
      <c r="K489" s="2">
        <v>13</v>
      </c>
      <c r="L489" s="3">
        <v>0.76919999999999999</v>
      </c>
      <c r="M489" s="3">
        <v>23.8492</v>
      </c>
      <c r="N489" s="2">
        <v>2</v>
      </c>
      <c r="O489" s="3">
        <v>3.2254999999999998</v>
      </c>
      <c r="P489" s="3">
        <v>100</v>
      </c>
      <c r="Q489" s="11">
        <v>46111</v>
      </c>
      <c r="R489" s="2">
        <v>12</v>
      </c>
      <c r="S489" s="1">
        <v>51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994</v>
      </c>
      <c r="B490" s="1" t="s">
        <v>995</v>
      </c>
      <c r="C490" s="1" t="s">
        <v>54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46034</v>
      </c>
      <c r="R490" s="2">
        <v>12</v>
      </c>
      <c r="S490" s="1" t="s">
        <v>17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</row>
    <row r="491" spans="1:29" x14ac:dyDescent="0.25">
      <c r="A491" s="1" t="s">
        <v>996</v>
      </c>
      <c r="B491" s="1" t="s">
        <v>997</v>
      </c>
      <c r="C491" s="1" t="s">
        <v>54</v>
      </c>
      <c r="D491" s="2">
        <v>8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1</v>
      </c>
      <c r="L491" s="3">
        <v>8</v>
      </c>
      <c r="M491" s="3">
        <v>248.44720000000001</v>
      </c>
      <c r="N491" s="2">
        <v>0</v>
      </c>
      <c r="O491" s="3">
        <v>0</v>
      </c>
      <c r="P491" s="3">
        <v>0</v>
      </c>
      <c r="Q491" s="11">
        <v>45631</v>
      </c>
      <c r="R491" s="2">
        <v>12</v>
      </c>
      <c r="S491" s="1">
        <v>12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998</v>
      </c>
      <c r="B492" s="1" t="s">
        <v>999</v>
      </c>
      <c r="C492" s="1" t="s">
        <v>54</v>
      </c>
      <c r="D492" s="2">
        <v>82</v>
      </c>
      <c r="E492" s="2">
        <v>96</v>
      </c>
      <c r="F492" s="2">
        <v>141</v>
      </c>
      <c r="G492" s="2">
        <v>80</v>
      </c>
      <c r="H492" s="2">
        <v>105.6666</v>
      </c>
      <c r="I492" s="3">
        <v>0.77600000000000002</v>
      </c>
      <c r="J492" s="3">
        <v>23.280899999999999</v>
      </c>
      <c r="K492" s="2">
        <v>9</v>
      </c>
      <c r="L492" s="3">
        <v>9.1111000000000004</v>
      </c>
      <c r="M492" s="3">
        <v>282.46640000000002</v>
      </c>
      <c r="N492" s="2">
        <v>59</v>
      </c>
      <c r="O492" s="3">
        <v>0.89649999999999996</v>
      </c>
      <c r="P492" s="3">
        <v>27.796600000000002</v>
      </c>
      <c r="Q492" s="11">
        <v>46218</v>
      </c>
      <c r="R492" s="2">
        <v>24</v>
      </c>
      <c r="S492" s="1">
        <v>192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1000</v>
      </c>
      <c r="B493" s="1" t="s">
        <v>1001</v>
      </c>
      <c r="C493" s="1" t="s">
        <v>20</v>
      </c>
      <c r="D493" s="2">
        <v>12</v>
      </c>
      <c r="E493" s="2">
        <v>1</v>
      </c>
      <c r="F493" s="2">
        <v>0</v>
      </c>
      <c r="G493" s="2">
        <v>0</v>
      </c>
      <c r="H493" s="2">
        <v>1</v>
      </c>
      <c r="I493" s="3">
        <v>12</v>
      </c>
      <c r="J493" s="3">
        <v>360.3603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45974</v>
      </c>
      <c r="R493" s="2">
        <v>12</v>
      </c>
      <c r="S493" s="1">
        <v>24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1002</v>
      </c>
      <c r="B494" s="1" t="s">
        <v>1003</v>
      </c>
      <c r="C494" s="1" t="s">
        <v>20</v>
      </c>
      <c r="D494" s="2">
        <v>39</v>
      </c>
      <c r="E494" s="2">
        <v>34</v>
      </c>
      <c r="F494" s="2">
        <v>40</v>
      </c>
      <c r="G494" s="2">
        <v>41</v>
      </c>
      <c r="H494" s="2">
        <v>38.333300000000001</v>
      </c>
      <c r="I494" s="3">
        <v>1.0173000000000001</v>
      </c>
      <c r="J494" s="3">
        <v>30.523499999999999</v>
      </c>
      <c r="K494" s="2">
        <v>40</v>
      </c>
      <c r="L494" s="3">
        <v>0.97499999999999998</v>
      </c>
      <c r="M494" s="3">
        <v>30.2255</v>
      </c>
      <c r="N494" s="2">
        <v>7</v>
      </c>
      <c r="O494" s="3">
        <v>3.5941000000000001</v>
      </c>
      <c r="P494" s="3">
        <v>111.4285</v>
      </c>
      <c r="Q494" s="11">
        <v>46242</v>
      </c>
      <c r="R494" s="2">
        <v>24</v>
      </c>
      <c r="S494" s="1">
        <v>133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1004</v>
      </c>
      <c r="B495" s="1" t="s">
        <v>1005</v>
      </c>
      <c r="C495" s="1" t="s">
        <v>20</v>
      </c>
      <c r="D495" s="2">
        <v>8</v>
      </c>
      <c r="E495" s="2">
        <v>3</v>
      </c>
      <c r="F495" s="2">
        <v>3</v>
      </c>
      <c r="G495" s="2">
        <v>5</v>
      </c>
      <c r="H495" s="2">
        <v>3.6665999999999999</v>
      </c>
      <c r="I495" s="3">
        <v>2.1818</v>
      </c>
      <c r="J495" s="3">
        <v>65.466399999999993</v>
      </c>
      <c r="K495" s="2">
        <v>0</v>
      </c>
      <c r="L495" s="3">
        <v>0</v>
      </c>
      <c r="M495" s="3">
        <v>0</v>
      </c>
      <c r="N495" s="2">
        <v>6</v>
      </c>
      <c r="O495" s="3">
        <v>0.86009999999999998</v>
      </c>
      <c r="P495" s="3">
        <v>26.666599999999999</v>
      </c>
      <c r="Q495" s="11">
        <v>46218</v>
      </c>
      <c r="R495" s="2">
        <v>12</v>
      </c>
      <c r="S495" s="1">
        <v>24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1006</v>
      </c>
      <c r="B496" s="1" t="s">
        <v>1007</v>
      </c>
      <c r="C496" s="1" t="s">
        <v>20</v>
      </c>
      <c r="D496" s="2">
        <v>7</v>
      </c>
      <c r="E496" s="2">
        <v>1</v>
      </c>
      <c r="F496" s="2">
        <v>0</v>
      </c>
      <c r="G496" s="2">
        <v>6</v>
      </c>
      <c r="H496" s="2">
        <v>3.5</v>
      </c>
      <c r="I496" s="3">
        <v>2</v>
      </c>
      <c r="J496" s="3">
        <v>60.034300000000002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46227</v>
      </c>
      <c r="R496" s="2">
        <v>6</v>
      </c>
      <c r="S496" s="1" t="s">
        <v>17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1008</v>
      </c>
      <c r="B497" s="1" t="s">
        <v>1009</v>
      </c>
      <c r="C497" s="1" t="s">
        <v>20</v>
      </c>
      <c r="D497" s="2">
        <v>12</v>
      </c>
      <c r="E497" s="2">
        <v>6</v>
      </c>
      <c r="F497" s="2">
        <v>2</v>
      </c>
      <c r="G497" s="2">
        <v>4</v>
      </c>
      <c r="H497" s="2">
        <v>4</v>
      </c>
      <c r="I497" s="3">
        <v>3</v>
      </c>
      <c r="J497" s="3">
        <v>90.022499999999994</v>
      </c>
      <c r="K497" s="2">
        <v>5</v>
      </c>
      <c r="L497" s="3">
        <v>2.4</v>
      </c>
      <c r="M497" s="3">
        <v>74.441599999999994</v>
      </c>
      <c r="N497" s="2">
        <v>0</v>
      </c>
      <c r="O497" s="3">
        <v>0</v>
      </c>
      <c r="P497" s="3">
        <v>0</v>
      </c>
      <c r="Q497" s="11">
        <v>46242</v>
      </c>
      <c r="R497" s="2">
        <v>6</v>
      </c>
      <c r="S497" s="1">
        <v>24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1010</v>
      </c>
      <c r="B498" s="1" t="s">
        <v>1011</v>
      </c>
      <c r="C498" s="1" t="s">
        <v>20</v>
      </c>
      <c r="D498" s="2">
        <v>14</v>
      </c>
      <c r="E498" s="2">
        <v>2</v>
      </c>
      <c r="F498" s="2">
        <v>2</v>
      </c>
      <c r="G498" s="2">
        <v>0</v>
      </c>
      <c r="H498" s="2">
        <v>2</v>
      </c>
      <c r="I498" s="3">
        <v>7</v>
      </c>
      <c r="J498" s="3">
        <v>210.21019999999999</v>
      </c>
      <c r="K498" s="2">
        <v>0</v>
      </c>
      <c r="L498" s="3">
        <v>0</v>
      </c>
      <c r="M498" s="3">
        <v>0</v>
      </c>
      <c r="N498" s="2">
        <v>1</v>
      </c>
      <c r="O498" s="3">
        <v>9.0315999999999992</v>
      </c>
      <c r="P498" s="3">
        <v>280</v>
      </c>
      <c r="Q498" s="11">
        <v>46211</v>
      </c>
      <c r="R498" s="2">
        <v>12</v>
      </c>
      <c r="S498" s="1" t="s">
        <v>17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1012</v>
      </c>
      <c r="B499" s="1" t="s">
        <v>1013</v>
      </c>
      <c r="C499" s="1" t="s">
        <v>20</v>
      </c>
      <c r="D499" s="2">
        <v>5</v>
      </c>
      <c r="E499" s="2">
        <v>0</v>
      </c>
      <c r="F499" s="2">
        <v>4</v>
      </c>
      <c r="G499" s="2">
        <v>5</v>
      </c>
      <c r="H499" s="2">
        <v>4.5</v>
      </c>
      <c r="I499" s="3">
        <v>1.1111</v>
      </c>
      <c r="J499" s="3">
        <v>33.333300000000001</v>
      </c>
      <c r="K499" s="2">
        <v>0</v>
      </c>
      <c r="L499" s="3">
        <v>0</v>
      </c>
      <c r="M499" s="3">
        <v>0</v>
      </c>
      <c r="N499" s="2">
        <v>4</v>
      </c>
      <c r="O499" s="3">
        <v>0.80630000000000002</v>
      </c>
      <c r="P499" s="3">
        <v>25</v>
      </c>
      <c r="Q499" s="11">
        <v>46242</v>
      </c>
      <c r="R499" s="2">
        <v>6</v>
      </c>
      <c r="S499" s="1" t="s">
        <v>17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1014</v>
      </c>
      <c r="B500" s="1" t="s">
        <v>1015</v>
      </c>
      <c r="C500" s="1" t="s">
        <v>20</v>
      </c>
      <c r="D500" s="2">
        <v>41</v>
      </c>
      <c r="E500" s="2">
        <v>7</v>
      </c>
      <c r="F500" s="2">
        <v>9</v>
      </c>
      <c r="G500" s="2">
        <v>23</v>
      </c>
      <c r="H500" s="2">
        <v>13</v>
      </c>
      <c r="I500" s="3">
        <v>3.1537999999999999</v>
      </c>
      <c r="J500" s="3">
        <v>94.622600000000006</v>
      </c>
      <c r="K500" s="2">
        <v>14</v>
      </c>
      <c r="L500" s="3">
        <v>2.9285000000000001</v>
      </c>
      <c r="M500" s="3">
        <v>90.788300000000007</v>
      </c>
      <c r="N500" s="2">
        <v>11</v>
      </c>
      <c r="O500" s="3">
        <v>2.4043999999999999</v>
      </c>
      <c r="P500" s="3">
        <v>74.545400000000001</v>
      </c>
      <c r="Q500" s="11">
        <v>46242</v>
      </c>
      <c r="R500" s="2">
        <v>36</v>
      </c>
      <c r="S500" s="1">
        <v>54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1016</v>
      </c>
      <c r="B501" s="1" t="s">
        <v>1017</v>
      </c>
      <c r="C501" s="1" t="s">
        <v>20</v>
      </c>
      <c r="D501" s="2">
        <v>3</v>
      </c>
      <c r="E501" s="2">
        <v>1</v>
      </c>
      <c r="F501" s="2">
        <v>0</v>
      </c>
      <c r="G501" s="2">
        <v>2</v>
      </c>
      <c r="H501" s="2">
        <v>1.5</v>
      </c>
      <c r="I501" s="3">
        <v>2</v>
      </c>
      <c r="J501" s="3">
        <v>60</v>
      </c>
      <c r="K501" s="2">
        <v>0</v>
      </c>
      <c r="L501" s="3">
        <v>0</v>
      </c>
      <c r="M501" s="3">
        <v>0</v>
      </c>
      <c r="N501" s="2">
        <v>2</v>
      </c>
      <c r="O501" s="3">
        <v>0.96760000000000002</v>
      </c>
      <c r="P501" s="3">
        <v>30</v>
      </c>
      <c r="Q501" s="11">
        <v>46175</v>
      </c>
      <c r="R501" s="2">
        <v>6</v>
      </c>
      <c r="S501" s="1">
        <v>24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</row>
    <row r="502" spans="1:29" x14ac:dyDescent="0.25">
      <c r="A502" s="1" t="s">
        <v>1018</v>
      </c>
      <c r="B502" s="1" t="s">
        <v>1019</v>
      </c>
      <c r="C502" s="1" t="s">
        <v>20</v>
      </c>
      <c r="D502" s="2">
        <v>95</v>
      </c>
      <c r="E502" s="2">
        <v>184</v>
      </c>
      <c r="F502" s="2">
        <v>85</v>
      </c>
      <c r="G502" s="2">
        <v>62</v>
      </c>
      <c r="H502" s="2">
        <v>110.33329999999999</v>
      </c>
      <c r="I502" s="3">
        <v>0.86099999999999999</v>
      </c>
      <c r="J502" s="3">
        <v>25.831299999999999</v>
      </c>
      <c r="K502" s="2">
        <v>49</v>
      </c>
      <c r="L502" s="3">
        <v>1.9387000000000001</v>
      </c>
      <c r="M502" s="3">
        <v>60.103700000000003</v>
      </c>
      <c r="N502" s="2">
        <v>36</v>
      </c>
      <c r="O502" s="3">
        <v>1.7022999999999999</v>
      </c>
      <c r="P502" s="3">
        <v>52.777700000000003</v>
      </c>
      <c r="Q502" s="11">
        <v>46249</v>
      </c>
      <c r="R502" s="2">
        <v>48</v>
      </c>
      <c r="S502" s="1">
        <v>348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1020</v>
      </c>
      <c r="B503" s="1" t="s">
        <v>1021</v>
      </c>
      <c r="C503" s="1" t="s">
        <v>20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3">
        <v>0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 t="s">
        <v>17</v>
      </c>
      <c r="R503" s="2" t="s">
        <v>17</v>
      </c>
      <c r="S503" s="1" t="s">
        <v>17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1</v>
      </c>
    </row>
    <row r="504" spans="1:29" x14ac:dyDescent="0.25">
      <c r="A504" s="1" t="s">
        <v>1022</v>
      </c>
      <c r="B504" s="1" t="s">
        <v>1023</v>
      </c>
      <c r="C504" s="1" t="s">
        <v>20</v>
      </c>
      <c r="D504" s="2">
        <v>70</v>
      </c>
      <c r="E504" s="2">
        <v>0</v>
      </c>
      <c r="F504" s="2">
        <v>38</v>
      </c>
      <c r="G504" s="2">
        <v>1</v>
      </c>
      <c r="H504" s="2">
        <v>19.5</v>
      </c>
      <c r="I504" s="3">
        <v>3.5897000000000001</v>
      </c>
      <c r="J504" s="3">
        <v>107.6923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45827</v>
      </c>
      <c r="R504" s="2">
        <v>26</v>
      </c>
      <c r="S504" s="1">
        <v>18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1024</v>
      </c>
      <c r="B505" s="1" t="s">
        <v>1025</v>
      </c>
      <c r="C505" s="1" t="s">
        <v>20</v>
      </c>
      <c r="D505" s="2">
        <v>65</v>
      </c>
      <c r="E505" s="2">
        <v>85</v>
      </c>
      <c r="F505" s="2">
        <v>67</v>
      </c>
      <c r="G505" s="2">
        <v>86</v>
      </c>
      <c r="H505" s="2">
        <v>79.333299999999994</v>
      </c>
      <c r="I505" s="3">
        <v>0.81930000000000003</v>
      </c>
      <c r="J505" s="3">
        <v>24.580200000000001</v>
      </c>
      <c r="K505" s="2">
        <v>60</v>
      </c>
      <c r="L505" s="3">
        <v>1.0832999999999999</v>
      </c>
      <c r="M505" s="3">
        <v>33.584699999999998</v>
      </c>
      <c r="N505" s="2">
        <v>49</v>
      </c>
      <c r="O505" s="3">
        <v>0.85570000000000002</v>
      </c>
      <c r="P505" s="3">
        <v>26.5306</v>
      </c>
      <c r="Q505" s="11">
        <v>46249</v>
      </c>
      <c r="R505" s="2">
        <v>60</v>
      </c>
      <c r="S505" s="1">
        <v>252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1026</v>
      </c>
      <c r="B506" s="1" t="s">
        <v>1027</v>
      </c>
      <c r="C506" s="1" t="s">
        <v>20</v>
      </c>
      <c r="D506" s="2">
        <v>79</v>
      </c>
      <c r="E506" s="2">
        <v>86</v>
      </c>
      <c r="F506" s="2">
        <v>64</v>
      </c>
      <c r="G506" s="2">
        <v>110</v>
      </c>
      <c r="H506" s="2">
        <v>86.666600000000003</v>
      </c>
      <c r="I506" s="3">
        <v>0.91149999999999998</v>
      </c>
      <c r="J506" s="3">
        <v>27.346900000000002</v>
      </c>
      <c r="K506" s="2">
        <v>38</v>
      </c>
      <c r="L506" s="3">
        <v>2.0789</v>
      </c>
      <c r="M506" s="3">
        <v>64.447699999999998</v>
      </c>
      <c r="N506" s="2">
        <v>28</v>
      </c>
      <c r="O506" s="3">
        <v>1.8201000000000001</v>
      </c>
      <c r="P506" s="3">
        <v>56.4285</v>
      </c>
      <c r="Q506" s="11">
        <v>46244</v>
      </c>
      <c r="R506" s="2">
        <v>36</v>
      </c>
      <c r="S506" s="1">
        <v>384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1028</v>
      </c>
      <c r="B507" s="1" t="s">
        <v>1029</v>
      </c>
      <c r="C507" s="1" t="s">
        <v>20</v>
      </c>
      <c r="D507" s="2">
        <v>124</v>
      </c>
      <c r="E507" s="2">
        <v>125</v>
      </c>
      <c r="F507" s="2">
        <v>129</v>
      </c>
      <c r="G507" s="2">
        <v>113</v>
      </c>
      <c r="H507" s="2">
        <v>122.33329999999999</v>
      </c>
      <c r="I507" s="3">
        <v>1.0136000000000001</v>
      </c>
      <c r="J507" s="3">
        <v>30.409199999999998</v>
      </c>
      <c r="K507" s="2">
        <v>65</v>
      </c>
      <c r="L507" s="3">
        <v>1.9076</v>
      </c>
      <c r="M507" s="3">
        <v>59.140500000000003</v>
      </c>
      <c r="N507" s="2">
        <v>61</v>
      </c>
      <c r="O507" s="3">
        <v>1.3112999999999999</v>
      </c>
      <c r="P507" s="3">
        <v>40.655700000000003</v>
      </c>
      <c r="Q507" s="11">
        <v>46249</v>
      </c>
      <c r="R507" s="2">
        <v>24</v>
      </c>
      <c r="S507" s="1">
        <v>408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1030</v>
      </c>
      <c r="B508" s="1" t="s">
        <v>1031</v>
      </c>
      <c r="C508" s="1" t="s">
        <v>20</v>
      </c>
      <c r="D508" s="2">
        <v>50</v>
      </c>
      <c r="E508" s="2">
        <v>53</v>
      </c>
      <c r="F508" s="2">
        <v>18</v>
      </c>
      <c r="G508" s="2">
        <v>44</v>
      </c>
      <c r="H508" s="2">
        <v>38.333300000000001</v>
      </c>
      <c r="I508" s="3">
        <v>1.3043</v>
      </c>
      <c r="J508" s="3">
        <v>39.132800000000003</v>
      </c>
      <c r="K508" s="2">
        <v>12</v>
      </c>
      <c r="L508" s="3">
        <v>4.1665999999999999</v>
      </c>
      <c r="M508" s="3">
        <v>129.19890000000001</v>
      </c>
      <c r="N508" s="2">
        <v>3</v>
      </c>
      <c r="O508" s="3">
        <v>10.7517</v>
      </c>
      <c r="P508" s="3">
        <v>333.33330000000001</v>
      </c>
      <c r="Q508" s="11">
        <v>46227</v>
      </c>
      <c r="R508" s="2">
        <v>48</v>
      </c>
      <c r="S508" s="1">
        <v>180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1032</v>
      </c>
      <c r="B509" s="1" t="s">
        <v>1033</v>
      </c>
      <c r="C509" s="1" t="s">
        <v>20</v>
      </c>
      <c r="D509" s="2">
        <v>0</v>
      </c>
      <c r="E509" s="2">
        <v>18</v>
      </c>
      <c r="F509" s="2">
        <v>12</v>
      </c>
      <c r="G509" s="2">
        <v>28</v>
      </c>
      <c r="H509" s="2">
        <v>19.333300000000001</v>
      </c>
      <c r="I509" s="3">
        <v>0</v>
      </c>
      <c r="J509" s="3">
        <v>0</v>
      </c>
      <c r="K509" s="2">
        <v>17</v>
      </c>
      <c r="L509" s="3">
        <v>0</v>
      </c>
      <c r="M509" s="3">
        <v>0</v>
      </c>
      <c r="N509" s="2">
        <v>36</v>
      </c>
      <c r="O509" s="3">
        <v>0</v>
      </c>
      <c r="P509" s="3">
        <v>0</v>
      </c>
      <c r="Q509" s="11">
        <v>46242</v>
      </c>
      <c r="R509" s="2">
        <v>12</v>
      </c>
      <c r="S509" s="1">
        <v>96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1</v>
      </c>
    </row>
    <row r="510" spans="1:29" x14ac:dyDescent="0.25">
      <c r="A510" s="1" t="s">
        <v>1034</v>
      </c>
      <c r="B510" s="1" t="s">
        <v>1035</v>
      </c>
      <c r="C510" s="1" t="s">
        <v>20</v>
      </c>
      <c r="D510" s="2">
        <v>12</v>
      </c>
      <c r="E510" s="2">
        <v>17</v>
      </c>
      <c r="F510" s="2">
        <v>6</v>
      </c>
      <c r="G510" s="2">
        <v>10</v>
      </c>
      <c r="H510" s="2">
        <v>11</v>
      </c>
      <c r="I510" s="3">
        <v>1.0909</v>
      </c>
      <c r="J510" s="3">
        <v>32.733199999999997</v>
      </c>
      <c r="K510" s="2">
        <v>1</v>
      </c>
      <c r="L510" s="3">
        <v>12</v>
      </c>
      <c r="M510" s="3">
        <v>372.67079999999999</v>
      </c>
      <c r="N510" s="2">
        <v>0</v>
      </c>
      <c r="O510" s="3">
        <v>0</v>
      </c>
      <c r="P510" s="3">
        <v>0</v>
      </c>
      <c r="Q510" s="11">
        <v>46242</v>
      </c>
      <c r="R510" s="2">
        <v>12</v>
      </c>
      <c r="S510" s="1">
        <v>30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1036</v>
      </c>
      <c r="B511" s="1" t="s">
        <v>1037</v>
      </c>
      <c r="C511" s="1" t="s">
        <v>54</v>
      </c>
      <c r="D511" s="2">
        <v>6</v>
      </c>
      <c r="E511" s="2">
        <v>0</v>
      </c>
      <c r="F511" s="2">
        <v>3</v>
      </c>
      <c r="G511" s="2">
        <v>6</v>
      </c>
      <c r="H511" s="2">
        <v>4.5</v>
      </c>
      <c r="I511" s="3">
        <v>1.3332999999999999</v>
      </c>
      <c r="J511" s="3">
        <v>40</v>
      </c>
      <c r="K511" s="2">
        <v>0</v>
      </c>
      <c r="L511" s="3">
        <v>0</v>
      </c>
      <c r="M511" s="3">
        <v>0</v>
      </c>
      <c r="N511" s="2">
        <v>0</v>
      </c>
      <c r="O511" s="3">
        <v>0</v>
      </c>
      <c r="P511" s="3">
        <v>0</v>
      </c>
      <c r="Q511" s="11">
        <v>46204</v>
      </c>
      <c r="R511" s="2">
        <v>12</v>
      </c>
      <c r="S511" s="1" t="s">
        <v>17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1038</v>
      </c>
      <c r="B512" s="1" t="s">
        <v>1039</v>
      </c>
      <c r="C512" s="1" t="s">
        <v>54</v>
      </c>
      <c r="D512" s="2">
        <v>25</v>
      </c>
      <c r="E512" s="2">
        <v>36</v>
      </c>
      <c r="F512" s="2">
        <v>59</v>
      </c>
      <c r="G512" s="2">
        <v>48</v>
      </c>
      <c r="H512" s="2">
        <v>47.666600000000003</v>
      </c>
      <c r="I512" s="3">
        <v>0.52439999999999998</v>
      </c>
      <c r="J512" s="3">
        <v>15.735099999999999</v>
      </c>
      <c r="K512" s="2">
        <v>12</v>
      </c>
      <c r="L512" s="3">
        <v>2.0832999999999999</v>
      </c>
      <c r="M512" s="3">
        <v>64.599400000000003</v>
      </c>
      <c r="N512" s="2">
        <v>60</v>
      </c>
      <c r="O512" s="3">
        <v>0.26869999999999999</v>
      </c>
      <c r="P512" s="3">
        <v>8.3332999999999995</v>
      </c>
      <c r="Q512" s="11">
        <v>46242</v>
      </c>
      <c r="R512" s="2">
        <v>24</v>
      </c>
      <c r="S512" s="1">
        <v>84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1040</v>
      </c>
      <c r="B513" s="1" t="s">
        <v>1041</v>
      </c>
      <c r="C513" s="1" t="s">
        <v>20</v>
      </c>
      <c r="D513" s="2">
        <v>40</v>
      </c>
      <c r="E513" s="2">
        <v>26</v>
      </c>
      <c r="F513" s="2">
        <v>9</v>
      </c>
      <c r="G513" s="2">
        <v>21</v>
      </c>
      <c r="H513" s="2">
        <v>18.666599999999999</v>
      </c>
      <c r="I513" s="3">
        <v>2.1427999999999998</v>
      </c>
      <c r="J513" s="3">
        <v>64.287999999999997</v>
      </c>
      <c r="K513" s="2">
        <v>5</v>
      </c>
      <c r="L513" s="3">
        <v>8</v>
      </c>
      <c r="M513" s="3">
        <v>248.13890000000001</v>
      </c>
      <c r="N513" s="2">
        <v>6</v>
      </c>
      <c r="O513" s="3">
        <v>4.3007</v>
      </c>
      <c r="P513" s="3">
        <v>133.33330000000001</v>
      </c>
      <c r="Q513" s="11">
        <v>46249</v>
      </c>
      <c r="R513" s="2">
        <v>24</v>
      </c>
      <c r="S513" s="1">
        <v>96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1042</v>
      </c>
      <c r="B514" s="1" t="s">
        <v>1043</v>
      </c>
      <c r="C514" s="1" t="s">
        <v>20</v>
      </c>
      <c r="D514" s="2">
        <v>25</v>
      </c>
      <c r="E514" s="2">
        <v>24</v>
      </c>
      <c r="F514" s="2">
        <v>25</v>
      </c>
      <c r="G514" s="2">
        <v>34</v>
      </c>
      <c r="H514" s="2">
        <v>27.666599999999999</v>
      </c>
      <c r="I514" s="3">
        <v>0.90359999999999996</v>
      </c>
      <c r="J514" s="3">
        <v>27.109000000000002</v>
      </c>
      <c r="K514" s="2">
        <v>2</v>
      </c>
      <c r="L514" s="3">
        <v>12.5</v>
      </c>
      <c r="M514" s="3">
        <v>387.59679999999997</v>
      </c>
      <c r="N514" s="2">
        <v>4</v>
      </c>
      <c r="O514" s="3">
        <v>4.0319000000000003</v>
      </c>
      <c r="P514" s="3">
        <v>125</v>
      </c>
      <c r="Q514" s="11">
        <v>46227</v>
      </c>
      <c r="R514" s="2">
        <v>12</v>
      </c>
      <c r="S514" s="1">
        <v>18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1044</v>
      </c>
      <c r="B515" s="1" t="s">
        <v>1045</v>
      </c>
      <c r="C515" s="1" t="s">
        <v>20</v>
      </c>
      <c r="D515" s="2">
        <v>45</v>
      </c>
      <c r="E515" s="2">
        <v>44</v>
      </c>
      <c r="F515" s="2">
        <v>40</v>
      </c>
      <c r="G515" s="2">
        <v>35</v>
      </c>
      <c r="H515" s="2">
        <v>39.666600000000003</v>
      </c>
      <c r="I515" s="3">
        <v>1.1344000000000001</v>
      </c>
      <c r="J515" s="3">
        <v>34.034100000000002</v>
      </c>
      <c r="K515" s="2">
        <v>13</v>
      </c>
      <c r="L515" s="3">
        <v>3.4615</v>
      </c>
      <c r="M515" s="3">
        <v>107.32170000000001</v>
      </c>
      <c r="N515" s="2">
        <v>14</v>
      </c>
      <c r="O515" s="3">
        <v>2.0735000000000001</v>
      </c>
      <c r="P515" s="3">
        <v>64.285700000000006</v>
      </c>
      <c r="Q515" s="11">
        <v>46249</v>
      </c>
      <c r="R515" s="2">
        <v>18</v>
      </c>
      <c r="S515" s="1">
        <v>118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1046</v>
      </c>
      <c r="B516" s="1" t="s">
        <v>1047</v>
      </c>
      <c r="C516" s="1" t="s">
        <v>20</v>
      </c>
      <c r="D516" s="2">
        <v>0</v>
      </c>
      <c r="E516" s="2">
        <v>13</v>
      </c>
      <c r="F516" s="2">
        <v>25</v>
      </c>
      <c r="G516" s="2">
        <v>30</v>
      </c>
      <c r="H516" s="2">
        <v>22.666599999999999</v>
      </c>
      <c r="I516" s="3">
        <v>0</v>
      </c>
      <c r="J516" s="3">
        <v>0</v>
      </c>
      <c r="K516" s="2">
        <v>12</v>
      </c>
      <c r="L516" s="3">
        <v>0</v>
      </c>
      <c r="M516" s="3">
        <v>0</v>
      </c>
      <c r="N516" s="2">
        <v>8</v>
      </c>
      <c r="O516" s="3">
        <v>0</v>
      </c>
      <c r="P516" s="3">
        <v>0</v>
      </c>
      <c r="Q516" s="11">
        <v>46220</v>
      </c>
      <c r="R516" s="2">
        <v>18</v>
      </c>
      <c r="S516" s="1">
        <v>54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1</v>
      </c>
    </row>
    <row r="517" spans="1:29" x14ac:dyDescent="0.25">
      <c r="A517" s="1" t="s">
        <v>1048</v>
      </c>
      <c r="B517" s="1" t="s">
        <v>1049</v>
      </c>
      <c r="C517" s="1" t="s">
        <v>20</v>
      </c>
      <c r="D517" s="2">
        <v>12</v>
      </c>
      <c r="E517" s="2">
        <v>3</v>
      </c>
      <c r="F517" s="2">
        <v>1</v>
      </c>
      <c r="G517" s="2">
        <v>17</v>
      </c>
      <c r="H517" s="2">
        <v>7</v>
      </c>
      <c r="I517" s="3">
        <v>1.7141999999999999</v>
      </c>
      <c r="J517" s="3">
        <v>51.435899999999997</v>
      </c>
      <c r="K517" s="2">
        <v>0</v>
      </c>
      <c r="L517" s="3">
        <v>0</v>
      </c>
      <c r="M517" s="3">
        <v>0</v>
      </c>
      <c r="N517" s="2">
        <v>1</v>
      </c>
      <c r="O517" s="3">
        <v>7.7413999999999996</v>
      </c>
      <c r="P517" s="3">
        <v>240</v>
      </c>
      <c r="Q517" s="11">
        <v>46218</v>
      </c>
      <c r="R517" s="2">
        <v>18</v>
      </c>
      <c r="S517" s="1">
        <v>12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1050</v>
      </c>
      <c r="B518" s="1" t="s">
        <v>1051</v>
      </c>
      <c r="C518" s="1" t="s">
        <v>20</v>
      </c>
      <c r="D518" s="2">
        <v>5</v>
      </c>
      <c r="E518" s="2">
        <v>3</v>
      </c>
      <c r="F518" s="2">
        <v>0</v>
      </c>
      <c r="G518" s="2">
        <v>0</v>
      </c>
      <c r="H518" s="2">
        <v>3</v>
      </c>
      <c r="I518" s="3">
        <v>1.6666000000000001</v>
      </c>
      <c r="J518" s="3">
        <v>50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46034</v>
      </c>
      <c r="R518" s="2">
        <v>6</v>
      </c>
      <c r="S518" s="1">
        <v>6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1052</v>
      </c>
      <c r="B519" s="1" t="s">
        <v>1053</v>
      </c>
      <c r="C519" s="1" t="s">
        <v>20</v>
      </c>
      <c r="D519" s="2">
        <v>11</v>
      </c>
      <c r="E519" s="2">
        <v>9</v>
      </c>
      <c r="F519" s="2">
        <v>4</v>
      </c>
      <c r="G519" s="2">
        <v>52</v>
      </c>
      <c r="H519" s="2">
        <v>21.666599999999999</v>
      </c>
      <c r="I519" s="3">
        <v>0.50760000000000005</v>
      </c>
      <c r="J519" s="3">
        <v>15.231199999999999</v>
      </c>
      <c r="K519" s="2">
        <v>2</v>
      </c>
      <c r="L519" s="3">
        <v>5.5</v>
      </c>
      <c r="M519" s="3">
        <v>170.54259999999999</v>
      </c>
      <c r="N519" s="2">
        <v>37</v>
      </c>
      <c r="O519" s="3">
        <v>0.19170000000000001</v>
      </c>
      <c r="P519" s="3">
        <v>5.9459</v>
      </c>
      <c r="Q519" s="11">
        <v>46242</v>
      </c>
      <c r="R519" s="2">
        <v>48</v>
      </c>
      <c r="S519" s="1">
        <v>42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1054</v>
      </c>
      <c r="B520" s="1" t="s">
        <v>1055</v>
      </c>
      <c r="C520" s="1" t="s">
        <v>20</v>
      </c>
      <c r="D520" s="2">
        <v>3</v>
      </c>
      <c r="E520" s="2">
        <v>0</v>
      </c>
      <c r="F520" s="2">
        <v>0</v>
      </c>
      <c r="G520" s="2">
        <v>3</v>
      </c>
      <c r="H520" s="2">
        <v>3</v>
      </c>
      <c r="I520" s="3">
        <v>1</v>
      </c>
      <c r="J520" s="3">
        <v>30</v>
      </c>
      <c r="K520" s="2">
        <v>1</v>
      </c>
      <c r="L520" s="3">
        <v>3</v>
      </c>
      <c r="M520" s="3">
        <v>93.167699999999996</v>
      </c>
      <c r="N520" s="2">
        <v>0</v>
      </c>
      <c r="O520" s="3">
        <v>0</v>
      </c>
      <c r="P520" s="3">
        <v>0</v>
      </c>
      <c r="Q520" s="11">
        <v>46048</v>
      </c>
      <c r="R520" s="2">
        <v>6</v>
      </c>
      <c r="S520" s="1" t="s">
        <v>17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1056</v>
      </c>
      <c r="B521" s="1" t="s">
        <v>1057</v>
      </c>
      <c r="C521" s="1" t="s">
        <v>20</v>
      </c>
      <c r="D521" s="2">
        <v>11</v>
      </c>
      <c r="E521" s="2">
        <v>13</v>
      </c>
      <c r="F521" s="2">
        <v>20</v>
      </c>
      <c r="G521" s="2">
        <v>13</v>
      </c>
      <c r="H521" s="2">
        <v>15.333299999999999</v>
      </c>
      <c r="I521" s="3">
        <v>0.71730000000000005</v>
      </c>
      <c r="J521" s="3">
        <v>21.522200000000002</v>
      </c>
      <c r="K521" s="2">
        <v>13</v>
      </c>
      <c r="L521" s="3">
        <v>0.84609999999999996</v>
      </c>
      <c r="M521" s="3">
        <v>26.234100000000002</v>
      </c>
      <c r="N521" s="2">
        <v>18</v>
      </c>
      <c r="O521" s="3">
        <v>0.39419999999999999</v>
      </c>
      <c r="P521" s="3">
        <v>12.222200000000001</v>
      </c>
      <c r="Q521" s="11">
        <v>46249</v>
      </c>
      <c r="R521" s="2">
        <v>12</v>
      </c>
      <c r="S521" s="1">
        <v>21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" t="s">
        <v>1058</v>
      </c>
      <c r="B522" s="1" t="s">
        <v>1059</v>
      </c>
      <c r="C522" s="1" t="s">
        <v>20</v>
      </c>
      <c r="D522" s="2">
        <v>14</v>
      </c>
      <c r="E522" s="2">
        <v>6</v>
      </c>
      <c r="F522" s="2">
        <v>6</v>
      </c>
      <c r="G522" s="2">
        <v>6</v>
      </c>
      <c r="H522" s="2">
        <v>6</v>
      </c>
      <c r="I522" s="3">
        <v>2.3332999999999999</v>
      </c>
      <c r="J522" s="3">
        <v>70</v>
      </c>
      <c r="K522" s="2">
        <v>2</v>
      </c>
      <c r="L522" s="3">
        <v>7</v>
      </c>
      <c r="M522" s="3">
        <v>217.05420000000001</v>
      </c>
      <c r="N522" s="2">
        <v>4</v>
      </c>
      <c r="O522" s="3">
        <v>2.2578</v>
      </c>
      <c r="P522" s="3">
        <v>70</v>
      </c>
      <c r="Q522" s="11">
        <v>46242</v>
      </c>
      <c r="R522" s="2">
        <v>12</v>
      </c>
      <c r="S522" s="1">
        <v>12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1060</v>
      </c>
      <c r="B523" s="1" t="s">
        <v>1061</v>
      </c>
      <c r="C523" s="1" t="s">
        <v>20</v>
      </c>
      <c r="D523" s="2">
        <v>30</v>
      </c>
      <c r="E523" s="2">
        <v>25</v>
      </c>
      <c r="F523" s="2">
        <v>18</v>
      </c>
      <c r="G523" s="2">
        <v>35</v>
      </c>
      <c r="H523" s="2">
        <v>26</v>
      </c>
      <c r="I523" s="3">
        <v>1.1537999999999999</v>
      </c>
      <c r="J523" s="3">
        <v>34.618000000000002</v>
      </c>
      <c r="K523" s="2">
        <v>18</v>
      </c>
      <c r="L523" s="3">
        <v>1.6666000000000001</v>
      </c>
      <c r="M523" s="3">
        <v>51.6706</v>
      </c>
      <c r="N523" s="2">
        <v>17</v>
      </c>
      <c r="O523" s="3">
        <v>1.1384000000000001</v>
      </c>
      <c r="P523" s="3">
        <v>35.2941</v>
      </c>
      <c r="Q523" s="11">
        <v>46227</v>
      </c>
      <c r="R523" s="2">
        <v>48</v>
      </c>
      <c r="S523" s="1">
        <v>78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1062</v>
      </c>
      <c r="B524" s="1" t="s">
        <v>1063</v>
      </c>
      <c r="C524" s="1" t="s">
        <v>20</v>
      </c>
      <c r="D524" s="2">
        <v>17</v>
      </c>
      <c r="E524" s="2">
        <v>2</v>
      </c>
      <c r="F524" s="2">
        <v>2</v>
      </c>
      <c r="G524" s="2">
        <v>0</v>
      </c>
      <c r="H524" s="2">
        <v>2</v>
      </c>
      <c r="I524" s="3">
        <v>8.5</v>
      </c>
      <c r="J524" s="3">
        <v>255.2552</v>
      </c>
      <c r="K524" s="2">
        <v>0</v>
      </c>
      <c r="L524" s="3">
        <v>0</v>
      </c>
      <c r="M524" s="3">
        <v>0</v>
      </c>
      <c r="N524" s="2">
        <v>1</v>
      </c>
      <c r="O524" s="3">
        <v>10.967000000000001</v>
      </c>
      <c r="P524" s="3">
        <v>340</v>
      </c>
      <c r="Q524" s="11">
        <v>45873</v>
      </c>
      <c r="R524" s="2">
        <v>6</v>
      </c>
      <c r="S524" s="1" t="s">
        <v>17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1064</v>
      </c>
      <c r="B525" s="1" t="s">
        <v>1065</v>
      </c>
      <c r="C525" s="1" t="s">
        <v>20</v>
      </c>
      <c r="D525" s="2">
        <v>39</v>
      </c>
      <c r="E525" s="2">
        <v>25</v>
      </c>
      <c r="F525" s="2">
        <v>26</v>
      </c>
      <c r="G525" s="2">
        <v>24</v>
      </c>
      <c r="H525" s="2">
        <v>25</v>
      </c>
      <c r="I525" s="3">
        <v>1.56</v>
      </c>
      <c r="J525" s="3">
        <v>46.8018</v>
      </c>
      <c r="K525" s="2">
        <v>1</v>
      </c>
      <c r="L525" s="3">
        <v>39</v>
      </c>
      <c r="M525" s="3">
        <v>1211.1801</v>
      </c>
      <c r="N525" s="2">
        <v>0</v>
      </c>
      <c r="O525" s="3">
        <v>0</v>
      </c>
      <c r="P525" s="3">
        <v>0</v>
      </c>
      <c r="Q525" s="11">
        <v>46242</v>
      </c>
      <c r="R525" s="2">
        <v>6</v>
      </c>
      <c r="S525" s="1">
        <v>102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</row>
    <row r="526" spans="1:29" x14ac:dyDescent="0.25">
      <c r="A526" s="1" t="s">
        <v>1066</v>
      </c>
      <c r="B526" s="1" t="s">
        <v>1067</v>
      </c>
      <c r="C526" s="1" t="s">
        <v>20</v>
      </c>
      <c r="D526" s="2">
        <v>11</v>
      </c>
      <c r="E526" s="2">
        <v>2</v>
      </c>
      <c r="F526" s="2">
        <v>1</v>
      </c>
      <c r="G526" s="2">
        <v>4</v>
      </c>
      <c r="H526" s="2">
        <v>2.3332999999999999</v>
      </c>
      <c r="I526" s="3">
        <v>4.7142999999999997</v>
      </c>
      <c r="J526" s="3">
        <v>141.5701</v>
      </c>
      <c r="K526" s="2">
        <v>5</v>
      </c>
      <c r="L526" s="3">
        <v>2.2000000000000002</v>
      </c>
      <c r="M526" s="3">
        <v>68.238200000000006</v>
      </c>
      <c r="N526" s="2">
        <v>0</v>
      </c>
      <c r="O526" s="3">
        <v>0</v>
      </c>
      <c r="P526" s="3">
        <v>0</v>
      </c>
      <c r="Q526" s="11">
        <v>46218</v>
      </c>
      <c r="R526" s="2">
        <v>12</v>
      </c>
      <c r="S526" s="1">
        <v>12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1068</v>
      </c>
      <c r="B527" s="1" t="s">
        <v>1069</v>
      </c>
      <c r="C527" s="1" t="s">
        <v>20</v>
      </c>
      <c r="D527" s="2">
        <v>1</v>
      </c>
      <c r="E527" s="2">
        <v>31</v>
      </c>
      <c r="F527" s="2">
        <v>25</v>
      </c>
      <c r="G527" s="2">
        <v>47</v>
      </c>
      <c r="H527" s="2">
        <v>34.333300000000001</v>
      </c>
      <c r="I527" s="3">
        <v>2.9100000000000001E-2</v>
      </c>
      <c r="J527" s="3">
        <v>0.87380000000000002</v>
      </c>
      <c r="K527" s="2">
        <v>11</v>
      </c>
      <c r="L527" s="3">
        <v>9.0899999999999995E-2</v>
      </c>
      <c r="M527" s="3">
        <v>2.8184</v>
      </c>
      <c r="N527" s="2">
        <v>29</v>
      </c>
      <c r="O527" s="3">
        <v>2.2200000000000001E-2</v>
      </c>
      <c r="P527" s="3">
        <v>0.68959999999999999</v>
      </c>
      <c r="Q527" s="11">
        <v>46231</v>
      </c>
      <c r="R527" s="2">
        <v>36</v>
      </c>
      <c r="S527" s="1">
        <v>90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</row>
    <row r="528" spans="1:29" x14ac:dyDescent="0.25">
      <c r="A528" s="1" t="s">
        <v>1070</v>
      </c>
      <c r="B528" s="1" t="s">
        <v>1071</v>
      </c>
      <c r="C528" s="1" t="s">
        <v>20</v>
      </c>
      <c r="D528" s="2">
        <v>6</v>
      </c>
      <c r="E528" s="2">
        <v>2</v>
      </c>
      <c r="F528" s="2">
        <v>0</v>
      </c>
      <c r="G528" s="2">
        <v>6</v>
      </c>
      <c r="H528" s="2">
        <v>4</v>
      </c>
      <c r="I528" s="3">
        <v>1.5</v>
      </c>
      <c r="J528" s="3">
        <v>45.011200000000002</v>
      </c>
      <c r="K528" s="2">
        <v>10</v>
      </c>
      <c r="L528" s="3">
        <v>0.6</v>
      </c>
      <c r="M528" s="3">
        <v>18.604600000000001</v>
      </c>
      <c r="N528" s="2">
        <v>0</v>
      </c>
      <c r="O528" s="3">
        <v>0</v>
      </c>
      <c r="P528" s="3">
        <v>0</v>
      </c>
      <c r="Q528" s="11">
        <v>46227</v>
      </c>
      <c r="R528" s="2">
        <v>6</v>
      </c>
      <c r="S528" s="1">
        <v>6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</row>
    <row r="529" spans="1:29" x14ac:dyDescent="0.25">
      <c r="A529" s="1" t="s">
        <v>1072</v>
      </c>
      <c r="B529" s="1" t="s">
        <v>1073</v>
      </c>
      <c r="C529" s="1" t="s">
        <v>54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3">
        <v>0</v>
      </c>
      <c r="K529" s="2">
        <v>0</v>
      </c>
      <c r="L529" s="3">
        <v>0</v>
      </c>
      <c r="M529" s="3">
        <v>0</v>
      </c>
      <c r="N529" s="2">
        <v>0</v>
      </c>
      <c r="O529" s="3">
        <v>0</v>
      </c>
      <c r="P529" s="3">
        <v>0</v>
      </c>
      <c r="Q529" s="11">
        <v>45761</v>
      </c>
      <c r="R529" s="2">
        <v>12</v>
      </c>
      <c r="S529" s="1">
        <v>6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1</v>
      </c>
    </row>
    <row r="530" spans="1:29" x14ac:dyDescent="0.25">
      <c r="A530" s="1" t="s">
        <v>1074</v>
      </c>
      <c r="B530" s="1" t="s">
        <v>1075</v>
      </c>
      <c r="C530" s="1" t="s">
        <v>20</v>
      </c>
      <c r="D530" s="2">
        <v>12</v>
      </c>
      <c r="E530" s="2">
        <v>12</v>
      </c>
      <c r="F530" s="2">
        <v>5</v>
      </c>
      <c r="G530" s="2">
        <v>5</v>
      </c>
      <c r="H530" s="2">
        <v>7.3333000000000004</v>
      </c>
      <c r="I530" s="3">
        <v>1.6363000000000001</v>
      </c>
      <c r="J530" s="3">
        <v>49.099800000000002</v>
      </c>
      <c r="K530" s="2">
        <v>1</v>
      </c>
      <c r="L530" s="3">
        <v>12</v>
      </c>
      <c r="M530" s="3">
        <v>372.67079999999999</v>
      </c>
      <c r="N530" s="2">
        <v>0</v>
      </c>
      <c r="O530" s="3">
        <v>0</v>
      </c>
      <c r="P530" s="3">
        <v>0</v>
      </c>
      <c r="Q530" s="11">
        <v>46242</v>
      </c>
      <c r="R530" s="2">
        <v>6</v>
      </c>
      <c r="S530" s="1">
        <v>12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1076</v>
      </c>
      <c r="B531" s="1" t="s">
        <v>1077</v>
      </c>
      <c r="C531" s="1" t="s">
        <v>54</v>
      </c>
      <c r="D531" s="2">
        <v>44</v>
      </c>
      <c r="E531" s="2">
        <v>6</v>
      </c>
      <c r="F531" s="2">
        <v>10</v>
      </c>
      <c r="G531" s="2">
        <v>10</v>
      </c>
      <c r="H531" s="2">
        <v>8.6666000000000007</v>
      </c>
      <c r="I531" s="3">
        <v>5.0769000000000002</v>
      </c>
      <c r="J531" s="3">
        <v>152.3545</v>
      </c>
      <c r="K531" s="2">
        <v>0</v>
      </c>
      <c r="L531" s="3">
        <v>0</v>
      </c>
      <c r="M531" s="3">
        <v>0</v>
      </c>
      <c r="N531" s="2">
        <v>6</v>
      </c>
      <c r="O531" s="3">
        <v>4.7306999999999997</v>
      </c>
      <c r="P531" s="3">
        <v>146.66659999999999</v>
      </c>
      <c r="Q531" s="11">
        <v>46245</v>
      </c>
      <c r="R531" s="2">
        <v>10</v>
      </c>
      <c r="S531" s="1">
        <v>42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1078</v>
      </c>
      <c r="B532" s="1" t="s">
        <v>1079</v>
      </c>
      <c r="C532" s="1" t="s">
        <v>54</v>
      </c>
      <c r="D532" s="2">
        <v>59</v>
      </c>
      <c r="E532" s="2">
        <v>165</v>
      </c>
      <c r="F532" s="2">
        <v>169</v>
      </c>
      <c r="G532" s="2">
        <v>110</v>
      </c>
      <c r="H532" s="2">
        <v>148</v>
      </c>
      <c r="I532" s="3">
        <v>0.39860000000000001</v>
      </c>
      <c r="J532" s="3">
        <v>11.9595</v>
      </c>
      <c r="K532" s="2">
        <v>171</v>
      </c>
      <c r="L532" s="3">
        <v>0.34499999999999997</v>
      </c>
      <c r="M532" s="3">
        <v>10.6959</v>
      </c>
      <c r="N532" s="2">
        <v>127</v>
      </c>
      <c r="O532" s="3">
        <v>0.29959999999999998</v>
      </c>
      <c r="P532" s="3">
        <v>9.2912999999999997</v>
      </c>
      <c r="Q532" s="11">
        <v>46242</v>
      </c>
      <c r="R532" s="2">
        <v>20</v>
      </c>
      <c r="S532" s="1">
        <v>1010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1080</v>
      </c>
      <c r="B533" s="1" t="s">
        <v>1081</v>
      </c>
      <c r="C533" s="1" t="s">
        <v>54</v>
      </c>
      <c r="D533" s="2">
        <v>54</v>
      </c>
      <c r="E533" s="2">
        <v>143</v>
      </c>
      <c r="F533" s="2">
        <v>154</v>
      </c>
      <c r="G533" s="2">
        <v>77</v>
      </c>
      <c r="H533" s="2">
        <v>124.6666</v>
      </c>
      <c r="I533" s="3">
        <v>0.43309999999999998</v>
      </c>
      <c r="J533" s="3">
        <v>12.9948</v>
      </c>
      <c r="K533" s="2">
        <v>154</v>
      </c>
      <c r="L533" s="3">
        <v>0.35060000000000002</v>
      </c>
      <c r="M533" s="3">
        <v>10.870200000000001</v>
      </c>
      <c r="N533" s="2">
        <v>121</v>
      </c>
      <c r="O533" s="3">
        <v>0.2878</v>
      </c>
      <c r="P533" s="3">
        <v>8.9255999999999993</v>
      </c>
      <c r="Q533" s="11">
        <v>46227</v>
      </c>
      <c r="R533" s="2">
        <v>4</v>
      </c>
      <c r="S533" s="1">
        <v>796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1082</v>
      </c>
      <c r="B534" s="1" t="s">
        <v>1083</v>
      </c>
      <c r="C534" s="1" t="s">
        <v>20</v>
      </c>
      <c r="D534" s="2">
        <v>1</v>
      </c>
      <c r="E534" s="2">
        <v>19</v>
      </c>
      <c r="F534" s="2">
        <v>18</v>
      </c>
      <c r="G534" s="2">
        <v>13</v>
      </c>
      <c r="H534" s="2">
        <v>16.666599999999999</v>
      </c>
      <c r="I534" s="3">
        <v>0.06</v>
      </c>
      <c r="J534" s="3">
        <v>1.8001</v>
      </c>
      <c r="K534" s="2">
        <v>9</v>
      </c>
      <c r="L534" s="3">
        <v>0.1111</v>
      </c>
      <c r="M534" s="3">
        <v>3.4447000000000001</v>
      </c>
      <c r="N534" s="2">
        <v>17</v>
      </c>
      <c r="O534" s="3">
        <v>3.7900000000000003E-2</v>
      </c>
      <c r="P534" s="3">
        <v>1.1763999999999999</v>
      </c>
      <c r="Q534" s="11">
        <v>46227</v>
      </c>
      <c r="R534" s="2">
        <v>6</v>
      </c>
      <c r="S534" s="1">
        <v>42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1084</v>
      </c>
      <c r="B535" s="1" t="s">
        <v>1085</v>
      </c>
      <c r="C535" s="1" t="s">
        <v>20</v>
      </c>
      <c r="D535" s="2">
        <v>29</v>
      </c>
      <c r="E535" s="2">
        <v>68</v>
      </c>
      <c r="F535" s="2">
        <v>57</v>
      </c>
      <c r="G535" s="2">
        <v>53</v>
      </c>
      <c r="H535" s="2">
        <v>59.333300000000001</v>
      </c>
      <c r="I535" s="3">
        <v>0.48870000000000002</v>
      </c>
      <c r="J535" s="3">
        <v>14.663399999999999</v>
      </c>
      <c r="K535" s="2">
        <v>30</v>
      </c>
      <c r="L535" s="3">
        <v>0.96660000000000001</v>
      </c>
      <c r="M535" s="3">
        <v>29.9679</v>
      </c>
      <c r="N535" s="2">
        <v>48</v>
      </c>
      <c r="O535" s="3">
        <v>0.38969999999999999</v>
      </c>
      <c r="P535" s="3">
        <v>12.083299999999999</v>
      </c>
      <c r="Q535" s="11">
        <v>46249</v>
      </c>
      <c r="R535" s="2">
        <v>36</v>
      </c>
      <c r="S535" s="1">
        <v>140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1086</v>
      </c>
      <c r="B536" s="1" t="s">
        <v>1087</v>
      </c>
      <c r="C536" s="1" t="s">
        <v>20</v>
      </c>
      <c r="D536" s="2">
        <v>36</v>
      </c>
      <c r="E536" s="2">
        <v>15</v>
      </c>
      <c r="F536" s="2">
        <v>23</v>
      </c>
      <c r="G536" s="2">
        <v>0</v>
      </c>
      <c r="H536" s="2">
        <v>19</v>
      </c>
      <c r="I536" s="3">
        <v>1.8947000000000001</v>
      </c>
      <c r="J536" s="3">
        <v>56.844999999999999</v>
      </c>
      <c r="K536" s="2">
        <v>0</v>
      </c>
      <c r="L536" s="3">
        <v>0</v>
      </c>
      <c r="M536" s="3">
        <v>0</v>
      </c>
      <c r="N536" s="2">
        <v>12</v>
      </c>
      <c r="O536" s="3">
        <v>1.9353</v>
      </c>
      <c r="P536" s="3">
        <v>60</v>
      </c>
      <c r="Q536" s="11">
        <v>46245</v>
      </c>
      <c r="R536" s="2">
        <v>24</v>
      </c>
      <c r="S536" s="1">
        <v>36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1088</v>
      </c>
      <c r="B537" s="1" t="s">
        <v>1089</v>
      </c>
      <c r="C537" s="1" t="s">
        <v>54</v>
      </c>
      <c r="D537" s="2">
        <v>0</v>
      </c>
      <c r="E537" s="2">
        <v>5</v>
      </c>
      <c r="F537" s="2">
        <v>0</v>
      </c>
      <c r="G537" s="2">
        <v>1</v>
      </c>
      <c r="H537" s="2">
        <v>3</v>
      </c>
      <c r="I537" s="3">
        <v>0</v>
      </c>
      <c r="J537" s="3">
        <v>0</v>
      </c>
      <c r="K537" s="2">
        <v>0</v>
      </c>
      <c r="L537" s="3">
        <v>0</v>
      </c>
      <c r="M537" s="3">
        <v>0</v>
      </c>
      <c r="N537" s="2">
        <v>3</v>
      </c>
      <c r="O537" s="3">
        <v>0</v>
      </c>
      <c r="P537" s="3">
        <v>0</v>
      </c>
      <c r="Q537" s="11">
        <v>45999</v>
      </c>
      <c r="R537" s="2">
        <v>12</v>
      </c>
      <c r="S537" s="1" t="s">
        <v>17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1</v>
      </c>
    </row>
    <row r="538" spans="1:29" x14ac:dyDescent="0.25">
      <c r="A538" s="1" t="s">
        <v>1090</v>
      </c>
      <c r="B538" s="1" t="s">
        <v>1091</v>
      </c>
      <c r="C538" s="1" t="s">
        <v>20</v>
      </c>
      <c r="D538" s="2">
        <v>3</v>
      </c>
      <c r="E538" s="2">
        <v>0</v>
      </c>
      <c r="F538" s="2">
        <v>0</v>
      </c>
      <c r="G538" s="2">
        <v>13</v>
      </c>
      <c r="H538" s="2">
        <v>13</v>
      </c>
      <c r="I538" s="3">
        <v>0.23069999999999999</v>
      </c>
      <c r="J538" s="3">
        <v>6.9236000000000004</v>
      </c>
      <c r="K538" s="2">
        <v>0</v>
      </c>
      <c r="L538" s="3">
        <v>0</v>
      </c>
      <c r="M538" s="3">
        <v>0</v>
      </c>
      <c r="N538" s="2">
        <v>2</v>
      </c>
      <c r="O538" s="3">
        <v>0.96760000000000002</v>
      </c>
      <c r="P538" s="3">
        <v>30</v>
      </c>
      <c r="Q538" s="11">
        <v>46227</v>
      </c>
      <c r="R538" s="2">
        <v>18</v>
      </c>
      <c r="S538" s="1" t="s">
        <v>17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1092</v>
      </c>
      <c r="B539" s="1" t="s">
        <v>1093</v>
      </c>
      <c r="C539" s="1" t="s">
        <v>54</v>
      </c>
      <c r="D539" s="2">
        <v>0</v>
      </c>
      <c r="E539" s="2">
        <v>3</v>
      </c>
      <c r="F539" s="2">
        <v>2</v>
      </c>
      <c r="G539" s="2">
        <v>2</v>
      </c>
      <c r="H539" s="2">
        <v>2.3332999999999999</v>
      </c>
      <c r="I539" s="3">
        <v>0</v>
      </c>
      <c r="J539" s="3">
        <v>0</v>
      </c>
      <c r="K539" s="2">
        <v>1</v>
      </c>
      <c r="L539" s="3">
        <v>0</v>
      </c>
      <c r="M539" s="3">
        <v>0</v>
      </c>
      <c r="N539" s="2">
        <v>2</v>
      </c>
      <c r="O539" s="3">
        <v>0</v>
      </c>
      <c r="P539" s="3">
        <v>0</v>
      </c>
      <c r="Q539" s="11">
        <v>46197</v>
      </c>
      <c r="R539" s="2">
        <v>6</v>
      </c>
      <c r="S539" s="1">
        <v>6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</row>
    <row r="540" spans="1:29" x14ac:dyDescent="0.25">
      <c r="A540" s="1" t="s">
        <v>1094</v>
      </c>
      <c r="B540" s="1" t="s">
        <v>1095</v>
      </c>
      <c r="C540" s="1" t="s">
        <v>20</v>
      </c>
      <c r="D540" s="2">
        <v>21</v>
      </c>
      <c r="E540" s="2">
        <v>3</v>
      </c>
      <c r="F540" s="2">
        <v>4</v>
      </c>
      <c r="G540" s="2">
        <v>11</v>
      </c>
      <c r="H540" s="2">
        <v>6</v>
      </c>
      <c r="I540" s="3">
        <v>3.5</v>
      </c>
      <c r="J540" s="3">
        <v>105</v>
      </c>
      <c r="K540" s="2">
        <v>1</v>
      </c>
      <c r="L540" s="3">
        <v>21</v>
      </c>
      <c r="M540" s="3">
        <v>652.1739</v>
      </c>
      <c r="N540" s="2">
        <v>4</v>
      </c>
      <c r="O540" s="3">
        <v>3.3868</v>
      </c>
      <c r="P540" s="3">
        <v>105</v>
      </c>
      <c r="Q540" s="11">
        <v>46242</v>
      </c>
      <c r="R540" s="2">
        <v>12</v>
      </c>
      <c r="S540" s="1" t="s">
        <v>17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1096</v>
      </c>
      <c r="B541" s="1" t="s">
        <v>1097</v>
      </c>
      <c r="C541" s="1" t="s">
        <v>20</v>
      </c>
      <c r="D541" s="2">
        <v>52</v>
      </c>
      <c r="E541" s="2">
        <v>36</v>
      </c>
      <c r="F541" s="2">
        <v>25</v>
      </c>
      <c r="G541" s="2">
        <v>63</v>
      </c>
      <c r="H541" s="2">
        <v>41.333300000000001</v>
      </c>
      <c r="I541" s="3">
        <v>1.258</v>
      </c>
      <c r="J541" s="3">
        <v>37.744</v>
      </c>
      <c r="K541" s="2">
        <v>9</v>
      </c>
      <c r="L541" s="3">
        <v>5.7777000000000003</v>
      </c>
      <c r="M541" s="3">
        <v>179.125</v>
      </c>
      <c r="N541" s="2">
        <v>10</v>
      </c>
      <c r="O541" s="3">
        <v>3.3544999999999998</v>
      </c>
      <c r="P541" s="3">
        <v>104</v>
      </c>
      <c r="Q541" s="11">
        <v>46249</v>
      </c>
      <c r="R541" s="2">
        <v>30</v>
      </c>
      <c r="S541" s="1">
        <v>118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1098</v>
      </c>
      <c r="B542" s="1" t="s">
        <v>1099</v>
      </c>
      <c r="C542" s="1" t="s">
        <v>20</v>
      </c>
      <c r="D542" s="2">
        <v>60</v>
      </c>
      <c r="E542" s="2">
        <v>48</v>
      </c>
      <c r="F542" s="2">
        <v>36</v>
      </c>
      <c r="G542" s="2">
        <v>36</v>
      </c>
      <c r="H542" s="2">
        <v>40</v>
      </c>
      <c r="I542" s="3">
        <v>1.5</v>
      </c>
      <c r="J542" s="3">
        <v>45.001100000000001</v>
      </c>
      <c r="K542" s="2">
        <v>0</v>
      </c>
      <c r="L542" s="3">
        <v>0</v>
      </c>
      <c r="M542" s="3">
        <v>0</v>
      </c>
      <c r="N542" s="2">
        <v>24</v>
      </c>
      <c r="O542" s="3">
        <v>1.6127</v>
      </c>
      <c r="P542" s="3">
        <v>50</v>
      </c>
      <c r="Q542" s="11">
        <v>46218</v>
      </c>
      <c r="R542" s="2">
        <v>72</v>
      </c>
      <c r="S542" s="1">
        <v>96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</row>
    <row r="543" spans="1:29" x14ac:dyDescent="0.25">
      <c r="A543" s="1" t="s">
        <v>1100</v>
      </c>
      <c r="B543" s="1" t="s">
        <v>1101</v>
      </c>
      <c r="C543" s="1" t="s">
        <v>20</v>
      </c>
      <c r="D543" s="2">
        <v>4</v>
      </c>
      <c r="E543" s="2">
        <v>3</v>
      </c>
      <c r="F543" s="2">
        <v>1</v>
      </c>
      <c r="G543" s="2">
        <v>0</v>
      </c>
      <c r="H543" s="2">
        <v>2</v>
      </c>
      <c r="I543" s="3">
        <v>2</v>
      </c>
      <c r="J543" s="3">
        <v>60.06</v>
      </c>
      <c r="K543" s="2">
        <v>2</v>
      </c>
      <c r="L543" s="3">
        <v>2</v>
      </c>
      <c r="M543" s="3">
        <v>62.015500000000003</v>
      </c>
      <c r="N543" s="2">
        <v>0</v>
      </c>
      <c r="O543" s="3">
        <v>0</v>
      </c>
      <c r="P543" s="3">
        <v>0</v>
      </c>
      <c r="Q543" s="11">
        <v>46142</v>
      </c>
      <c r="R543" s="2">
        <v>6</v>
      </c>
      <c r="S543" s="1">
        <v>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1102</v>
      </c>
      <c r="B544" s="1" t="s">
        <v>1103</v>
      </c>
      <c r="C544" s="1" t="s">
        <v>20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3">
        <v>0</v>
      </c>
      <c r="K544" s="2">
        <v>4</v>
      </c>
      <c r="L544" s="3">
        <v>0</v>
      </c>
      <c r="M544" s="3">
        <v>0</v>
      </c>
      <c r="N544" s="2">
        <v>0</v>
      </c>
      <c r="O544" s="3">
        <v>0</v>
      </c>
      <c r="P544" s="3">
        <v>0</v>
      </c>
      <c r="Q544" s="11">
        <v>46003</v>
      </c>
      <c r="R544" s="2">
        <v>6</v>
      </c>
      <c r="S544" s="1">
        <v>12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1</v>
      </c>
    </row>
    <row r="545" spans="1:29" x14ac:dyDescent="0.25">
      <c r="A545" s="1" t="s">
        <v>1104</v>
      </c>
      <c r="B545" s="1" t="s">
        <v>1105</v>
      </c>
      <c r="C545" s="1" t="s">
        <v>20</v>
      </c>
      <c r="D545" s="2">
        <v>6</v>
      </c>
      <c r="E545" s="2">
        <v>0</v>
      </c>
      <c r="F545" s="2">
        <v>5</v>
      </c>
      <c r="G545" s="2">
        <v>2</v>
      </c>
      <c r="H545" s="2">
        <v>3.5</v>
      </c>
      <c r="I545" s="3">
        <v>1.7141999999999999</v>
      </c>
      <c r="J545" s="3">
        <v>51.457900000000002</v>
      </c>
      <c r="K545" s="2">
        <v>12</v>
      </c>
      <c r="L545" s="3">
        <v>0.5</v>
      </c>
      <c r="M545" s="3">
        <v>15.5038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s="1">
        <v>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1106</v>
      </c>
      <c r="B546" s="1" t="s">
        <v>1107</v>
      </c>
      <c r="C546" s="1" t="s">
        <v>20</v>
      </c>
      <c r="D546" s="2">
        <v>28</v>
      </c>
      <c r="E546" s="2">
        <v>24</v>
      </c>
      <c r="F546" s="2">
        <v>27</v>
      </c>
      <c r="G546" s="2">
        <v>25</v>
      </c>
      <c r="H546" s="2">
        <v>25.333300000000001</v>
      </c>
      <c r="I546" s="3">
        <v>1.1052</v>
      </c>
      <c r="J546" s="3">
        <v>33.159599999999998</v>
      </c>
      <c r="K546" s="2">
        <v>5</v>
      </c>
      <c r="L546" s="3">
        <v>5.6</v>
      </c>
      <c r="M546" s="3">
        <v>173.69720000000001</v>
      </c>
      <c r="N546" s="2">
        <v>26</v>
      </c>
      <c r="O546" s="3">
        <v>0.69469999999999998</v>
      </c>
      <c r="P546" s="3">
        <v>21.538399999999999</v>
      </c>
      <c r="Q546" s="11">
        <v>46249</v>
      </c>
      <c r="R546" s="2">
        <v>18</v>
      </c>
      <c r="S546" s="1">
        <v>96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1108</v>
      </c>
      <c r="B547" s="1" t="s">
        <v>1109</v>
      </c>
      <c r="C547" s="1" t="s">
        <v>20</v>
      </c>
      <c r="D547" s="2">
        <v>3</v>
      </c>
      <c r="E547" s="2">
        <v>0</v>
      </c>
      <c r="F547" s="2">
        <v>2</v>
      </c>
      <c r="G547" s="2">
        <v>0</v>
      </c>
      <c r="H547" s="2">
        <v>2</v>
      </c>
      <c r="I547" s="3">
        <v>1.5</v>
      </c>
      <c r="J547" s="3">
        <v>45.045000000000002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45902</v>
      </c>
      <c r="R547" s="2">
        <v>6</v>
      </c>
      <c r="S547" s="1" t="s">
        <v>17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1110</v>
      </c>
      <c r="B548" s="1" t="s">
        <v>1111</v>
      </c>
      <c r="C548" s="1" t="s">
        <v>54</v>
      </c>
      <c r="D548" s="2">
        <v>22</v>
      </c>
      <c r="E548" s="2">
        <v>25</v>
      </c>
      <c r="F548" s="2">
        <v>44</v>
      </c>
      <c r="G548" s="2">
        <v>39</v>
      </c>
      <c r="H548" s="2">
        <v>36</v>
      </c>
      <c r="I548" s="3">
        <v>0.61109999999999998</v>
      </c>
      <c r="J548" s="3">
        <v>18.333300000000001</v>
      </c>
      <c r="K548" s="2">
        <v>0</v>
      </c>
      <c r="L548" s="3">
        <v>0</v>
      </c>
      <c r="M548" s="3">
        <v>0</v>
      </c>
      <c r="N548" s="2">
        <v>21</v>
      </c>
      <c r="O548" s="3">
        <v>0.67579999999999996</v>
      </c>
      <c r="P548" s="3">
        <v>20.952300000000001</v>
      </c>
      <c r="Q548" s="11">
        <v>46242</v>
      </c>
      <c r="R548" s="2">
        <v>12</v>
      </c>
      <c r="S548" s="1">
        <v>48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1112</v>
      </c>
      <c r="B549" s="1" t="s">
        <v>1113</v>
      </c>
      <c r="C549" s="1" t="s">
        <v>20</v>
      </c>
      <c r="D549" s="2">
        <v>1</v>
      </c>
      <c r="E549" s="2">
        <v>1</v>
      </c>
      <c r="F549" s="2">
        <v>6</v>
      </c>
      <c r="G549" s="2">
        <v>23</v>
      </c>
      <c r="H549" s="2">
        <v>10</v>
      </c>
      <c r="I549" s="3">
        <v>0.1</v>
      </c>
      <c r="J549" s="3">
        <v>3.0003000000000002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46218</v>
      </c>
      <c r="R549" s="2">
        <v>18</v>
      </c>
      <c r="S549" s="1">
        <v>12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1114</v>
      </c>
      <c r="B550" s="1" t="s">
        <v>1115</v>
      </c>
      <c r="C550" s="1" t="s">
        <v>54</v>
      </c>
      <c r="D550" s="2">
        <v>2</v>
      </c>
      <c r="E550" s="2">
        <v>3</v>
      </c>
      <c r="F550" s="2">
        <v>0</v>
      </c>
      <c r="G550" s="2">
        <v>0</v>
      </c>
      <c r="H550" s="2">
        <v>3</v>
      </c>
      <c r="I550" s="3">
        <v>0.66659999999999997</v>
      </c>
      <c r="J550" s="3">
        <v>20</v>
      </c>
      <c r="K550" s="2">
        <v>0</v>
      </c>
      <c r="L550" s="3">
        <v>0</v>
      </c>
      <c r="M550" s="3">
        <v>0</v>
      </c>
      <c r="N550" s="2">
        <v>1</v>
      </c>
      <c r="O550" s="3">
        <v>1.2902</v>
      </c>
      <c r="P550" s="3">
        <v>40</v>
      </c>
      <c r="Q550" s="11">
        <v>45957</v>
      </c>
      <c r="R550" s="2">
        <v>12</v>
      </c>
      <c r="S550" s="1">
        <v>12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</row>
    <row r="551" spans="1:29" x14ac:dyDescent="0.25">
      <c r="A551" s="1" t="s">
        <v>1116</v>
      </c>
      <c r="B551" s="1" t="s">
        <v>1117</v>
      </c>
      <c r="C551" s="1" t="s">
        <v>54</v>
      </c>
      <c r="D551" s="2">
        <v>84</v>
      </c>
      <c r="E551" s="2">
        <v>2</v>
      </c>
      <c r="F551" s="2">
        <v>0</v>
      </c>
      <c r="G551" s="2">
        <v>166</v>
      </c>
      <c r="H551" s="2">
        <v>84</v>
      </c>
      <c r="I551" s="3">
        <v>1</v>
      </c>
      <c r="J551" s="3">
        <v>30</v>
      </c>
      <c r="K551" s="2">
        <v>0</v>
      </c>
      <c r="L551" s="3">
        <v>0</v>
      </c>
      <c r="M551" s="3">
        <v>0</v>
      </c>
      <c r="N551" s="2">
        <v>18</v>
      </c>
      <c r="O551" s="3">
        <v>3.0104000000000002</v>
      </c>
      <c r="P551" s="3">
        <v>93.333299999999994</v>
      </c>
      <c r="Q551" s="11">
        <v>46249</v>
      </c>
      <c r="R551" s="2">
        <v>84</v>
      </c>
      <c r="S551" s="1">
        <v>54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</row>
    <row r="552" spans="1:29" x14ac:dyDescent="0.25">
      <c r="A552" s="1" t="s">
        <v>1118</v>
      </c>
      <c r="B552" s="1" t="s">
        <v>1119</v>
      </c>
      <c r="C552" s="1" t="s">
        <v>20</v>
      </c>
      <c r="D552" s="2">
        <v>0</v>
      </c>
      <c r="E552" s="2">
        <v>0</v>
      </c>
      <c r="F552" s="2">
        <v>1</v>
      </c>
      <c r="G552" s="2">
        <v>0</v>
      </c>
      <c r="H552" s="2">
        <v>1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 t="s">
        <v>17</v>
      </c>
      <c r="R552" s="2" t="s">
        <v>17</v>
      </c>
      <c r="S552" s="1" t="s">
        <v>17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1</v>
      </c>
    </row>
    <row r="553" spans="1:29" x14ac:dyDescent="0.25">
      <c r="A553" s="1" t="s">
        <v>1120</v>
      </c>
      <c r="B553" s="1" t="s">
        <v>1121</v>
      </c>
      <c r="C553" s="1" t="s">
        <v>54</v>
      </c>
      <c r="D553" s="2">
        <v>0</v>
      </c>
      <c r="E553" s="2">
        <v>15</v>
      </c>
      <c r="F553" s="2">
        <v>20</v>
      </c>
      <c r="G553" s="2">
        <v>21</v>
      </c>
      <c r="H553" s="2">
        <v>18.666599999999999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20</v>
      </c>
      <c r="O553" s="3">
        <v>0</v>
      </c>
      <c r="P553" s="3">
        <v>0</v>
      </c>
      <c r="Q553" s="11">
        <v>46227</v>
      </c>
      <c r="R553" s="2">
        <v>12</v>
      </c>
      <c r="S553" s="1">
        <v>36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</row>
    <row r="554" spans="1:29" x14ac:dyDescent="0.25">
      <c r="A554" s="1" t="s">
        <v>1122</v>
      </c>
      <c r="B554" s="1" t="s">
        <v>1123</v>
      </c>
      <c r="C554" s="1" t="s">
        <v>54</v>
      </c>
      <c r="D554" s="2">
        <v>30</v>
      </c>
      <c r="E554" s="2">
        <v>5</v>
      </c>
      <c r="F554" s="2">
        <v>0</v>
      </c>
      <c r="G554" s="2">
        <v>0</v>
      </c>
      <c r="H554" s="2">
        <v>5</v>
      </c>
      <c r="I554" s="3">
        <v>6</v>
      </c>
      <c r="J554" s="3">
        <v>180.072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46060</v>
      </c>
      <c r="R554" s="2">
        <v>48</v>
      </c>
      <c r="S554" s="1">
        <v>72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1124</v>
      </c>
      <c r="B555" s="1" t="s">
        <v>1125</v>
      </c>
      <c r="C555" s="1" t="s">
        <v>20</v>
      </c>
      <c r="D555" s="2">
        <v>22</v>
      </c>
      <c r="E555" s="2">
        <v>4</v>
      </c>
      <c r="F555" s="2">
        <v>3</v>
      </c>
      <c r="G555" s="2">
        <v>5</v>
      </c>
      <c r="H555" s="2">
        <v>4</v>
      </c>
      <c r="I555" s="3">
        <v>5.5</v>
      </c>
      <c r="J555" s="3">
        <v>165.0412</v>
      </c>
      <c r="K555" s="2">
        <v>0</v>
      </c>
      <c r="L555" s="3">
        <v>0</v>
      </c>
      <c r="M555" s="3">
        <v>0</v>
      </c>
      <c r="N555" s="2">
        <v>3</v>
      </c>
      <c r="O555" s="3">
        <v>4.7306999999999997</v>
      </c>
      <c r="P555" s="3">
        <v>146.66659999999999</v>
      </c>
      <c r="Q555" s="11">
        <v>46153</v>
      </c>
      <c r="R555" s="2">
        <v>12</v>
      </c>
      <c r="S555" s="1">
        <v>96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1126</v>
      </c>
      <c r="B556" s="1" t="s">
        <v>1127</v>
      </c>
      <c r="C556" s="1" t="s">
        <v>28</v>
      </c>
      <c r="D556" s="2">
        <v>29</v>
      </c>
      <c r="E556" s="2">
        <v>17</v>
      </c>
      <c r="F556" s="2">
        <v>1</v>
      </c>
      <c r="G556" s="2">
        <v>0</v>
      </c>
      <c r="H556" s="2">
        <v>9</v>
      </c>
      <c r="I556" s="3">
        <v>3.2222</v>
      </c>
      <c r="J556" s="3">
        <v>96.666600000000003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46062</v>
      </c>
      <c r="R556" s="2">
        <v>24</v>
      </c>
      <c r="S556" s="1">
        <v>24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</row>
    <row r="557" spans="1:29" x14ac:dyDescent="0.25">
      <c r="A557" s="1" t="s">
        <v>1128</v>
      </c>
      <c r="B557" s="1" t="s">
        <v>1129</v>
      </c>
      <c r="C557" s="1" t="s">
        <v>20</v>
      </c>
      <c r="D557" s="2">
        <v>5</v>
      </c>
      <c r="E557" s="2">
        <v>4</v>
      </c>
      <c r="F557" s="2">
        <v>0</v>
      </c>
      <c r="G557" s="2">
        <v>0</v>
      </c>
      <c r="H557" s="2">
        <v>4</v>
      </c>
      <c r="I557" s="3">
        <v>1.25</v>
      </c>
      <c r="J557" s="3">
        <v>37.509300000000003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46164</v>
      </c>
      <c r="R557" s="2">
        <v>6</v>
      </c>
      <c r="S557" s="1">
        <v>6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1130</v>
      </c>
      <c r="B558" s="1" t="s">
        <v>1131</v>
      </c>
      <c r="C558" s="1" t="s">
        <v>20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45117</v>
      </c>
      <c r="R558" s="2">
        <v>60</v>
      </c>
      <c r="S558" s="1" t="s">
        <v>17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1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1132</v>
      </c>
      <c r="B559" s="1" t="s">
        <v>1133</v>
      </c>
      <c r="C559" s="1" t="s">
        <v>20</v>
      </c>
      <c r="D559" s="2">
        <v>62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45311</v>
      </c>
      <c r="R559" s="2">
        <v>200</v>
      </c>
      <c r="S559" s="1" t="s">
        <v>17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0</v>
      </c>
    </row>
    <row r="560" spans="1:29" x14ac:dyDescent="0.25">
      <c r="A560" s="1" t="s">
        <v>1134</v>
      </c>
      <c r="B560" s="1" t="s">
        <v>1135</v>
      </c>
      <c r="C560" s="1" t="s">
        <v>20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6</v>
      </c>
      <c r="S560" s="1">
        <v>480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1136</v>
      </c>
      <c r="B561" s="1" t="s">
        <v>1137</v>
      </c>
      <c r="C561" s="1" t="s">
        <v>20</v>
      </c>
      <c r="D561" s="2">
        <v>0</v>
      </c>
      <c r="E561" s="2">
        <v>1</v>
      </c>
      <c r="F561" s="2">
        <v>0</v>
      </c>
      <c r="G561" s="2">
        <v>0</v>
      </c>
      <c r="H561" s="2">
        <v>1</v>
      </c>
      <c r="I561" s="3">
        <v>0</v>
      </c>
      <c r="J561" s="3">
        <v>0</v>
      </c>
      <c r="K561" s="2">
        <v>6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6</v>
      </c>
      <c r="S561" s="1">
        <v>480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</row>
    <row r="562" spans="1:29" x14ac:dyDescent="0.25">
      <c r="A562" s="1" t="s">
        <v>1138</v>
      </c>
      <c r="B562" s="1" t="s">
        <v>1139</v>
      </c>
      <c r="C562" s="1" t="s">
        <v>20</v>
      </c>
      <c r="D562" s="2">
        <v>0</v>
      </c>
      <c r="E562" s="2">
        <v>1</v>
      </c>
      <c r="F562" s="2">
        <v>0</v>
      </c>
      <c r="G562" s="2">
        <v>0</v>
      </c>
      <c r="H562" s="2">
        <v>1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18</v>
      </c>
      <c r="S562" s="1">
        <v>480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1140</v>
      </c>
      <c r="B563" s="1" t="s">
        <v>1141</v>
      </c>
      <c r="C563" s="1" t="s">
        <v>20</v>
      </c>
      <c r="D563" s="2">
        <v>145</v>
      </c>
      <c r="E563" s="2">
        <v>6</v>
      </c>
      <c r="F563" s="2">
        <v>6</v>
      </c>
      <c r="G563" s="2">
        <v>6</v>
      </c>
      <c r="H563" s="2">
        <v>6</v>
      </c>
      <c r="I563" s="3">
        <v>24.166599999999999</v>
      </c>
      <c r="J563" s="3">
        <v>725</v>
      </c>
      <c r="K563" s="2">
        <v>37</v>
      </c>
      <c r="L563" s="3">
        <v>3.9188999999999998</v>
      </c>
      <c r="M563" s="3">
        <v>121.4914</v>
      </c>
      <c r="N563" s="2">
        <v>0</v>
      </c>
      <c r="O563" s="3">
        <v>0</v>
      </c>
      <c r="P563" s="3">
        <v>0</v>
      </c>
      <c r="Q563" s="11">
        <v>45625</v>
      </c>
      <c r="R563" s="2">
        <v>480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</row>
    <row r="564" spans="1:29" x14ac:dyDescent="0.25">
      <c r="A564" s="1" t="s">
        <v>1142</v>
      </c>
      <c r="B564" s="1" t="s">
        <v>1143</v>
      </c>
      <c r="C564" s="1" t="s">
        <v>20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12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1144</v>
      </c>
      <c r="B565" s="1" t="s">
        <v>1145</v>
      </c>
      <c r="C565" s="1" t="s">
        <v>20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348</v>
      </c>
      <c r="S565" s="1">
        <v>360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1146</v>
      </c>
      <c r="B566" s="1" t="s">
        <v>1147</v>
      </c>
      <c r="C566" s="1" t="s">
        <v>20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24</v>
      </c>
      <c r="S566" s="1">
        <v>360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1148</v>
      </c>
      <c r="B567" s="1" t="s">
        <v>1149</v>
      </c>
      <c r="C567" s="1" t="s">
        <v>20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12</v>
      </c>
      <c r="S567" s="1">
        <v>360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</row>
    <row r="568" spans="1:29" x14ac:dyDescent="0.25">
      <c r="A568" s="1" t="s">
        <v>1150</v>
      </c>
      <c r="B568" s="1" t="s">
        <v>1151</v>
      </c>
      <c r="C568" s="1" t="s">
        <v>20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24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1152</v>
      </c>
      <c r="B569" s="1" t="s">
        <v>1153</v>
      </c>
      <c r="C569" s="1" t="s">
        <v>31</v>
      </c>
      <c r="D569" s="2">
        <v>59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60</v>
      </c>
      <c r="S569" s="1" t="s">
        <v>17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</row>
    <row r="570" spans="1:29" x14ac:dyDescent="0.25">
      <c r="A570" s="1" t="s">
        <v>1154</v>
      </c>
      <c r="B570" s="1" t="s">
        <v>1155</v>
      </c>
      <c r="C570" s="1" t="s">
        <v>20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s="1" t="s">
        <v>17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1156</v>
      </c>
      <c r="B571" s="1" t="s">
        <v>1157</v>
      </c>
      <c r="C571" s="1" t="s">
        <v>20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s="1" t="s">
        <v>17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1158</v>
      </c>
      <c r="B572" s="1" t="s">
        <v>1159</v>
      </c>
      <c r="C572" s="1" t="s">
        <v>20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s="1" t="s">
        <v>17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1160</v>
      </c>
      <c r="B573" s="1" t="s">
        <v>1161</v>
      </c>
      <c r="C573" s="1" t="s">
        <v>20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17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1162</v>
      </c>
      <c r="B574" s="1" t="s">
        <v>1163</v>
      </c>
      <c r="C574" s="1" t="s">
        <v>20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17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1164</v>
      </c>
      <c r="B575" s="1" t="s">
        <v>1165</v>
      </c>
      <c r="C575" s="1" t="s">
        <v>20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17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1166</v>
      </c>
      <c r="B576" s="1" t="s">
        <v>1167</v>
      </c>
      <c r="C576" s="1" t="s">
        <v>20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17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1168</v>
      </c>
      <c r="B577" s="1" t="s">
        <v>1169</v>
      </c>
      <c r="C577" s="1" t="s">
        <v>20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17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1170</v>
      </c>
      <c r="B578" s="1" t="s">
        <v>1171</v>
      </c>
      <c r="C578" s="1" t="s">
        <v>20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17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1172</v>
      </c>
      <c r="B579" s="1" t="s">
        <v>1173</v>
      </c>
      <c r="C579" s="1" t="s">
        <v>20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17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1174</v>
      </c>
      <c r="B580" s="1" t="s">
        <v>1175</v>
      </c>
      <c r="C580" s="1" t="s">
        <v>20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17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1176</v>
      </c>
      <c r="B581" s="1" t="s">
        <v>1177</v>
      </c>
      <c r="C581" s="1" t="s">
        <v>20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17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</row>
    <row r="582" spans="1:29" x14ac:dyDescent="0.25">
      <c r="A582" s="1" t="s">
        <v>1178</v>
      </c>
      <c r="B582" s="1" t="s">
        <v>1179</v>
      </c>
      <c r="C582" s="1" t="s">
        <v>20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17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</row>
    <row r="583" spans="1:29" x14ac:dyDescent="0.25">
      <c r="A583" s="1" t="s">
        <v>1180</v>
      </c>
      <c r="B583" s="1" t="s">
        <v>1181</v>
      </c>
      <c r="C583" s="1" t="s">
        <v>539</v>
      </c>
      <c r="D583" s="2">
        <v>5783</v>
      </c>
      <c r="E583" s="2">
        <v>3710</v>
      </c>
      <c r="F583" s="2">
        <v>2566</v>
      </c>
      <c r="G583" s="2">
        <v>7169</v>
      </c>
      <c r="H583" s="2">
        <v>4481.6665999999996</v>
      </c>
      <c r="I583" s="3">
        <v>1.2903</v>
      </c>
      <c r="J583" s="3">
        <v>38.710999999999999</v>
      </c>
      <c r="K583" s="2">
        <v>3757</v>
      </c>
      <c r="L583" s="3">
        <v>1.5391999999999999</v>
      </c>
      <c r="M583" s="3">
        <v>47.716999999999999</v>
      </c>
      <c r="N583" s="2">
        <v>3122</v>
      </c>
      <c r="O583" s="3">
        <v>1.1949000000000001</v>
      </c>
      <c r="P583" s="3">
        <v>37.046700000000001</v>
      </c>
      <c r="Q583" s="11">
        <v>46213</v>
      </c>
      <c r="R583" s="2">
        <v>6930</v>
      </c>
      <c r="S583" s="1">
        <v>15690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1182</v>
      </c>
      <c r="B584" s="1" t="s">
        <v>1183</v>
      </c>
      <c r="C584" s="1" t="s">
        <v>539</v>
      </c>
      <c r="D584" s="2">
        <v>1084</v>
      </c>
      <c r="E584" s="2">
        <v>1</v>
      </c>
      <c r="F584" s="2">
        <v>38</v>
      </c>
      <c r="G584" s="2">
        <v>22</v>
      </c>
      <c r="H584" s="2">
        <v>20.333300000000001</v>
      </c>
      <c r="I584" s="3">
        <v>53.311500000000002</v>
      </c>
      <c r="J584" s="3">
        <v>1599.5278000000001</v>
      </c>
      <c r="K584" s="2">
        <v>0</v>
      </c>
      <c r="L584" s="3">
        <v>0</v>
      </c>
      <c r="M584" s="3">
        <v>0</v>
      </c>
      <c r="N584" s="2">
        <v>8</v>
      </c>
      <c r="O584" s="3">
        <v>87.411600000000007</v>
      </c>
      <c r="P584" s="3">
        <v>2710</v>
      </c>
      <c r="Q584" s="11">
        <v>46213</v>
      </c>
      <c r="R584" s="2">
        <v>840</v>
      </c>
      <c r="S584" s="1">
        <v>420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1184</v>
      </c>
      <c r="B585" s="1" t="s">
        <v>1185</v>
      </c>
      <c r="C585" s="1" t="s">
        <v>539</v>
      </c>
      <c r="D585" s="2">
        <v>315</v>
      </c>
      <c r="E585" s="2">
        <v>16</v>
      </c>
      <c r="F585" s="2">
        <v>24</v>
      </c>
      <c r="G585" s="2">
        <v>35</v>
      </c>
      <c r="H585" s="2">
        <v>25</v>
      </c>
      <c r="I585" s="3">
        <v>12.6</v>
      </c>
      <c r="J585" s="3">
        <v>378.01510000000002</v>
      </c>
      <c r="K585" s="2">
        <v>0</v>
      </c>
      <c r="L585" s="3">
        <v>0</v>
      </c>
      <c r="M585" s="3">
        <v>0</v>
      </c>
      <c r="N585" s="2">
        <v>24</v>
      </c>
      <c r="O585" s="3">
        <v>8.4669000000000008</v>
      </c>
      <c r="P585" s="3">
        <v>262.5</v>
      </c>
      <c r="Q585" s="11">
        <v>46065</v>
      </c>
      <c r="R585" s="2">
        <v>462</v>
      </c>
      <c r="S585" s="1" t="s">
        <v>17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1186</v>
      </c>
      <c r="B586" s="1" t="s">
        <v>1187</v>
      </c>
      <c r="C586" s="1" t="s">
        <v>539</v>
      </c>
      <c r="D586" s="2">
        <v>351</v>
      </c>
      <c r="E586" s="2">
        <v>5</v>
      </c>
      <c r="F586" s="2">
        <v>7</v>
      </c>
      <c r="G586" s="2">
        <v>18</v>
      </c>
      <c r="H586" s="2">
        <v>10</v>
      </c>
      <c r="I586" s="3">
        <v>35.1</v>
      </c>
      <c r="J586" s="3">
        <v>1053.1052999999999</v>
      </c>
      <c r="K586" s="2">
        <v>0</v>
      </c>
      <c r="L586" s="3">
        <v>0</v>
      </c>
      <c r="M586" s="3">
        <v>0</v>
      </c>
      <c r="N586" s="2">
        <v>13</v>
      </c>
      <c r="O586" s="3">
        <v>17.4177</v>
      </c>
      <c r="P586" s="3">
        <v>540</v>
      </c>
      <c r="Q586" s="11">
        <v>46065</v>
      </c>
      <c r="R586" s="2">
        <v>462</v>
      </c>
      <c r="S586" s="1" t="s">
        <v>17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</row>
    <row r="587" spans="1:29" x14ac:dyDescent="0.25">
      <c r="A587" s="1" t="s">
        <v>1188</v>
      </c>
      <c r="B587" s="1" t="s">
        <v>1189</v>
      </c>
      <c r="C587" s="1" t="s">
        <v>668</v>
      </c>
      <c r="D587" s="2">
        <v>444</v>
      </c>
      <c r="E587" s="2">
        <v>15</v>
      </c>
      <c r="F587" s="2">
        <v>7</v>
      </c>
      <c r="G587" s="2">
        <v>23</v>
      </c>
      <c r="H587" s="2">
        <v>15</v>
      </c>
      <c r="I587" s="3">
        <v>29.6</v>
      </c>
      <c r="J587" s="3">
        <v>888</v>
      </c>
      <c r="K587" s="2">
        <v>0</v>
      </c>
      <c r="L587" s="3">
        <v>0</v>
      </c>
      <c r="M587" s="3">
        <v>0</v>
      </c>
      <c r="N587" s="2">
        <v>17</v>
      </c>
      <c r="O587" s="3">
        <v>16.848400000000002</v>
      </c>
      <c r="P587" s="3">
        <v>522.35289999999998</v>
      </c>
      <c r="Q587" s="11">
        <v>46065</v>
      </c>
      <c r="R587" s="2">
        <v>576</v>
      </c>
      <c r="S587" s="1" t="s">
        <v>17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</row>
    <row r="588" spans="1:29" x14ac:dyDescent="0.25">
      <c r="A588" s="1" t="s">
        <v>1190</v>
      </c>
      <c r="B588" s="1" t="s">
        <v>1191</v>
      </c>
      <c r="C588" s="1" t="s">
        <v>668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46065</v>
      </c>
      <c r="R588" s="2">
        <v>1176</v>
      </c>
      <c r="S588" s="1" t="s">
        <v>17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</row>
    <row r="589" spans="1:29" x14ac:dyDescent="0.25">
      <c r="A589" s="1" t="s">
        <v>1192</v>
      </c>
      <c r="B589" s="1" t="s">
        <v>1193</v>
      </c>
      <c r="C589" s="1" t="s">
        <v>539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17</v>
      </c>
      <c r="R589" s="2" t="s">
        <v>17</v>
      </c>
      <c r="S589" s="1" t="s">
        <v>17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1194</v>
      </c>
      <c r="B590" s="1" t="s">
        <v>1195</v>
      </c>
      <c r="C590" s="1" t="s">
        <v>668</v>
      </c>
      <c r="D590" s="2">
        <v>1133</v>
      </c>
      <c r="E590" s="2">
        <v>3</v>
      </c>
      <c r="F590" s="2">
        <v>0</v>
      </c>
      <c r="G590" s="2">
        <v>1</v>
      </c>
      <c r="H590" s="2">
        <v>2</v>
      </c>
      <c r="I590" s="3">
        <v>566.5</v>
      </c>
      <c r="J590" s="3">
        <v>17012.011999999999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17</v>
      </c>
      <c r="R590" s="2" t="s">
        <v>17</v>
      </c>
      <c r="S590" s="1" t="s">
        <v>17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</row>
    <row r="591" spans="1:29" x14ac:dyDescent="0.25">
      <c r="A591" s="1" t="s">
        <v>1196</v>
      </c>
      <c r="B591" s="1" t="s">
        <v>1197</v>
      </c>
      <c r="C591" s="1" t="s">
        <v>668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17</v>
      </c>
      <c r="R591" s="2" t="s">
        <v>17</v>
      </c>
      <c r="S591" s="1" t="s">
        <v>17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1198</v>
      </c>
      <c r="B592" s="1" t="s">
        <v>1199</v>
      </c>
      <c r="C592" s="1" t="s">
        <v>539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17</v>
      </c>
      <c r="R592" s="2" t="s">
        <v>17</v>
      </c>
      <c r="S592" s="1" t="s">
        <v>17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1200</v>
      </c>
      <c r="B593" s="1" t="s">
        <v>1201</v>
      </c>
      <c r="C593" s="1" t="s">
        <v>539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17</v>
      </c>
      <c r="R593" s="2" t="s">
        <v>17</v>
      </c>
      <c r="S593" s="1" t="s">
        <v>17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1202</v>
      </c>
      <c r="B594" s="1" t="s">
        <v>1203</v>
      </c>
      <c r="C594" s="1" t="s">
        <v>668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17</v>
      </c>
      <c r="R594" s="2" t="s">
        <v>17</v>
      </c>
      <c r="S594" s="1" t="s">
        <v>17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1204</v>
      </c>
      <c r="B595" s="1" t="s">
        <v>1205</v>
      </c>
      <c r="C595" s="1" t="s">
        <v>668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17</v>
      </c>
      <c r="R595" s="2" t="s">
        <v>17</v>
      </c>
      <c r="S595" s="1" t="s">
        <v>17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1206</v>
      </c>
      <c r="B596" s="1" t="s">
        <v>1207</v>
      </c>
      <c r="C596" s="1" t="s">
        <v>539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17</v>
      </c>
      <c r="R596" s="2" t="s">
        <v>17</v>
      </c>
      <c r="S596" s="1" t="s">
        <v>17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1208</v>
      </c>
      <c r="B597" s="1" t="s">
        <v>1209</v>
      </c>
      <c r="C597" s="1" t="s">
        <v>668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17</v>
      </c>
      <c r="R597" s="2" t="s">
        <v>17</v>
      </c>
      <c r="S597" s="1" t="s">
        <v>17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1210</v>
      </c>
      <c r="B598" s="1" t="s">
        <v>1211</v>
      </c>
      <c r="C598" s="1" t="s">
        <v>668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17</v>
      </c>
      <c r="R598" s="2" t="s">
        <v>17</v>
      </c>
      <c r="S598" s="1" t="s">
        <v>17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1212</v>
      </c>
      <c r="B599" s="1" t="s">
        <v>1213</v>
      </c>
      <c r="C599" s="1" t="s">
        <v>20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44575</v>
      </c>
      <c r="R599" s="2">
        <v>11</v>
      </c>
      <c r="S599" s="1" t="s">
        <v>17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1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1214</v>
      </c>
      <c r="B600" s="1" t="s">
        <v>1215</v>
      </c>
      <c r="C600" s="1" t="s">
        <v>28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45156</v>
      </c>
      <c r="R600" s="2">
        <v>32.67</v>
      </c>
      <c r="S600" s="1">
        <v>1.98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1216</v>
      </c>
      <c r="B601" s="1" t="s">
        <v>1217</v>
      </c>
      <c r="C601" s="1" t="s">
        <v>28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44711</v>
      </c>
      <c r="R601" s="2">
        <v>600</v>
      </c>
      <c r="S601" s="1" t="s">
        <v>17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1218</v>
      </c>
      <c r="B602" s="1" t="s">
        <v>1219</v>
      </c>
      <c r="C602" s="1" t="s">
        <v>20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45274</v>
      </c>
      <c r="R602" s="2">
        <v>5711</v>
      </c>
      <c r="S602" s="1">
        <v>34602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1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1220</v>
      </c>
      <c r="B603" s="1" t="s">
        <v>1221</v>
      </c>
      <c r="C603" s="1" t="s">
        <v>28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17</v>
      </c>
      <c r="R603" s="2" t="s">
        <v>17</v>
      </c>
      <c r="S603" s="1" t="s">
        <v>17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1222</v>
      </c>
      <c r="B604" s="1" t="s">
        <v>1223</v>
      </c>
      <c r="C604" s="1" t="s">
        <v>28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>
        <v>45131</v>
      </c>
      <c r="R604" s="2">
        <v>214</v>
      </c>
      <c r="S604" s="1">
        <v>500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</row>
    <row r="605" spans="1:29" x14ac:dyDescent="0.25">
      <c r="A605" s="1" t="s">
        <v>1224</v>
      </c>
      <c r="B605" s="1" t="s">
        <v>1225</v>
      </c>
      <c r="C605" s="1" t="s">
        <v>54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 t="s">
        <v>17</v>
      </c>
      <c r="R605" s="2" t="s">
        <v>17</v>
      </c>
      <c r="S605" s="1" t="s">
        <v>17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1226</v>
      </c>
      <c r="B606" s="1" t="s">
        <v>1227</v>
      </c>
      <c r="C606" s="1" t="s">
        <v>539</v>
      </c>
      <c r="D606" s="2">
        <v>212</v>
      </c>
      <c r="E606" s="2">
        <v>420</v>
      </c>
      <c r="F606" s="2">
        <v>0</v>
      </c>
      <c r="G606" s="2">
        <v>88</v>
      </c>
      <c r="H606" s="2">
        <v>254</v>
      </c>
      <c r="I606" s="3">
        <v>0.83460000000000001</v>
      </c>
      <c r="J606" s="3">
        <v>25.0395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46182</v>
      </c>
      <c r="R606" s="2">
        <v>300</v>
      </c>
      <c r="S606" s="1">
        <v>300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0</v>
      </c>
    </row>
    <row r="607" spans="1:29" x14ac:dyDescent="0.25">
      <c r="A607" s="1" t="s">
        <v>1228</v>
      </c>
      <c r="B607" s="1" t="s">
        <v>1229</v>
      </c>
      <c r="C607" s="1" t="s">
        <v>25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46126</v>
      </c>
      <c r="R607" s="2">
        <v>20</v>
      </c>
      <c r="S607" s="1" t="s">
        <v>17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1230</v>
      </c>
      <c r="B608" s="1" t="s">
        <v>1231</v>
      </c>
      <c r="C608" s="1" t="s">
        <v>54</v>
      </c>
      <c r="D608" s="2">
        <v>0</v>
      </c>
      <c r="E608" s="2">
        <v>1</v>
      </c>
      <c r="F608" s="2">
        <v>0</v>
      </c>
      <c r="G608" s="2">
        <v>0</v>
      </c>
      <c r="H608" s="2">
        <v>1</v>
      </c>
      <c r="I608" s="3">
        <v>0</v>
      </c>
      <c r="J608" s="3">
        <v>0</v>
      </c>
      <c r="K608" s="2">
        <v>2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17</v>
      </c>
      <c r="R608" s="2" t="s">
        <v>17</v>
      </c>
      <c r="S608" s="1" t="s">
        <v>17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</row>
    <row r="609" spans="1:29" x14ac:dyDescent="0.25">
      <c r="A609" s="1" t="s">
        <v>1232</v>
      </c>
      <c r="B609" s="1" t="s">
        <v>1233</v>
      </c>
      <c r="C609" s="1" t="s">
        <v>25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45530</v>
      </c>
      <c r="R609" s="2">
        <v>410</v>
      </c>
      <c r="S609" s="1" t="s">
        <v>17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</row>
    <row r="610" spans="1:29" x14ac:dyDescent="0.25">
      <c r="A610" s="1" t="s">
        <v>1234</v>
      </c>
      <c r="B610" s="1" t="s">
        <v>1235</v>
      </c>
      <c r="C610" s="1" t="s">
        <v>54</v>
      </c>
      <c r="D610" s="2">
        <v>2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 t="s">
        <v>17</v>
      </c>
      <c r="R610" s="2" t="s">
        <v>17</v>
      </c>
      <c r="S610" s="1" t="s">
        <v>17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0</v>
      </c>
    </row>
    <row r="611" spans="1:29" x14ac:dyDescent="0.25">
      <c r="A611" s="1" t="s">
        <v>1236</v>
      </c>
      <c r="B611" s="1" t="s">
        <v>1237</v>
      </c>
      <c r="C611" s="1" t="s">
        <v>25</v>
      </c>
      <c r="D611" s="2">
        <v>34</v>
      </c>
      <c r="E611" s="2">
        <v>22</v>
      </c>
      <c r="F611" s="2">
        <v>40</v>
      </c>
      <c r="G611" s="2">
        <v>74</v>
      </c>
      <c r="H611" s="2">
        <v>45.333300000000001</v>
      </c>
      <c r="I611" s="3">
        <v>0.75</v>
      </c>
      <c r="J611" s="3">
        <v>22.5001</v>
      </c>
      <c r="K611" s="2">
        <v>14</v>
      </c>
      <c r="L611" s="3">
        <v>2.4285000000000001</v>
      </c>
      <c r="M611" s="3">
        <v>75.287800000000004</v>
      </c>
      <c r="N611" s="2">
        <v>32</v>
      </c>
      <c r="O611" s="3">
        <v>0.68540000000000001</v>
      </c>
      <c r="P611" s="3">
        <v>21.25</v>
      </c>
      <c r="Q611" s="11">
        <v>46237</v>
      </c>
      <c r="R611" s="2">
        <v>100</v>
      </c>
      <c r="S611" s="1">
        <v>51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</row>
    <row r="612" spans="1:29" x14ac:dyDescent="0.25">
      <c r="A612" s="1" t="s">
        <v>1238</v>
      </c>
      <c r="B612" s="1" t="s">
        <v>1239</v>
      </c>
      <c r="C612" s="1" t="s">
        <v>25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19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45885</v>
      </c>
      <c r="R612" s="2">
        <v>50</v>
      </c>
      <c r="S612" s="1" t="s">
        <v>17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1240</v>
      </c>
      <c r="B613" s="1" t="s">
        <v>1241</v>
      </c>
      <c r="C613" s="1" t="s">
        <v>25</v>
      </c>
      <c r="D613" s="2">
        <v>18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2</v>
      </c>
      <c r="O613" s="3">
        <v>5.806</v>
      </c>
      <c r="P613" s="3">
        <v>180</v>
      </c>
      <c r="Q613" s="11">
        <v>46248</v>
      </c>
      <c r="R613" s="2">
        <v>30</v>
      </c>
      <c r="S613" s="1">
        <v>70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0</v>
      </c>
    </row>
    <row r="614" spans="1:29" x14ac:dyDescent="0.25">
      <c r="A614" s="1" t="s">
        <v>1242</v>
      </c>
      <c r="B614" s="1" t="s">
        <v>1243</v>
      </c>
      <c r="C614" s="1" t="s">
        <v>54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45569</v>
      </c>
      <c r="R614" s="2">
        <v>100</v>
      </c>
      <c r="S614" s="1" t="s">
        <v>17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1244</v>
      </c>
      <c r="B615" s="1" t="s">
        <v>1245</v>
      </c>
      <c r="C615" s="1" t="s">
        <v>54</v>
      </c>
      <c r="D615" s="2">
        <v>12</v>
      </c>
      <c r="E615" s="2">
        <v>139</v>
      </c>
      <c r="F615" s="2">
        <v>214</v>
      </c>
      <c r="G615" s="2">
        <v>331</v>
      </c>
      <c r="H615" s="2">
        <v>228</v>
      </c>
      <c r="I615" s="3">
        <v>5.2600000000000001E-2</v>
      </c>
      <c r="J615" s="3">
        <v>1.5789</v>
      </c>
      <c r="K615" s="2">
        <v>10</v>
      </c>
      <c r="L615" s="3">
        <v>1.2</v>
      </c>
      <c r="M615" s="3">
        <v>37.209299999999999</v>
      </c>
      <c r="N615" s="2">
        <v>521</v>
      </c>
      <c r="O615" s="3">
        <v>1.4800000000000001E-2</v>
      </c>
      <c r="P615" s="3">
        <v>0.46060000000000001</v>
      </c>
      <c r="Q615" s="11" t="s">
        <v>17</v>
      </c>
      <c r="R615" s="2" t="s">
        <v>17</v>
      </c>
      <c r="S615" s="1" t="s">
        <v>17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1" t="s">
        <v>1246</v>
      </c>
      <c r="B616" s="1" t="s">
        <v>1247</v>
      </c>
      <c r="C616" s="1" t="s">
        <v>54</v>
      </c>
      <c r="D616" s="2">
        <v>10</v>
      </c>
      <c r="E616" s="2">
        <v>0</v>
      </c>
      <c r="F616" s="2">
        <v>4</v>
      </c>
      <c r="G616" s="2">
        <v>0</v>
      </c>
      <c r="H616" s="2">
        <v>4</v>
      </c>
      <c r="I616" s="3">
        <v>2.5</v>
      </c>
      <c r="J616" s="3">
        <v>75.018699999999995</v>
      </c>
      <c r="K616" s="2">
        <v>4</v>
      </c>
      <c r="L616" s="3">
        <v>2.5</v>
      </c>
      <c r="M616" s="3">
        <v>77.519300000000001</v>
      </c>
      <c r="N616" s="2">
        <v>30</v>
      </c>
      <c r="O616" s="3">
        <v>0.215</v>
      </c>
      <c r="P616" s="3">
        <v>6.6665999999999999</v>
      </c>
      <c r="Q616" s="11" t="s">
        <v>17</v>
      </c>
      <c r="R616" s="2" t="s">
        <v>17</v>
      </c>
      <c r="S616" s="1" t="s">
        <v>17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</row>
    <row r="617" spans="1:29" x14ac:dyDescent="0.25">
      <c r="A617" s="1" t="s">
        <v>1248</v>
      </c>
      <c r="B617" s="1" t="s">
        <v>1249</v>
      </c>
      <c r="C617" s="1" t="s">
        <v>54</v>
      </c>
      <c r="D617" s="2">
        <v>3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4</v>
      </c>
      <c r="L617" s="3">
        <v>0.75</v>
      </c>
      <c r="M617" s="3">
        <v>23.255800000000001</v>
      </c>
      <c r="N617" s="2">
        <v>0</v>
      </c>
      <c r="O617" s="3">
        <v>0</v>
      </c>
      <c r="P617" s="3">
        <v>0</v>
      </c>
      <c r="Q617" s="11" t="s">
        <v>17</v>
      </c>
      <c r="R617" s="2" t="s">
        <v>17</v>
      </c>
      <c r="S617" s="1" t="s">
        <v>17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</row>
    <row r="618" spans="1:29" x14ac:dyDescent="0.25">
      <c r="A618" s="1" t="s">
        <v>1250</v>
      </c>
      <c r="B618" s="1" t="s">
        <v>1251</v>
      </c>
      <c r="C618" s="1" t="s">
        <v>54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17</v>
      </c>
      <c r="R618" s="2" t="s">
        <v>17</v>
      </c>
      <c r="S618" s="1" t="s">
        <v>17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</row>
    <row r="619" spans="1:29" x14ac:dyDescent="0.25">
      <c r="A619" s="1" t="s">
        <v>1252</v>
      </c>
      <c r="B619" s="1" t="s">
        <v>1253</v>
      </c>
      <c r="C619" s="1" t="s">
        <v>54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17</v>
      </c>
      <c r="R619" s="2" t="s">
        <v>17</v>
      </c>
      <c r="S619" s="1" t="s">
        <v>17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1254</v>
      </c>
      <c r="B620" s="1" t="s">
        <v>1255</v>
      </c>
      <c r="C620" s="1" t="s">
        <v>54</v>
      </c>
      <c r="D620" s="2">
        <v>8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17</v>
      </c>
      <c r="R620" s="2" t="s">
        <v>17</v>
      </c>
      <c r="S620" s="1" t="s">
        <v>17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0</v>
      </c>
    </row>
    <row r="621" spans="1:29" x14ac:dyDescent="0.25">
      <c r="A621" s="1" t="s">
        <v>1256</v>
      </c>
      <c r="B621" s="1" t="s">
        <v>1257</v>
      </c>
      <c r="C621" s="1" t="s">
        <v>20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>
        <v>45609</v>
      </c>
      <c r="R621" s="2">
        <v>12</v>
      </c>
      <c r="S621" s="1" t="s">
        <v>17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1</v>
      </c>
      <c r="AB621" t="b">
        <f>COUNTIF(CategoryLists!$H:$H,A621)&gt;0</f>
        <v>0</v>
      </c>
      <c r="AC621" t="b">
        <f t="shared" si="19"/>
        <v>1</v>
      </c>
    </row>
    <row r="622" spans="1:29" x14ac:dyDescent="0.25">
      <c r="A622" s="1" t="s">
        <v>1258</v>
      </c>
      <c r="B622" s="1" t="s">
        <v>1259</v>
      </c>
      <c r="C622" s="1" t="s">
        <v>20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45597</v>
      </c>
      <c r="R622" s="2">
        <v>12</v>
      </c>
      <c r="S622" s="1">
        <v>3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</row>
    <row r="623" spans="1:29" x14ac:dyDescent="0.25">
      <c r="A623" s="1" t="s">
        <v>1260</v>
      </c>
      <c r="B623" s="1" t="s">
        <v>1261</v>
      </c>
      <c r="C623" s="1" t="s">
        <v>28</v>
      </c>
      <c r="D623" s="2">
        <v>1125</v>
      </c>
      <c r="E623" s="2">
        <v>1400</v>
      </c>
      <c r="F623" s="2">
        <v>1325</v>
      </c>
      <c r="G623" s="2">
        <v>1700</v>
      </c>
      <c r="H623" s="2">
        <v>1475</v>
      </c>
      <c r="I623" s="3">
        <v>0.76270000000000004</v>
      </c>
      <c r="J623" s="3">
        <v>22.8813</v>
      </c>
      <c r="K623" s="2">
        <v>1250</v>
      </c>
      <c r="L623" s="3">
        <v>0.9</v>
      </c>
      <c r="M623" s="3">
        <v>27.9</v>
      </c>
      <c r="N623" s="2">
        <v>775</v>
      </c>
      <c r="O623" s="3">
        <v>0.93640000000000001</v>
      </c>
      <c r="P623" s="3">
        <v>29.0322</v>
      </c>
      <c r="Q623" s="11">
        <v>46248</v>
      </c>
      <c r="R623" s="2">
        <v>500</v>
      </c>
      <c r="S623" s="1">
        <v>1000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1262</v>
      </c>
      <c r="B624" s="1" t="s">
        <v>1263</v>
      </c>
      <c r="C624" s="1" t="s">
        <v>518</v>
      </c>
      <c r="D624" s="2">
        <v>10</v>
      </c>
      <c r="E624" s="2">
        <v>0</v>
      </c>
      <c r="F624" s="2">
        <v>0</v>
      </c>
      <c r="G624" s="2">
        <v>2</v>
      </c>
      <c r="H624" s="2">
        <v>2</v>
      </c>
      <c r="I624" s="3">
        <v>5</v>
      </c>
      <c r="J624" s="3">
        <v>150.15010000000001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>
        <v>46230</v>
      </c>
      <c r="R624" s="2">
        <v>10</v>
      </c>
      <c r="S624" s="1">
        <v>10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1264</v>
      </c>
      <c r="B625" s="1" t="s">
        <v>1265</v>
      </c>
      <c r="C625" s="1" t="s">
        <v>518</v>
      </c>
      <c r="D625" s="2">
        <v>16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5</v>
      </c>
      <c r="L625" s="3">
        <v>3.2</v>
      </c>
      <c r="M625" s="3">
        <v>99.255499999999998</v>
      </c>
      <c r="N625" s="2">
        <v>0</v>
      </c>
      <c r="O625" s="3">
        <v>0</v>
      </c>
      <c r="P625" s="3">
        <v>0</v>
      </c>
      <c r="Q625" s="11" t="s">
        <v>17</v>
      </c>
      <c r="R625" s="2" t="s">
        <v>17</v>
      </c>
      <c r="S625" s="1">
        <v>25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</row>
    <row r="626" spans="1:29" x14ac:dyDescent="0.25">
      <c r="A626" s="1" t="s">
        <v>1266</v>
      </c>
      <c r="B626" s="1" t="s">
        <v>1267</v>
      </c>
      <c r="C626" s="1" t="s">
        <v>54</v>
      </c>
      <c r="D626" s="2">
        <v>13</v>
      </c>
      <c r="E626" s="2">
        <v>4</v>
      </c>
      <c r="F626" s="2">
        <v>0</v>
      </c>
      <c r="G626" s="2">
        <v>2</v>
      </c>
      <c r="H626" s="2">
        <v>3</v>
      </c>
      <c r="I626" s="3">
        <v>4.3333000000000004</v>
      </c>
      <c r="J626" s="3">
        <v>130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17</v>
      </c>
      <c r="R626" s="2" t="s">
        <v>17</v>
      </c>
      <c r="S626" s="1" t="s">
        <v>17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1268</v>
      </c>
      <c r="B627" s="1" t="s">
        <v>1269</v>
      </c>
      <c r="C627" s="1" t="s">
        <v>518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45735</v>
      </c>
      <c r="R627" s="2">
        <v>1</v>
      </c>
      <c r="S627" s="1" t="s">
        <v>17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1270</v>
      </c>
      <c r="B628" s="1" t="s">
        <v>1271</v>
      </c>
      <c r="C628" s="1" t="s">
        <v>518</v>
      </c>
      <c r="D628" s="2">
        <v>1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17</v>
      </c>
      <c r="R628" s="2" t="s">
        <v>17</v>
      </c>
      <c r="S628" s="1" t="s">
        <v>17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</row>
    <row r="629" spans="1:29" x14ac:dyDescent="0.25">
      <c r="A629" s="1" t="s">
        <v>1272</v>
      </c>
      <c r="B629" s="1" t="s">
        <v>1273</v>
      </c>
      <c r="C629" s="1" t="s">
        <v>40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s="1" t="s">
        <v>17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1274</v>
      </c>
      <c r="B630" s="1" t="s">
        <v>1275</v>
      </c>
      <c r="C630" s="1" t="s">
        <v>40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s="1" t="s">
        <v>17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1276</v>
      </c>
      <c r="B631" s="1" t="s">
        <v>1277</v>
      </c>
      <c r="C631" s="1" t="s">
        <v>40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s="1" t="s">
        <v>17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1278</v>
      </c>
      <c r="B632" s="1" t="s">
        <v>1279</v>
      </c>
      <c r="C632" s="1" t="s">
        <v>20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12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45881</v>
      </c>
      <c r="R632" s="2">
        <v>12</v>
      </c>
      <c r="S632" s="1" t="s">
        <v>17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1280</v>
      </c>
      <c r="B633" s="1" t="s">
        <v>1281</v>
      </c>
      <c r="C633" s="1" t="s">
        <v>20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s="1" t="s">
        <v>17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1282</v>
      </c>
      <c r="B634" s="1" t="s">
        <v>1283</v>
      </c>
      <c r="C634" s="1" t="s">
        <v>20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s="1" t="s">
        <v>17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1284</v>
      </c>
      <c r="B635" s="1" t="s">
        <v>1285</v>
      </c>
      <c r="C635" s="1" t="s">
        <v>20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s="1" t="s">
        <v>17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1286</v>
      </c>
      <c r="B636" s="1" t="s">
        <v>1287</v>
      </c>
      <c r="C636" s="1" t="s">
        <v>20</v>
      </c>
      <c r="D636" s="2">
        <v>36</v>
      </c>
      <c r="E636" s="2">
        <v>24</v>
      </c>
      <c r="F636" s="2">
        <v>24</v>
      </c>
      <c r="G636" s="2">
        <v>36</v>
      </c>
      <c r="H636" s="2">
        <v>28</v>
      </c>
      <c r="I636" s="3">
        <v>1.2857000000000001</v>
      </c>
      <c r="J636" s="3">
        <v>38.572800000000001</v>
      </c>
      <c r="K636" s="2">
        <v>0</v>
      </c>
      <c r="L636" s="3">
        <v>0</v>
      </c>
      <c r="M636" s="3">
        <v>0</v>
      </c>
      <c r="N636" s="2">
        <v>24</v>
      </c>
      <c r="O636" s="3">
        <v>0.96760000000000002</v>
      </c>
      <c r="P636" s="3">
        <v>30</v>
      </c>
      <c r="Q636" s="11">
        <v>46230</v>
      </c>
      <c r="R636" s="2">
        <v>96</v>
      </c>
      <c r="S636" s="1" t="s">
        <v>17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0</v>
      </c>
    </row>
    <row r="637" spans="1:29" x14ac:dyDescent="0.25">
      <c r="A637" s="1" t="s">
        <v>1288</v>
      </c>
      <c r="B637" s="1" t="s">
        <v>1289</v>
      </c>
      <c r="C637" s="1" t="s">
        <v>20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45957</v>
      </c>
      <c r="R637" s="2">
        <v>48</v>
      </c>
      <c r="S637" s="1" t="s">
        <v>17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1" t="s">
        <v>1290</v>
      </c>
      <c r="B638" s="1" t="s">
        <v>1291</v>
      </c>
      <c r="C638" s="1" t="s">
        <v>20</v>
      </c>
      <c r="D638" s="2">
        <v>36</v>
      </c>
      <c r="E638" s="2">
        <v>0</v>
      </c>
      <c r="F638" s="2">
        <v>0</v>
      </c>
      <c r="G638" s="2">
        <v>36</v>
      </c>
      <c r="H638" s="2">
        <v>36</v>
      </c>
      <c r="I638" s="3">
        <v>1</v>
      </c>
      <c r="J638" s="3">
        <v>30</v>
      </c>
      <c r="K638" s="2">
        <v>0</v>
      </c>
      <c r="L638" s="3">
        <v>0</v>
      </c>
      <c r="M638" s="3">
        <v>0</v>
      </c>
      <c r="N638" s="2">
        <v>24</v>
      </c>
      <c r="O638" s="3">
        <v>0.96760000000000002</v>
      </c>
      <c r="P638" s="3">
        <v>30</v>
      </c>
      <c r="Q638" s="11">
        <v>46230</v>
      </c>
      <c r="R638" s="2">
        <v>96</v>
      </c>
      <c r="S638" s="1">
        <v>120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0</v>
      </c>
    </row>
    <row r="639" spans="1:29" x14ac:dyDescent="0.25">
      <c r="A639" s="1" t="s">
        <v>1292</v>
      </c>
      <c r="B639" s="1" t="s">
        <v>1293</v>
      </c>
      <c r="C639" s="1" t="s">
        <v>20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45909</v>
      </c>
      <c r="R639" s="2">
        <v>120</v>
      </c>
      <c r="S639" s="1" t="s">
        <v>17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1294</v>
      </c>
      <c r="B640" s="1" t="s">
        <v>1295</v>
      </c>
      <c r="C640" s="1" t="s">
        <v>539</v>
      </c>
      <c r="D640" s="2">
        <v>0</v>
      </c>
      <c r="E640" s="2">
        <v>0</v>
      </c>
      <c r="F640" s="2">
        <v>0</v>
      </c>
      <c r="G640" s="2">
        <v>48</v>
      </c>
      <c r="H640" s="2">
        <v>48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48</v>
      </c>
      <c r="O640" s="3">
        <v>0</v>
      </c>
      <c r="P640" s="3">
        <v>0</v>
      </c>
      <c r="Q640" s="11">
        <v>46230</v>
      </c>
      <c r="R640" s="2">
        <v>96</v>
      </c>
      <c r="S640" s="1" t="s">
        <v>17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</row>
    <row r="641" spans="1:29" x14ac:dyDescent="0.25">
      <c r="A641" s="1" t="s">
        <v>1296</v>
      </c>
      <c r="B641" s="1" t="s">
        <v>1297</v>
      </c>
      <c r="C641" s="1" t="s">
        <v>40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45871</v>
      </c>
      <c r="R641" s="2">
        <v>3</v>
      </c>
      <c r="S641" s="1" t="s">
        <v>17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1298</v>
      </c>
      <c r="B642" s="1" t="s">
        <v>1299</v>
      </c>
      <c r="C642" s="1" t="s">
        <v>40</v>
      </c>
      <c r="D642" s="2">
        <v>3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s="1" t="s">
        <v>17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1" t="s">
        <v>1300</v>
      </c>
      <c r="B643" s="1" t="s">
        <v>1301</v>
      </c>
      <c r="C643" s="1" t="s">
        <v>28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 t="s">
        <v>17</v>
      </c>
      <c r="R643" s="2" t="s">
        <v>17</v>
      </c>
      <c r="S643" s="1">
        <v>9093.4599999999991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1" t="s">
        <v>1302</v>
      </c>
      <c r="B644" s="1" t="s">
        <v>1303</v>
      </c>
      <c r="C644" s="1" t="s">
        <v>28</v>
      </c>
      <c r="D644" s="2">
        <v>354</v>
      </c>
      <c r="E644" s="2">
        <v>961.5</v>
      </c>
      <c r="F644" s="2">
        <v>1404</v>
      </c>
      <c r="G644" s="2">
        <v>1986</v>
      </c>
      <c r="H644" s="2">
        <v>1450.5</v>
      </c>
      <c r="I644" s="3">
        <v>0.24399999999999999</v>
      </c>
      <c r="J644" s="3">
        <v>7.3216000000000001</v>
      </c>
      <c r="K644" s="2">
        <v>0</v>
      </c>
      <c r="L644" s="3">
        <v>0</v>
      </c>
      <c r="M644" s="3">
        <v>0</v>
      </c>
      <c r="N644" s="2">
        <v>804</v>
      </c>
      <c r="O644" s="3">
        <v>0.28399999999999997</v>
      </c>
      <c r="P644" s="3">
        <v>8.8058999999999994</v>
      </c>
      <c r="Q644" s="11" t="s">
        <v>17</v>
      </c>
      <c r="R644" s="2" t="s">
        <v>17</v>
      </c>
      <c r="S644" s="1" t="s">
        <v>17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0</v>
      </c>
    </row>
    <row r="645" spans="1:29" x14ac:dyDescent="0.25">
      <c r="A645" s="1" t="s">
        <v>1304</v>
      </c>
      <c r="B645" s="1" t="s">
        <v>1305</v>
      </c>
      <c r="C645" s="1" t="s">
        <v>20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17</v>
      </c>
      <c r="R645" s="2" t="s">
        <v>17</v>
      </c>
      <c r="S645" s="1" t="s">
        <v>17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1306</v>
      </c>
      <c r="B646" s="1" t="s">
        <v>1307</v>
      </c>
      <c r="C646" s="1" t="s">
        <v>20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17</v>
      </c>
      <c r="R646" s="2" t="s">
        <v>17</v>
      </c>
      <c r="S646" s="1" t="s">
        <v>17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1308</v>
      </c>
      <c r="B647" s="1" t="s">
        <v>1309</v>
      </c>
      <c r="C647" s="1" t="s">
        <v>20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17</v>
      </c>
      <c r="R647" s="2" t="s">
        <v>17</v>
      </c>
      <c r="S647" s="1" t="s">
        <v>17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1310</v>
      </c>
      <c r="B648" s="1" t="s">
        <v>1311</v>
      </c>
      <c r="C648" s="1" t="s">
        <v>20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17</v>
      </c>
      <c r="R648" s="2" t="s">
        <v>17</v>
      </c>
      <c r="S648" s="1" t="s">
        <v>17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</row>
    <row r="649" spans="1:29" x14ac:dyDescent="0.25">
      <c r="A649" s="1" t="s">
        <v>1312</v>
      </c>
      <c r="B649" s="1" t="s">
        <v>1313</v>
      </c>
      <c r="C649" s="1" t="s">
        <v>28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17</v>
      </c>
      <c r="R649" s="2" t="s">
        <v>17</v>
      </c>
      <c r="S649" s="1" t="s">
        <v>17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</row>
    <row r="650" spans="1:29" x14ac:dyDescent="0.25">
      <c r="A650" s="1" t="s">
        <v>1314</v>
      </c>
      <c r="B650" s="1" t="s">
        <v>1315</v>
      </c>
      <c r="C650" s="1" t="s">
        <v>1316</v>
      </c>
      <c r="D650" s="2">
        <v>575</v>
      </c>
      <c r="E650" s="2">
        <v>14</v>
      </c>
      <c r="F650" s="2">
        <v>15</v>
      </c>
      <c r="G650" s="2">
        <v>18</v>
      </c>
      <c r="H650" s="2">
        <v>15.666600000000001</v>
      </c>
      <c r="I650" s="3">
        <v>36.702199999999998</v>
      </c>
      <c r="J650" s="3">
        <v>1101.1106</v>
      </c>
      <c r="K650" s="2">
        <v>0</v>
      </c>
      <c r="L650" s="3">
        <v>0</v>
      </c>
      <c r="M650" s="3">
        <v>0</v>
      </c>
      <c r="N650" s="2">
        <v>79</v>
      </c>
      <c r="O650" s="3">
        <v>4.6952999999999996</v>
      </c>
      <c r="P650" s="3">
        <v>145.56960000000001</v>
      </c>
      <c r="Q650" s="11">
        <v>46065</v>
      </c>
      <c r="R650" s="2">
        <v>734</v>
      </c>
      <c r="S650" s="1" t="s">
        <v>17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1317</v>
      </c>
      <c r="B651" s="1" t="s">
        <v>1318</v>
      </c>
      <c r="C651" s="1" t="s">
        <v>1316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2</v>
      </c>
      <c r="O651" s="3">
        <v>0</v>
      </c>
      <c r="P651" s="3">
        <v>0</v>
      </c>
      <c r="Q651" s="11">
        <v>46065</v>
      </c>
      <c r="R651" s="2">
        <v>10</v>
      </c>
      <c r="S651" s="1" t="s">
        <v>17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</row>
    <row r="652" spans="1:29" x14ac:dyDescent="0.25">
      <c r="A652" s="1" t="s">
        <v>1319</v>
      </c>
      <c r="B652" s="1" t="s">
        <v>1320</v>
      </c>
      <c r="C652" s="1" t="s">
        <v>25</v>
      </c>
      <c r="D652" s="2">
        <v>0</v>
      </c>
      <c r="E652" s="2">
        <v>0</v>
      </c>
      <c r="F652" s="2">
        <v>48</v>
      </c>
      <c r="G652" s="2">
        <v>27</v>
      </c>
      <c r="H652" s="2">
        <v>37.5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46209</v>
      </c>
      <c r="R652" s="2">
        <v>15</v>
      </c>
      <c r="S652" s="1" t="s">
        <v>17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" t="s">
        <v>1321</v>
      </c>
      <c r="B653" s="1" t="s">
        <v>1322</v>
      </c>
      <c r="C653" s="1" t="s">
        <v>54</v>
      </c>
      <c r="D653" s="2">
        <v>0</v>
      </c>
      <c r="E653" s="2">
        <v>0</v>
      </c>
      <c r="F653" s="2">
        <v>45</v>
      </c>
      <c r="G653" s="2">
        <v>110</v>
      </c>
      <c r="H653" s="2">
        <v>77.5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17</v>
      </c>
      <c r="R653" s="2" t="s">
        <v>17</v>
      </c>
      <c r="S653" s="1" t="s">
        <v>17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1323</v>
      </c>
      <c r="B654" s="1" t="s">
        <v>1324</v>
      </c>
      <c r="C654" s="1" t="s">
        <v>28</v>
      </c>
      <c r="D654" s="2">
        <v>18.68</v>
      </c>
      <c r="E654" s="2">
        <v>0</v>
      </c>
      <c r="F654" s="2">
        <v>0</v>
      </c>
      <c r="G654" s="2">
        <v>11.76</v>
      </c>
      <c r="H654" s="2">
        <v>11.76</v>
      </c>
      <c r="I654" s="3">
        <v>1.5884</v>
      </c>
      <c r="J654" s="3">
        <v>47.652999999999999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17</v>
      </c>
      <c r="R654" s="2" t="s">
        <v>17</v>
      </c>
      <c r="S654" s="1" t="s">
        <v>17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0</v>
      </c>
    </row>
    <row r="655" spans="1:29" x14ac:dyDescent="0.25">
      <c r="A655" s="1" t="s">
        <v>1325</v>
      </c>
      <c r="B655" s="1" t="s">
        <v>1326</v>
      </c>
      <c r="C655" s="1" t="s">
        <v>28</v>
      </c>
      <c r="D655" s="2">
        <v>49.469900000000003</v>
      </c>
      <c r="E655" s="2">
        <v>0</v>
      </c>
      <c r="F655" s="2">
        <v>0</v>
      </c>
      <c r="G655" s="2">
        <v>31.87</v>
      </c>
      <c r="H655" s="2">
        <v>31.87</v>
      </c>
      <c r="I655" s="3">
        <v>1.5522</v>
      </c>
      <c r="J655" s="3">
        <v>46.568600000000004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17</v>
      </c>
      <c r="R655" s="2" t="s">
        <v>17</v>
      </c>
      <c r="S655" s="1" t="s">
        <v>17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</row>
    <row r="656" spans="1:29" x14ac:dyDescent="0.25">
      <c r="A656" s="1" t="s">
        <v>1327</v>
      </c>
      <c r="B656" s="1" t="s">
        <v>1328</v>
      </c>
      <c r="C656" s="1" t="s">
        <v>28</v>
      </c>
      <c r="D656" s="2">
        <v>21.239899999999999</v>
      </c>
      <c r="E656" s="2">
        <v>0</v>
      </c>
      <c r="F656" s="2">
        <v>0</v>
      </c>
      <c r="G656" s="2">
        <v>23.92</v>
      </c>
      <c r="H656" s="2">
        <v>23.92</v>
      </c>
      <c r="I656" s="3">
        <v>0.88790000000000002</v>
      </c>
      <c r="J656" s="3">
        <v>26.639700000000001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17</v>
      </c>
      <c r="R656" s="2" t="s">
        <v>17</v>
      </c>
      <c r="S656" s="1" t="s">
        <v>17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1329</v>
      </c>
      <c r="B657" s="1" t="s">
        <v>1330</v>
      </c>
      <c r="C657" s="1" t="s">
        <v>28</v>
      </c>
      <c r="D657" s="2">
        <v>79.840100000000007</v>
      </c>
      <c r="E657" s="2">
        <v>0</v>
      </c>
      <c r="F657" s="2">
        <v>0</v>
      </c>
      <c r="G657" s="2">
        <v>51.439900000000002</v>
      </c>
      <c r="H657" s="2">
        <v>51.439900000000002</v>
      </c>
      <c r="I657" s="3">
        <v>1.5521</v>
      </c>
      <c r="J657" s="3">
        <v>46.564799999999998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17</v>
      </c>
      <c r="R657" s="2" t="s">
        <v>17</v>
      </c>
      <c r="S657" s="1" t="s">
        <v>17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1331</v>
      </c>
      <c r="B658" s="1" t="s">
        <v>1332</v>
      </c>
      <c r="C658" s="1" t="s">
        <v>28</v>
      </c>
      <c r="D658" s="2">
        <v>58.369900000000001</v>
      </c>
      <c r="E658" s="2">
        <v>0</v>
      </c>
      <c r="F658" s="2">
        <v>0</v>
      </c>
      <c r="G658" s="2">
        <v>39.770000000000003</v>
      </c>
      <c r="H658" s="2">
        <v>39.770000000000003</v>
      </c>
      <c r="I658" s="3">
        <v>1.4676</v>
      </c>
      <c r="J658" s="3">
        <v>44.032800000000002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17</v>
      </c>
      <c r="R658" s="2" t="s">
        <v>17</v>
      </c>
      <c r="S658" s="1" t="s">
        <v>17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1333</v>
      </c>
      <c r="B659" s="1" t="s">
        <v>1334</v>
      </c>
      <c r="C659" s="1" t="s">
        <v>28</v>
      </c>
      <c r="D659" s="2">
        <v>67.23</v>
      </c>
      <c r="E659" s="2">
        <v>0</v>
      </c>
      <c r="F659" s="2">
        <v>0</v>
      </c>
      <c r="G659" s="2">
        <v>73.12</v>
      </c>
      <c r="H659" s="2">
        <v>73.12</v>
      </c>
      <c r="I659" s="3">
        <v>0.9194</v>
      </c>
      <c r="J659" s="3">
        <v>27.5838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17</v>
      </c>
      <c r="R659" s="2" t="s">
        <v>17</v>
      </c>
      <c r="S659" s="1" t="s">
        <v>17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1335</v>
      </c>
      <c r="B660" s="1" t="s">
        <v>1336</v>
      </c>
      <c r="C660" s="1" t="s">
        <v>28</v>
      </c>
      <c r="D660" s="2">
        <v>33.5</v>
      </c>
      <c r="E660" s="2">
        <v>0</v>
      </c>
      <c r="F660" s="2">
        <v>0</v>
      </c>
      <c r="G660" s="2">
        <v>35.56</v>
      </c>
      <c r="H660" s="2">
        <v>35.56</v>
      </c>
      <c r="I660" s="3">
        <v>0.94199999999999995</v>
      </c>
      <c r="J660" s="3">
        <v>28.262799999999999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17</v>
      </c>
      <c r="R660" s="2" t="s">
        <v>17</v>
      </c>
      <c r="S660" s="1" t="s">
        <v>17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" t="s">
        <v>1337</v>
      </c>
      <c r="B661" s="1" t="s">
        <v>1338</v>
      </c>
      <c r="C661" s="1" t="s">
        <v>28</v>
      </c>
      <c r="D661" s="2">
        <v>20.670200000000001</v>
      </c>
      <c r="E661" s="2">
        <v>0</v>
      </c>
      <c r="F661" s="2">
        <v>0</v>
      </c>
      <c r="G661" s="2">
        <v>21.489799999999999</v>
      </c>
      <c r="H661" s="2">
        <v>21.489799999999999</v>
      </c>
      <c r="I661" s="3">
        <v>0.96179999999999999</v>
      </c>
      <c r="J661" s="3">
        <v>28.8569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17</v>
      </c>
      <c r="R661" s="2" t="s">
        <v>17</v>
      </c>
      <c r="S661" s="1" t="s">
        <v>17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</row>
    <row r="662" spans="1:29" x14ac:dyDescent="0.25">
      <c r="A662" s="1" t="s">
        <v>1339</v>
      </c>
      <c r="B662" s="1" t="s">
        <v>1340</v>
      </c>
      <c r="C662" s="1" t="s">
        <v>28</v>
      </c>
      <c r="D662" s="2">
        <v>15.72</v>
      </c>
      <c r="E662" s="2">
        <v>0</v>
      </c>
      <c r="F662" s="2">
        <v>0</v>
      </c>
      <c r="G662" s="2">
        <v>25.8</v>
      </c>
      <c r="H662" s="2">
        <v>25.8</v>
      </c>
      <c r="I662" s="3">
        <v>0.60929999999999995</v>
      </c>
      <c r="J662" s="3">
        <v>18.279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17</v>
      </c>
      <c r="R662" s="2" t="s">
        <v>17</v>
      </c>
      <c r="S662" s="1" t="s">
        <v>17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</row>
    <row r="663" spans="1:29" x14ac:dyDescent="0.25">
      <c r="A663" s="1" t="s">
        <v>1341</v>
      </c>
      <c r="B663" s="1" t="s">
        <v>1342</v>
      </c>
      <c r="C663" s="1" t="s">
        <v>28</v>
      </c>
      <c r="D663" s="2">
        <v>550</v>
      </c>
      <c r="E663" s="2">
        <v>0</v>
      </c>
      <c r="F663" s="2">
        <v>0</v>
      </c>
      <c r="G663" s="2">
        <v>290</v>
      </c>
      <c r="H663" s="2">
        <v>290</v>
      </c>
      <c r="I663" s="3">
        <v>1.8965000000000001</v>
      </c>
      <c r="J663" s="3">
        <v>56.896900000000002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17</v>
      </c>
      <c r="R663" s="2" t="s">
        <v>17</v>
      </c>
      <c r="S663" s="1" t="s">
        <v>17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</row>
    <row r="664" spans="1:29" x14ac:dyDescent="0.25">
      <c r="A664" s="1" t="s">
        <v>1343</v>
      </c>
      <c r="B664" s="1" t="s">
        <v>1344</v>
      </c>
      <c r="C664" s="1" t="s">
        <v>28</v>
      </c>
      <c r="D664" s="2">
        <v>5.04</v>
      </c>
      <c r="E664" s="2">
        <v>0</v>
      </c>
      <c r="F664" s="2">
        <v>0</v>
      </c>
      <c r="G664" s="2">
        <v>11.4</v>
      </c>
      <c r="H664" s="2">
        <v>11.4</v>
      </c>
      <c r="I664" s="3">
        <v>0.44209999999999999</v>
      </c>
      <c r="J664" s="3">
        <v>13.2631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17</v>
      </c>
      <c r="R664" s="2" t="s">
        <v>17</v>
      </c>
      <c r="S664" s="1" t="s">
        <v>17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1345</v>
      </c>
      <c r="B665" s="1" t="s">
        <v>1346</v>
      </c>
      <c r="C665" s="1" t="s">
        <v>28</v>
      </c>
      <c r="D665" s="2">
        <v>11</v>
      </c>
      <c r="E665" s="2">
        <v>0</v>
      </c>
      <c r="F665" s="2">
        <v>0</v>
      </c>
      <c r="G665" s="2">
        <v>16.23</v>
      </c>
      <c r="H665" s="2">
        <v>16.23</v>
      </c>
      <c r="I665" s="3">
        <v>0.67769999999999997</v>
      </c>
      <c r="J665" s="3">
        <v>20.332699999999999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17</v>
      </c>
      <c r="R665" s="2" t="s">
        <v>17</v>
      </c>
      <c r="S665" s="1" t="s">
        <v>17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</row>
    <row r="666" spans="1:29" x14ac:dyDescent="0.25">
      <c r="A666" s="1" t="s">
        <v>1347</v>
      </c>
      <c r="B666" s="1" t="s">
        <v>1348</v>
      </c>
      <c r="C666" s="1" t="s">
        <v>28</v>
      </c>
      <c r="D666" s="2">
        <v>23.8902</v>
      </c>
      <c r="E666" s="2">
        <v>0</v>
      </c>
      <c r="F666" s="2">
        <v>0</v>
      </c>
      <c r="G666" s="2">
        <v>19.149799999999999</v>
      </c>
      <c r="H666" s="2">
        <v>19.149799999999999</v>
      </c>
      <c r="I666" s="3">
        <v>1.2475000000000001</v>
      </c>
      <c r="J666" s="3">
        <v>37.427799999999998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17</v>
      </c>
      <c r="R666" s="2" t="s">
        <v>17</v>
      </c>
      <c r="S666" s="1" t="s">
        <v>17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</row>
    <row r="667" spans="1:29" x14ac:dyDescent="0.25">
      <c r="A667" s="1" t="s">
        <v>1883</v>
      </c>
      <c r="B667" s="1" t="s">
        <v>1884</v>
      </c>
      <c r="C667" s="1" t="s">
        <v>28</v>
      </c>
      <c r="D667" s="2">
        <v>22.23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17</v>
      </c>
      <c r="R667" s="2" t="s">
        <v>17</v>
      </c>
      <c r="S667" s="1" t="s">
        <v>17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</row>
    <row r="668" spans="1:29" x14ac:dyDescent="0.25">
      <c r="A668" s="1" t="s">
        <v>1885</v>
      </c>
      <c r="B668" s="1" t="s">
        <v>1886</v>
      </c>
      <c r="C668" s="1" t="s">
        <v>28</v>
      </c>
      <c r="D668" s="2">
        <v>6.14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17</v>
      </c>
      <c r="R668" s="2" t="s">
        <v>17</v>
      </c>
      <c r="S668" s="1" t="s">
        <v>17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0</v>
      </c>
    </row>
    <row r="669" spans="1:29" x14ac:dyDescent="0.25">
      <c r="A669" s="1" t="s">
        <v>1887</v>
      </c>
      <c r="B669" s="1" t="s">
        <v>1888</v>
      </c>
      <c r="C669" s="1" t="s">
        <v>28</v>
      </c>
      <c r="D669" s="2">
        <v>44.39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17</v>
      </c>
      <c r="R669" s="2" t="s">
        <v>17</v>
      </c>
      <c r="S669" s="1" t="s">
        <v>17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</row>
    <row r="670" spans="1:29" x14ac:dyDescent="0.25">
      <c r="A670" s="1" t="s">
        <v>1889</v>
      </c>
      <c r="B670" s="1" t="s">
        <v>1890</v>
      </c>
      <c r="C670" s="1" t="s">
        <v>28</v>
      </c>
      <c r="D670" s="2">
        <v>30.14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17</v>
      </c>
      <c r="R670" s="2" t="s">
        <v>17</v>
      </c>
      <c r="S670" s="1" t="s">
        <v>17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0</v>
      </c>
    </row>
    <row r="671" spans="1:29" x14ac:dyDescent="0.25">
      <c r="A671" s="1" t="s">
        <v>1891</v>
      </c>
      <c r="B671" s="1" t="s">
        <v>1892</v>
      </c>
      <c r="C671" s="1" t="s">
        <v>28</v>
      </c>
      <c r="D671" s="2">
        <v>48.17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17</v>
      </c>
      <c r="R671" s="2" t="s">
        <v>17</v>
      </c>
      <c r="S671" s="1" t="s">
        <v>17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" t="s">
        <v>1893</v>
      </c>
      <c r="B672" s="1" t="s">
        <v>1894</v>
      </c>
      <c r="C672" s="1" t="s">
        <v>28</v>
      </c>
      <c r="D672" s="2">
        <v>44.729900000000001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17</v>
      </c>
      <c r="R672" s="2" t="s">
        <v>17</v>
      </c>
      <c r="S672" s="1" t="s">
        <v>17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</row>
    <row r="673" spans="1:29" x14ac:dyDescent="0.25">
      <c r="A673" s="1" t="s">
        <v>1895</v>
      </c>
      <c r="B673" s="1" t="s">
        <v>1896</v>
      </c>
      <c r="C673" s="1" t="s">
        <v>28</v>
      </c>
      <c r="D673" s="2">
        <v>11.16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17</v>
      </c>
      <c r="R673" s="2" t="s">
        <v>17</v>
      </c>
      <c r="S673" s="1" t="s">
        <v>17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</row>
    <row r="674" spans="1:29" x14ac:dyDescent="0.25">
      <c r="A674" s="1" t="s">
        <v>1897</v>
      </c>
      <c r="B674" s="1" t="s">
        <v>1898</v>
      </c>
      <c r="C674" s="1" t="s">
        <v>28</v>
      </c>
      <c r="D674" s="2">
        <v>10.789899999999999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17</v>
      </c>
      <c r="R674" s="2" t="s">
        <v>17</v>
      </c>
      <c r="S674" s="1" t="s">
        <v>17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</row>
    <row r="675" spans="1:29" x14ac:dyDescent="0.25">
      <c r="A675" s="1" t="s">
        <v>1899</v>
      </c>
      <c r="B675" s="1" t="s">
        <v>1900</v>
      </c>
      <c r="C675" s="1" t="s">
        <v>28</v>
      </c>
      <c r="D675" s="2">
        <v>173.84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17</v>
      </c>
      <c r="R675" s="2" t="s">
        <v>17</v>
      </c>
      <c r="S675" s="1" t="s">
        <v>17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</row>
    <row r="676" spans="1:29" x14ac:dyDescent="0.25">
      <c r="A676" s="1" t="s">
        <v>1901</v>
      </c>
      <c r="B676" s="1" t="s">
        <v>1902</v>
      </c>
      <c r="C676" s="1" t="s">
        <v>28</v>
      </c>
      <c r="D676" s="2">
        <v>34.359900000000003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17</v>
      </c>
      <c r="R676" s="2" t="s">
        <v>17</v>
      </c>
      <c r="S676" s="1" t="s">
        <v>17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</row>
    <row r="677" spans="1:29" x14ac:dyDescent="0.25">
      <c r="A677" s="1" t="s">
        <v>1903</v>
      </c>
      <c r="B677" s="1" t="s">
        <v>1904</v>
      </c>
      <c r="C677" s="1" t="s">
        <v>28</v>
      </c>
      <c r="D677" s="2">
        <v>2.0499999999999998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17</v>
      </c>
      <c r="R677" s="2" t="s">
        <v>17</v>
      </c>
      <c r="S677" s="1" t="s">
        <v>17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</row>
    <row r="678" spans="1:29" x14ac:dyDescent="0.25">
      <c r="A678" s="1" t="s">
        <v>1349</v>
      </c>
      <c r="B678" s="1" t="s">
        <v>1350</v>
      </c>
      <c r="C678" s="1" t="s">
        <v>20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44760</v>
      </c>
      <c r="R678" s="2">
        <v>9</v>
      </c>
      <c r="S678" s="1">
        <v>144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1351</v>
      </c>
      <c r="B679" s="1" t="s">
        <v>1352</v>
      </c>
      <c r="C679" s="1" t="s">
        <v>28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46013</v>
      </c>
      <c r="R679" s="2">
        <v>184</v>
      </c>
      <c r="S679" s="1" t="s">
        <v>17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1353</v>
      </c>
      <c r="B680" s="1" t="s">
        <v>1354</v>
      </c>
      <c r="C680" s="1" t="s">
        <v>20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1</v>
      </c>
      <c r="S680" s="1" t="s">
        <v>17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1355</v>
      </c>
      <c r="B681" s="1" t="s">
        <v>1356</v>
      </c>
      <c r="C681" s="1" t="s">
        <v>20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44914</v>
      </c>
      <c r="R681" s="2">
        <v>2</v>
      </c>
      <c r="S681" s="1" t="s">
        <v>17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1357</v>
      </c>
      <c r="B682" s="1" t="s">
        <v>1358</v>
      </c>
      <c r="C682" s="1" t="s">
        <v>20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44760</v>
      </c>
      <c r="R682" s="2">
        <v>860</v>
      </c>
      <c r="S682" s="1">
        <v>742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1359</v>
      </c>
      <c r="B683" s="1" t="s">
        <v>1360</v>
      </c>
      <c r="C683" s="1" t="s">
        <v>20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44820</v>
      </c>
      <c r="R683" s="2">
        <v>60</v>
      </c>
      <c r="S683" s="1" t="s">
        <v>17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1361</v>
      </c>
      <c r="B684" s="1" t="s">
        <v>1362</v>
      </c>
      <c r="C684" s="1" t="s">
        <v>31</v>
      </c>
      <c r="D684" s="2">
        <v>30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44793</v>
      </c>
      <c r="R684" s="2">
        <v>30</v>
      </c>
      <c r="S684" s="1" t="s">
        <v>17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0</v>
      </c>
    </row>
    <row r="685" spans="1:29" x14ac:dyDescent="0.25">
      <c r="A685" s="1" t="s">
        <v>1363</v>
      </c>
      <c r="B685" s="1" t="s">
        <v>1364</v>
      </c>
      <c r="C685" s="1" t="s">
        <v>20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1</v>
      </c>
      <c r="S685" s="1">
        <v>12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1365</v>
      </c>
      <c r="B686" s="1" t="s">
        <v>1366</v>
      </c>
      <c r="C686" s="1" t="s">
        <v>20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44760</v>
      </c>
      <c r="R686" s="2">
        <v>100</v>
      </c>
      <c r="S686" s="1">
        <v>92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1367</v>
      </c>
      <c r="B687" s="1" t="s">
        <v>1368</v>
      </c>
      <c r="C687" s="1" t="s">
        <v>20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s="1">
        <v>24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1369</v>
      </c>
      <c r="B688" s="1" t="s">
        <v>1370</v>
      </c>
      <c r="C688" s="1" t="s">
        <v>20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2</v>
      </c>
      <c r="S688" s="1">
        <v>12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1371</v>
      </c>
      <c r="B689" s="1" t="s">
        <v>1372</v>
      </c>
      <c r="C689" s="1" t="s">
        <v>20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44749</v>
      </c>
      <c r="R689" s="2">
        <v>12</v>
      </c>
      <c r="S689" s="1" t="s">
        <v>17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1373</v>
      </c>
      <c r="B690" s="1" t="s">
        <v>1374</v>
      </c>
      <c r="C690" s="1" t="s">
        <v>20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1</v>
      </c>
      <c r="S690" s="1">
        <v>24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1375</v>
      </c>
      <c r="B691" s="1" t="s">
        <v>1376</v>
      </c>
      <c r="C691" s="1" t="s">
        <v>20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44793</v>
      </c>
      <c r="R691" s="2">
        <v>24</v>
      </c>
      <c r="S691" s="1">
        <v>36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1377</v>
      </c>
      <c r="B692" s="1" t="s">
        <v>1378</v>
      </c>
      <c r="C692" s="1" t="s">
        <v>20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2</v>
      </c>
      <c r="S692" s="1" t="s">
        <v>17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1379</v>
      </c>
      <c r="B693" s="1" t="s">
        <v>1380</v>
      </c>
      <c r="C693" s="1" t="s">
        <v>20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2</v>
      </c>
      <c r="S693" s="1" t="s">
        <v>17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1381</v>
      </c>
      <c r="B694" s="1" t="s">
        <v>1382</v>
      </c>
      <c r="C694" s="1" t="s">
        <v>20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s="1">
        <v>12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1383</v>
      </c>
      <c r="B695" s="1" t="s">
        <v>1384</v>
      </c>
      <c r="C695" s="1" t="s">
        <v>20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s="1">
        <v>72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1385</v>
      </c>
      <c r="B696" s="1" t="s">
        <v>1386</v>
      </c>
      <c r="C696" s="1" t="s">
        <v>20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s="1" t="s">
        <v>17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1387</v>
      </c>
      <c r="B697" s="1" t="s">
        <v>1388</v>
      </c>
      <c r="C697" s="1" t="s">
        <v>20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44852</v>
      </c>
      <c r="R697" s="2">
        <v>24</v>
      </c>
      <c r="S697" s="1">
        <v>120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1389</v>
      </c>
      <c r="B698" s="1" t="s">
        <v>1390</v>
      </c>
      <c r="C698" s="1" t="s">
        <v>20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 t="s">
        <v>17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1391</v>
      </c>
      <c r="B699" s="1" t="s">
        <v>1392</v>
      </c>
      <c r="C699" s="1" t="s">
        <v>20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>
        <v>12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1393</v>
      </c>
      <c r="B700" s="1" t="s">
        <v>1394</v>
      </c>
      <c r="C700" s="1" t="s">
        <v>20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 t="s">
        <v>17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1395</v>
      </c>
      <c r="B701" s="1" t="s">
        <v>1396</v>
      </c>
      <c r="C701" s="1" t="s">
        <v>20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 t="s">
        <v>17</v>
      </c>
      <c r="R701" s="2" t="s">
        <v>17</v>
      </c>
      <c r="S701" s="1" t="s">
        <v>17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1397</v>
      </c>
      <c r="B702" s="1" t="s">
        <v>1398</v>
      </c>
      <c r="C702" s="1" t="s">
        <v>20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 t="s">
        <v>17</v>
      </c>
      <c r="R702" s="2" t="s">
        <v>17</v>
      </c>
      <c r="S702" s="1" t="s">
        <v>17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1399</v>
      </c>
      <c r="B703" s="1" t="s">
        <v>1400</v>
      </c>
      <c r="C703" s="1" t="s">
        <v>20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>
        <v>75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1401</v>
      </c>
      <c r="B704" s="1" t="s">
        <v>1402</v>
      </c>
      <c r="C704" s="1" t="s">
        <v>20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17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1403</v>
      </c>
      <c r="B705" s="1" t="s">
        <v>1404</v>
      </c>
      <c r="C705" s="1" t="s">
        <v>20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44656</v>
      </c>
      <c r="R705" s="2">
        <v>12</v>
      </c>
      <c r="S705" s="1" t="s">
        <v>17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1405</v>
      </c>
      <c r="B706" s="1" t="s">
        <v>1406</v>
      </c>
      <c r="C706" s="1" t="s">
        <v>54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3</v>
      </c>
      <c r="S706" s="1" t="s">
        <v>17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1407</v>
      </c>
      <c r="B707" s="1" t="s">
        <v>1408</v>
      </c>
      <c r="C707" s="1" t="s">
        <v>20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17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1409</v>
      </c>
      <c r="B708" s="1" t="s">
        <v>1410</v>
      </c>
      <c r="C708" s="1" t="s">
        <v>20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 t="s">
        <v>17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1411</v>
      </c>
      <c r="B709" s="1" t="s">
        <v>1412</v>
      </c>
      <c r="C709" s="1" t="s">
        <v>20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44793</v>
      </c>
      <c r="R709" s="2">
        <v>60</v>
      </c>
      <c r="S709" s="1" t="s">
        <v>17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1413</v>
      </c>
      <c r="B710" s="1" t="s">
        <v>1414</v>
      </c>
      <c r="C710" s="1" t="s">
        <v>20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44922</v>
      </c>
      <c r="R710" s="2">
        <v>2</v>
      </c>
      <c r="S710" s="1" t="s">
        <v>17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1415</v>
      </c>
      <c r="B711" s="1" t="s">
        <v>1416</v>
      </c>
      <c r="C711" s="1" t="s">
        <v>20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>
        <v>23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1417</v>
      </c>
      <c r="B712" s="1" t="s">
        <v>1418</v>
      </c>
      <c r="C712" s="1" t="s">
        <v>20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44642</v>
      </c>
      <c r="R712" s="2">
        <v>12</v>
      </c>
      <c r="S712" s="1" t="s">
        <v>17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</row>
    <row r="713" spans="1:29" x14ac:dyDescent="0.25">
      <c r="A713" s="1" t="s">
        <v>1419</v>
      </c>
      <c r="B713" s="1" t="s">
        <v>1420</v>
      </c>
      <c r="C713" s="1" t="s">
        <v>20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44867</v>
      </c>
      <c r="R713" s="2">
        <v>36</v>
      </c>
      <c r="S713" s="1">
        <v>105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1421</v>
      </c>
      <c r="B714" s="1" t="s">
        <v>1422</v>
      </c>
      <c r="C714" s="1" t="s">
        <v>20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1</v>
      </c>
      <c r="S714" s="1" t="s">
        <v>17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1423</v>
      </c>
      <c r="B715" s="1" t="s">
        <v>1424</v>
      </c>
      <c r="C715" s="1" t="s">
        <v>20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1</v>
      </c>
      <c r="S715" s="1">
        <v>12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1425</v>
      </c>
      <c r="B716" s="1" t="s">
        <v>1426</v>
      </c>
      <c r="C716" s="1" t="s">
        <v>20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44820</v>
      </c>
      <c r="R716" s="2">
        <v>60</v>
      </c>
      <c r="S716" s="1">
        <v>72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1427</v>
      </c>
      <c r="B717" s="1" t="s">
        <v>1428</v>
      </c>
      <c r="C717" s="1" t="s">
        <v>20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44672</v>
      </c>
      <c r="R717" s="2">
        <v>12</v>
      </c>
      <c r="S717" s="1">
        <v>18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1429</v>
      </c>
      <c r="B718" s="1" t="s">
        <v>1430</v>
      </c>
      <c r="C718" s="1" t="s">
        <v>54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3</v>
      </c>
      <c r="S718" s="1" t="s">
        <v>17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</row>
    <row r="719" spans="1:29" x14ac:dyDescent="0.25">
      <c r="A719" s="1" t="s">
        <v>1431</v>
      </c>
      <c r="B719" s="1" t="s">
        <v>1432</v>
      </c>
      <c r="C719" s="1" t="s">
        <v>54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44867</v>
      </c>
      <c r="R719" s="2">
        <v>12</v>
      </c>
      <c r="S719" s="1" t="s">
        <v>17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1433</v>
      </c>
      <c r="B720" s="1" t="s">
        <v>1434</v>
      </c>
      <c r="C720" s="1" t="s">
        <v>20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3</v>
      </c>
      <c r="S720" s="1" t="s">
        <v>17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</row>
    <row r="721" spans="1:29" x14ac:dyDescent="0.25">
      <c r="A721" s="1" t="s">
        <v>1435</v>
      </c>
      <c r="B721" s="1" t="s">
        <v>1436</v>
      </c>
      <c r="C721" s="1" t="s">
        <v>20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44760</v>
      </c>
      <c r="R721" s="2">
        <v>6</v>
      </c>
      <c r="S721" s="1">
        <v>6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" t="s">
        <v>1437</v>
      </c>
      <c r="B722" s="1" t="s">
        <v>1438</v>
      </c>
      <c r="C722" s="1" t="s">
        <v>25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45380</v>
      </c>
      <c r="R722" s="2">
        <v>200</v>
      </c>
      <c r="S722" s="1">
        <v>300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1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1439</v>
      </c>
      <c r="B723" s="1" t="s">
        <v>1440</v>
      </c>
      <c r="C723" s="1" t="s">
        <v>25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45243</v>
      </c>
      <c r="R723" s="2">
        <v>200</v>
      </c>
      <c r="S723" s="1" t="s">
        <v>17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1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1441</v>
      </c>
      <c r="B724" s="1" t="s">
        <v>1442</v>
      </c>
      <c r="C724" s="1" t="s">
        <v>25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45243</v>
      </c>
      <c r="R724" s="2">
        <v>200</v>
      </c>
      <c r="S724" s="1" t="s">
        <v>17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1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1443</v>
      </c>
      <c r="B725" s="1" t="s">
        <v>1444</v>
      </c>
      <c r="C725" s="1" t="s">
        <v>25</v>
      </c>
      <c r="D725" s="2">
        <v>1855</v>
      </c>
      <c r="E725" s="2">
        <v>410</v>
      </c>
      <c r="F725" s="2">
        <v>370</v>
      </c>
      <c r="G725" s="2">
        <v>360</v>
      </c>
      <c r="H725" s="2">
        <v>380</v>
      </c>
      <c r="I725" s="3">
        <v>4.8815</v>
      </c>
      <c r="J725" s="3">
        <v>146.44810000000001</v>
      </c>
      <c r="K725" s="2">
        <v>250</v>
      </c>
      <c r="L725" s="3">
        <v>7.42</v>
      </c>
      <c r="M725" s="3">
        <v>230.0204</v>
      </c>
      <c r="N725" s="2">
        <v>270</v>
      </c>
      <c r="O725" s="3">
        <v>4.4320000000000004</v>
      </c>
      <c r="P725" s="3">
        <v>137.4074</v>
      </c>
      <c r="Q725" s="11">
        <v>46202</v>
      </c>
      <c r="R725" s="2">
        <v>2400</v>
      </c>
      <c r="S725" s="1">
        <v>700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1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0</v>
      </c>
    </row>
    <row r="726" spans="1:29" x14ac:dyDescent="0.25">
      <c r="A726" s="1" t="s">
        <v>1445</v>
      </c>
      <c r="B726" s="1" t="s">
        <v>1446</v>
      </c>
      <c r="C726" s="1" t="s">
        <v>54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17</v>
      </c>
      <c r="R726" s="2" t="s">
        <v>17</v>
      </c>
      <c r="S726" s="1" t="s">
        <v>17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1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1447</v>
      </c>
      <c r="B727" s="1" t="s">
        <v>1448</v>
      </c>
      <c r="C727" s="1" t="s">
        <v>54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17</v>
      </c>
      <c r="R727" s="2" t="s">
        <v>17</v>
      </c>
      <c r="S727" s="1" t="s">
        <v>17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1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1449</v>
      </c>
      <c r="B728" s="1" t="s">
        <v>1450</v>
      </c>
      <c r="C728" s="1" t="s">
        <v>54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17</v>
      </c>
      <c r="R728" s="2" t="s">
        <v>17</v>
      </c>
      <c r="S728" s="1" t="s">
        <v>17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1451</v>
      </c>
      <c r="B729" s="1" t="s">
        <v>1452</v>
      </c>
      <c r="C729" s="1" t="s">
        <v>28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17</v>
      </c>
      <c r="R729" s="2" t="s">
        <v>17</v>
      </c>
      <c r="S729" s="1">
        <v>1600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1453</v>
      </c>
      <c r="B730" s="1" t="s">
        <v>1454</v>
      </c>
      <c r="C730" s="1" t="s">
        <v>25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45380</v>
      </c>
      <c r="R730" s="2">
        <v>200</v>
      </c>
      <c r="S730" s="1">
        <v>200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1455</v>
      </c>
      <c r="B731" s="1" t="s">
        <v>1456</v>
      </c>
      <c r="C731" s="1" t="s">
        <v>25</v>
      </c>
      <c r="D731" s="2">
        <v>529</v>
      </c>
      <c r="E731" s="2">
        <v>41</v>
      </c>
      <c r="F731" s="2">
        <v>52</v>
      </c>
      <c r="G731" s="2">
        <v>143</v>
      </c>
      <c r="H731" s="2">
        <v>78.666600000000003</v>
      </c>
      <c r="I731" s="3">
        <v>6.7244999999999999</v>
      </c>
      <c r="J731" s="3">
        <v>201.7389</v>
      </c>
      <c r="K731" s="2">
        <v>165</v>
      </c>
      <c r="L731" s="3">
        <v>3.206</v>
      </c>
      <c r="M731" s="3">
        <v>99.389300000000006</v>
      </c>
      <c r="N731" s="2">
        <v>74</v>
      </c>
      <c r="O731" s="3">
        <v>4.6115000000000004</v>
      </c>
      <c r="P731" s="3">
        <v>142.97290000000001</v>
      </c>
      <c r="Q731" s="11">
        <v>46116</v>
      </c>
      <c r="R731" s="2">
        <v>1000</v>
      </c>
      <c r="S731" s="1">
        <v>5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0</v>
      </c>
    </row>
    <row r="732" spans="1:29" x14ac:dyDescent="0.25">
      <c r="A732" s="1" t="s">
        <v>1457</v>
      </c>
      <c r="B732" s="1" t="s">
        <v>1458</v>
      </c>
      <c r="C732" s="1" t="s">
        <v>54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66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17</v>
      </c>
      <c r="R732" s="2" t="s">
        <v>17</v>
      </c>
      <c r="S732" s="1" t="s">
        <v>17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1459</v>
      </c>
      <c r="B733" s="1" t="s">
        <v>1460</v>
      </c>
      <c r="C733" s="1" t="s">
        <v>54</v>
      </c>
      <c r="D733" s="2">
        <v>34</v>
      </c>
      <c r="E733" s="2">
        <v>111</v>
      </c>
      <c r="F733" s="2">
        <v>155</v>
      </c>
      <c r="G733" s="2">
        <v>224</v>
      </c>
      <c r="H733" s="2">
        <v>163.33330000000001</v>
      </c>
      <c r="I733" s="3">
        <v>0.20810000000000001</v>
      </c>
      <c r="J733" s="3">
        <v>6.2449000000000003</v>
      </c>
      <c r="K733" s="2">
        <v>204</v>
      </c>
      <c r="L733" s="3">
        <v>0.1666</v>
      </c>
      <c r="M733" s="3">
        <v>5.1666999999999996</v>
      </c>
      <c r="N733" s="2">
        <v>154</v>
      </c>
      <c r="O733" s="3">
        <v>0.1424</v>
      </c>
      <c r="P733" s="3">
        <v>4.4154999999999998</v>
      </c>
      <c r="Q733" s="11" t="s">
        <v>17</v>
      </c>
      <c r="R733" s="2" t="s">
        <v>17</v>
      </c>
      <c r="S733" s="1" t="s">
        <v>17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0</v>
      </c>
    </row>
    <row r="734" spans="1:29" x14ac:dyDescent="0.25">
      <c r="A734" s="1" t="s">
        <v>1461</v>
      </c>
      <c r="B734" s="1" t="s">
        <v>1462</v>
      </c>
      <c r="C734" s="1" t="s">
        <v>54</v>
      </c>
      <c r="D734" s="2">
        <v>0</v>
      </c>
      <c r="E734" s="2">
        <v>1</v>
      </c>
      <c r="F734" s="2">
        <v>0</v>
      </c>
      <c r="G734" s="2">
        <v>1</v>
      </c>
      <c r="H734" s="2">
        <v>1</v>
      </c>
      <c r="I734" s="3">
        <v>0</v>
      </c>
      <c r="J734" s="3">
        <v>0</v>
      </c>
      <c r="K734" s="2">
        <v>6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17</v>
      </c>
      <c r="R734" s="2" t="s">
        <v>17</v>
      </c>
      <c r="S734" s="1" t="s">
        <v>17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1463</v>
      </c>
      <c r="B735" s="1" t="s">
        <v>1464</v>
      </c>
      <c r="C735" s="1" t="s">
        <v>28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17</v>
      </c>
      <c r="R735" s="2" t="s">
        <v>17</v>
      </c>
      <c r="S735" s="1" t="s">
        <v>17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1465</v>
      </c>
      <c r="B736" s="1" t="s">
        <v>1466</v>
      </c>
      <c r="C736" s="1" t="s">
        <v>54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 t="s">
        <v>17</v>
      </c>
      <c r="R736" s="2" t="s">
        <v>17</v>
      </c>
      <c r="S736" s="1" t="s">
        <v>17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1467</v>
      </c>
      <c r="B737" s="1" t="s">
        <v>1468</v>
      </c>
      <c r="C737" s="1" t="s">
        <v>54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17</v>
      </c>
      <c r="R737" s="2" t="s">
        <v>17</v>
      </c>
      <c r="S737" s="1" t="s">
        <v>17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1469</v>
      </c>
      <c r="B738" s="1" t="s">
        <v>1470</v>
      </c>
      <c r="C738" s="1" t="s">
        <v>54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17</v>
      </c>
      <c r="R738" s="2" t="s">
        <v>17</v>
      </c>
      <c r="S738" s="1" t="s">
        <v>17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1471</v>
      </c>
      <c r="B739" s="1" t="s">
        <v>1472</v>
      </c>
      <c r="C739" s="1" t="s">
        <v>54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17</v>
      </c>
      <c r="R739" s="2" t="s">
        <v>17</v>
      </c>
      <c r="S739" s="1" t="s">
        <v>17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1473</v>
      </c>
      <c r="B740" s="1" t="s">
        <v>1474</v>
      </c>
      <c r="C740" s="1" t="s">
        <v>54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17</v>
      </c>
      <c r="R740" s="2" t="s">
        <v>17</v>
      </c>
      <c r="S740" s="1" t="s">
        <v>17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1475</v>
      </c>
      <c r="B741" s="1" t="s">
        <v>1476</v>
      </c>
      <c r="C741" s="1" t="s">
        <v>54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17</v>
      </c>
      <c r="R741" s="2" t="s">
        <v>17</v>
      </c>
      <c r="S741" s="1" t="s">
        <v>17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1477</v>
      </c>
      <c r="B742" s="1" t="s">
        <v>1478</v>
      </c>
      <c r="C742" s="1" t="s">
        <v>54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17</v>
      </c>
      <c r="R742" s="2" t="s">
        <v>17</v>
      </c>
      <c r="S742" s="1" t="s">
        <v>17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1479</v>
      </c>
      <c r="B743" s="1" t="s">
        <v>1480</v>
      </c>
      <c r="C743" s="1" t="s">
        <v>54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17</v>
      </c>
      <c r="R743" s="2" t="s">
        <v>17</v>
      </c>
      <c r="S743" s="1" t="s">
        <v>17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1481</v>
      </c>
      <c r="B744" s="1" t="s">
        <v>1482</v>
      </c>
      <c r="C744" s="1" t="s">
        <v>54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17</v>
      </c>
      <c r="R744" s="2" t="s">
        <v>17</v>
      </c>
      <c r="S744" s="1" t="s">
        <v>17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1483</v>
      </c>
      <c r="B745" s="1" t="s">
        <v>1484</v>
      </c>
      <c r="C745" s="1" t="s">
        <v>54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17</v>
      </c>
      <c r="R745" s="2" t="s">
        <v>17</v>
      </c>
      <c r="S745" s="1" t="s">
        <v>17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1485</v>
      </c>
      <c r="B746" s="1" t="s">
        <v>1486</v>
      </c>
      <c r="C746" s="1" t="s">
        <v>54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17</v>
      </c>
      <c r="R746" s="2" t="s">
        <v>17</v>
      </c>
      <c r="S746" s="1" t="s">
        <v>17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1487</v>
      </c>
      <c r="B747" s="1" t="s">
        <v>1488</v>
      </c>
      <c r="C747" s="1" t="s">
        <v>54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17</v>
      </c>
      <c r="R747" s="2" t="s">
        <v>17</v>
      </c>
      <c r="S747" s="1" t="s">
        <v>17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1489</v>
      </c>
      <c r="B748" s="1" t="s">
        <v>1490</v>
      </c>
      <c r="C748" s="1" t="s">
        <v>54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44862</v>
      </c>
      <c r="R748" s="2">
        <v>1</v>
      </c>
      <c r="S748" s="1">
        <v>1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1491</v>
      </c>
      <c r="B749" s="1" t="s">
        <v>1492</v>
      </c>
      <c r="C749" s="1" t="s">
        <v>28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44867</v>
      </c>
      <c r="R749" s="2">
        <v>0.11</v>
      </c>
      <c r="S749" s="1" t="s">
        <v>17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1493</v>
      </c>
      <c r="B750" s="1" t="s">
        <v>1494</v>
      </c>
      <c r="C750" s="1" t="s">
        <v>28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44867</v>
      </c>
      <c r="R750" s="2">
        <v>0.18</v>
      </c>
      <c r="S750" s="1" t="s">
        <v>17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1495</v>
      </c>
      <c r="B751" s="1" t="s">
        <v>1496</v>
      </c>
      <c r="C751" s="1" t="s">
        <v>28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44867</v>
      </c>
      <c r="R751" s="2">
        <v>0.06</v>
      </c>
      <c r="S751" s="1" t="s">
        <v>17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</row>
    <row r="752" spans="1:29" x14ac:dyDescent="0.25">
      <c r="A752" s="1" t="s">
        <v>1497</v>
      </c>
      <c r="B752" s="1" t="s">
        <v>1498</v>
      </c>
      <c r="C752" s="1" t="s">
        <v>28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>
        <v>44875</v>
      </c>
      <c r="R752" s="2">
        <v>4072.56</v>
      </c>
      <c r="S752" s="1" t="s">
        <v>17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</row>
    <row r="753" spans="1:29" x14ac:dyDescent="0.25">
      <c r="A753" s="1" t="s">
        <v>1499</v>
      </c>
      <c r="B753" s="1" t="s">
        <v>1500</v>
      </c>
      <c r="C753" s="1" t="s">
        <v>28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>
        <v>44951</v>
      </c>
      <c r="R753" s="2">
        <v>16.38</v>
      </c>
      <c r="S753" s="1">
        <v>3.62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</row>
    <row r="754" spans="1:29" x14ac:dyDescent="0.25">
      <c r="A754" s="1" t="s">
        <v>1501</v>
      </c>
      <c r="B754" s="1" t="s">
        <v>1502</v>
      </c>
      <c r="C754" s="1" t="s">
        <v>54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17</v>
      </c>
      <c r="R754" s="2" t="s">
        <v>17</v>
      </c>
      <c r="S754" s="1" t="s">
        <v>17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</row>
    <row r="755" spans="1:29" x14ac:dyDescent="0.25">
      <c r="A755" s="1" t="s">
        <v>1503</v>
      </c>
      <c r="B755" s="1" t="s">
        <v>1504</v>
      </c>
      <c r="C755" s="1" t="s">
        <v>54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17</v>
      </c>
      <c r="R755" s="2" t="s">
        <v>17</v>
      </c>
      <c r="S755" s="1" t="s">
        <v>17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</row>
    <row r="756" spans="1:29" x14ac:dyDescent="0.25">
      <c r="A756" s="1" t="s">
        <v>1505</v>
      </c>
      <c r="B756" s="1" t="s">
        <v>1506</v>
      </c>
      <c r="C756" s="1" t="s">
        <v>28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45294</v>
      </c>
      <c r="R756" s="2">
        <v>8.43</v>
      </c>
      <c r="S756" s="1">
        <v>287.27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</row>
    <row r="757" spans="1:29" x14ac:dyDescent="0.25">
      <c r="A757" s="1" t="s">
        <v>1507</v>
      </c>
      <c r="B757" s="1" t="s">
        <v>1508</v>
      </c>
      <c r="C757" s="1" t="s">
        <v>28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45305</v>
      </c>
      <c r="R757" s="2">
        <v>100.92</v>
      </c>
      <c r="S757" s="1">
        <v>146.04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</row>
    <row r="758" spans="1:29" x14ac:dyDescent="0.25">
      <c r="A758" s="1" t="s">
        <v>1509</v>
      </c>
      <c r="B758" s="1" t="s">
        <v>1510</v>
      </c>
      <c r="C758" s="1" t="s">
        <v>28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45303</v>
      </c>
      <c r="R758" s="2">
        <v>36.06</v>
      </c>
      <c r="S758" s="1">
        <v>61.47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</row>
    <row r="759" spans="1:29" x14ac:dyDescent="0.25">
      <c r="A759" s="1" t="s">
        <v>1511</v>
      </c>
      <c r="B759" s="1" t="s">
        <v>1512</v>
      </c>
      <c r="C759" s="1" t="s">
        <v>28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45306</v>
      </c>
      <c r="R759" s="2">
        <v>2</v>
      </c>
      <c r="S759" s="1">
        <v>166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</row>
    <row r="760" spans="1:29" x14ac:dyDescent="0.25">
      <c r="A760" s="1" t="s">
        <v>1513</v>
      </c>
      <c r="B760" s="1" t="s">
        <v>1514</v>
      </c>
      <c r="C760" s="1" t="s">
        <v>28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45246</v>
      </c>
      <c r="R760" s="2">
        <v>8.98</v>
      </c>
      <c r="S760" s="1">
        <v>97.42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</row>
    <row r="761" spans="1:29" x14ac:dyDescent="0.25">
      <c r="A761" s="1" t="s">
        <v>1515</v>
      </c>
      <c r="B761" s="1" t="s">
        <v>1516</v>
      </c>
      <c r="C761" s="1" t="s">
        <v>54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45212</v>
      </c>
      <c r="R761" s="2">
        <v>5</v>
      </c>
      <c r="S761" s="1" t="s">
        <v>17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</row>
    <row r="762" spans="1:29" x14ac:dyDescent="0.25">
      <c r="A762" s="1" t="s">
        <v>1517</v>
      </c>
      <c r="B762" s="1" t="s">
        <v>1518</v>
      </c>
      <c r="C762" s="1" t="s">
        <v>28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4518.5195999999996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46158</v>
      </c>
      <c r="R762" s="2">
        <v>1000.5</v>
      </c>
      <c r="S762" s="1">
        <v>2984.03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</row>
    <row r="763" spans="1:29" x14ac:dyDescent="0.25">
      <c r="A763" s="1" t="s">
        <v>1519</v>
      </c>
      <c r="B763" s="1" t="s">
        <v>1520</v>
      </c>
      <c r="C763" s="1" t="s">
        <v>28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45575</v>
      </c>
      <c r="R763" s="2">
        <v>11.3</v>
      </c>
      <c r="S763" s="1">
        <v>202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</row>
    <row r="764" spans="1:29" x14ac:dyDescent="0.25">
      <c r="A764" s="1" t="s">
        <v>1521</v>
      </c>
      <c r="B764" s="1" t="s">
        <v>1522</v>
      </c>
      <c r="C764" s="1" t="s">
        <v>28</v>
      </c>
      <c r="D764" s="2">
        <v>334</v>
      </c>
      <c r="E764" s="2">
        <v>832</v>
      </c>
      <c r="F764" s="2">
        <v>694</v>
      </c>
      <c r="G764" s="2">
        <v>615</v>
      </c>
      <c r="H764" s="2">
        <v>713.66660000000002</v>
      </c>
      <c r="I764" s="3">
        <v>0.46800000000000003</v>
      </c>
      <c r="J764" s="3">
        <v>14.0402</v>
      </c>
      <c r="K764" s="2">
        <v>925</v>
      </c>
      <c r="L764" s="3">
        <v>0.36099999999999999</v>
      </c>
      <c r="M764" s="3">
        <v>11.1935</v>
      </c>
      <c r="N764" s="2">
        <v>594</v>
      </c>
      <c r="O764" s="3">
        <v>0.36270000000000002</v>
      </c>
      <c r="P764" s="3">
        <v>11.245699999999999</v>
      </c>
      <c r="Q764" s="11">
        <v>46249</v>
      </c>
      <c r="R764" s="2">
        <v>5</v>
      </c>
      <c r="S764" s="1">
        <v>1927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1523</v>
      </c>
      <c r="B765" s="1" t="s">
        <v>1524</v>
      </c>
      <c r="C765" s="1" t="s">
        <v>54</v>
      </c>
      <c r="D765" s="2">
        <v>212</v>
      </c>
      <c r="E765" s="2">
        <v>177</v>
      </c>
      <c r="F765" s="2">
        <v>166</v>
      </c>
      <c r="G765" s="2">
        <v>269</v>
      </c>
      <c r="H765" s="2">
        <v>204</v>
      </c>
      <c r="I765" s="3">
        <v>1.0391999999999999</v>
      </c>
      <c r="J765" s="3">
        <v>31.176400000000001</v>
      </c>
      <c r="K765" s="2">
        <v>193</v>
      </c>
      <c r="L765" s="3">
        <v>1.0984</v>
      </c>
      <c r="M765" s="3">
        <v>34.0518</v>
      </c>
      <c r="N765" s="2">
        <v>90</v>
      </c>
      <c r="O765" s="3">
        <v>1.5195000000000001</v>
      </c>
      <c r="P765" s="3">
        <v>47.1111</v>
      </c>
      <c r="Q765" s="11">
        <v>46231</v>
      </c>
      <c r="R765" s="2">
        <v>34</v>
      </c>
      <c r="S765" s="1">
        <v>412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1525</v>
      </c>
      <c r="B766" s="1" t="s">
        <v>1526</v>
      </c>
      <c r="C766" s="1" t="s">
        <v>28</v>
      </c>
      <c r="D766" s="2">
        <v>55.29</v>
      </c>
      <c r="E766" s="2">
        <v>8.2100000000000009</v>
      </c>
      <c r="F766" s="2">
        <v>10.199999999999999</v>
      </c>
      <c r="G766" s="2">
        <v>13.24</v>
      </c>
      <c r="H766" s="2">
        <v>10.55</v>
      </c>
      <c r="I766" s="3">
        <v>5.2407000000000004</v>
      </c>
      <c r="J766" s="3">
        <v>157.2525</v>
      </c>
      <c r="K766" s="2">
        <v>81.479600000000005</v>
      </c>
      <c r="L766" s="3">
        <v>0.67849999999999999</v>
      </c>
      <c r="M766" s="3">
        <v>21.0364</v>
      </c>
      <c r="N766" s="2">
        <v>27.24</v>
      </c>
      <c r="O766" s="3">
        <v>1.3092999999999999</v>
      </c>
      <c r="P766" s="3">
        <v>40.594700000000003</v>
      </c>
      <c r="Q766" s="11">
        <v>46090</v>
      </c>
      <c r="R766" s="2">
        <v>19.3</v>
      </c>
      <c r="S766" s="1">
        <v>4074.51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1527</v>
      </c>
      <c r="B767" s="1" t="s">
        <v>1528</v>
      </c>
      <c r="C767" s="1" t="s">
        <v>54</v>
      </c>
      <c r="D767" s="2">
        <v>11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 t="s">
        <v>17</v>
      </c>
      <c r="R767" s="2" t="s">
        <v>17</v>
      </c>
      <c r="S767" s="1" t="s">
        <v>17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</row>
    <row r="768" spans="1:29" x14ac:dyDescent="0.25">
      <c r="A768" s="1" t="s">
        <v>1529</v>
      </c>
      <c r="B768" s="1" t="s">
        <v>1530</v>
      </c>
      <c r="C768" s="1" t="s">
        <v>54</v>
      </c>
      <c r="D768" s="2">
        <v>25</v>
      </c>
      <c r="E768" s="2">
        <v>0</v>
      </c>
      <c r="F768" s="2">
        <v>6</v>
      </c>
      <c r="G768" s="2">
        <v>0</v>
      </c>
      <c r="H768" s="2">
        <v>6</v>
      </c>
      <c r="I768" s="3">
        <v>4.1665999999999999</v>
      </c>
      <c r="J768" s="3">
        <v>125</v>
      </c>
      <c r="K768" s="2">
        <v>7</v>
      </c>
      <c r="L768" s="3">
        <v>3.5714000000000001</v>
      </c>
      <c r="M768" s="3">
        <v>110.7174</v>
      </c>
      <c r="N768" s="2">
        <v>1</v>
      </c>
      <c r="O768" s="3">
        <v>16.1279</v>
      </c>
      <c r="P768" s="3">
        <v>500</v>
      </c>
      <c r="Q768" s="11">
        <v>45975</v>
      </c>
      <c r="R768" s="2">
        <v>20</v>
      </c>
      <c r="S768" s="1" t="s">
        <v>17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0</v>
      </c>
    </row>
    <row r="769" spans="1:29" x14ac:dyDescent="0.25">
      <c r="A769" s="1" t="s">
        <v>1531</v>
      </c>
      <c r="B769" s="1" t="s">
        <v>1532</v>
      </c>
      <c r="C769" s="1" t="s">
        <v>28</v>
      </c>
      <c r="D769" s="2">
        <v>187.65020000000001</v>
      </c>
      <c r="E769" s="2">
        <v>51.009900000000002</v>
      </c>
      <c r="F769" s="2">
        <v>50.75</v>
      </c>
      <c r="G769" s="2">
        <v>64.290000000000006</v>
      </c>
      <c r="H769" s="2">
        <v>55.349899999999998</v>
      </c>
      <c r="I769" s="3">
        <v>3.3902000000000001</v>
      </c>
      <c r="J769" s="3">
        <v>101.7129</v>
      </c>
      <c r="K769" s="2">
        <v>53.09</v>
      </c>
      <c r="L769" s="3">
        <v>3.5345</v>
      </c>
      <c r="M769" s="3">
        <v>109.5767</v>
      </c>
      <c r="N769" s="2">
        <v>93.909800000000004</v>
      </c>
      <c r="O769" s="3">
        <v>1.2889999999999999</v>
      </c>
      <c r="P769" s="3">
        <v>39.964599999999997</v>
      </c>
      <c r="Q769" s="11">
        <v>45957</v>
      </c>
      <c r="R769" s="2">
        <v>500.61</v>
      </c>
      <c r="S769" s="1">
        <v>14.2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0</v>
      </c>
    </row>
    <row r="770" spans="1:29" x14ac:dyDescent="0.25">
      <c r="A770" s="1" t="s">
        <v>1533</v>
      </c>
      <c r="B770" s="1" t="s">
        <v>1534</v>
      </c>
      <c r="C770" s="1" t="s">
        <v>54</v>
      </c>
      <c r="D770" s="2">
        <v>21</v>
      </c>
      <c r="E770" s="2">
        <v>1</v>
      </c>
      <c r="F770" s="2">
        <v>0</v>
      </c>
      <c r="G770" s="2">
        <v>0</v>
      </c>
      <c r="H770" s="2">
        <v>1</v>
      </c>
      <c r="I770" s="3">
        <v>21</v>
      </c>
      <c r="J770" s="3">
        <v>630.63059999999996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 t="s">
        <v>17</v>
      </c>
      <c r="R770" s="2" t="s">
        <v>17</v>
      </c>
      <c r="S770" s="1" t="s">
        <v>17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</row>
    <row r="771" spans="1:29" x14ac:dyDescent="0.25">
      <c r="A771" s="1" t="s">
        <v>1535</v>
      </c>
      <c r="B771" s="1" t="s">
        <v>1536</v>
      </c>
      <c r="C771" s="1" t="s">
        <v>28</v>
      </c>
      <c r="D771" s="2">
        <v>4.5102000000000002</v>
      </c>
      <c r="E771" s="2">
        <v>553.59950000000003</v>
      </c>
      <c r="F771" s="2">
        <v>683.43970000000002</v>
      </c>
      <c r="G771" s="2">
        <v>499.86950000000002</v>
      </c>
      <c r="H771" s="2">
        <v>578.96950000000004</v>
      </c>
      <c r="I771" s="3">
        <v>7.7000000000000002E-3</v>
      </c>
      <c r="J771" s="3">
        <v>0.23369999999999999</v>
      </c>
      <c r="K771" s="2">
        <v>0</v>
      </c>
      <c r="L771" s="3">
        <v>0</v>
      </c>
      <c r="M771" s="3">
        <v>0</v>
      </c>
      <c r="N771" s="2">
        <v>250.3897</v>
      </c>
      <c r="O771" s="3">
        <v>1.1599999999999999E-2</v>
      </c>
      <c r="P771" s="3">
        <v>0.36020000000000002</v>
      </c>
      <c r="Q771" s="11" t="s">
        <v>17</v>
      </c>
      <c r="R771" s="2" t="s">
        <v>17</v>
      </c>
      <c r="S771" s="1" t="s">
        <v>17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</row>
    <row r="772" spans="1:29" x14ac:dyDescent="0.25">
      <c r="A772" s="1" t="s">
        <v>1537</v>
      </c>
      <c r="B772" s="1" t="s">
        <v>1538</v>
      </c>
      <c r="C772" s="1" t="s">
        <v>28</v>
      </c>
      <c r="D772" s="2">
        <v>1350.4802999999999</v>
      </c>
      <c r="E772" s="2">
        <v>1527.7699</v>
      </c>
      <c r="F772" s="2">
        <v>1041.0695000000001</v>
      </c>
      <c r="G772" s="2">
        <v>1411.7393</v>
      </c>
      <c r="H772" s="2">
        <v>1326.8595</v>
      </c>
      <c r="I772" s="3">
        <v>1.0178</v>
      </c>
      <c r="J772" s="3">
        <v>30.533999999999999</v>
      </c>
      <c r="K772" s="2">
        <v>0</v>
      </c>
      <c r="L772" s="3">
        <v>0</v>
      </c>
      <c r="M772" s="3">
        <v>0</v>
      </c>
      <c r="N772" s="2">
        <v>2627.4295999999999</v>
      </c>
      <c r="O772" s="3">
        <v>0.33150000000000002</v>
      </c>
      <c r="P772" s="3">
        <v>10.2798</v>
      </c>
      <c r="Q772" s="11">
        <v>46245</v>
      </c>
      <c r="R772" s="2">
        <v>2291.34</v>
      </c>
      <c r="S772" s="1">
        <v>5208.66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</row>
    <row r="773" spans="1:29" x14ac:dyDescent="0.25">
      <c r="A773" s="1" t="s">
        <v>1539</v>
      </c>
      <c r="B773" s="1" t="s">
        <v>1540</v>
      </c>
      <c r="C773" s="1" t="s">
        <v>28</v>
      </c>
      <c r="D773" s="2">
        <v>329.02089999999998</v>
      </c>
      <c r="E773" s="2">
        <v>2604.3098</v>
      </c>
      <c r="F773" s="2">
        <v>3582.1493</v>
      </c>
      <c r="G773" s="2">
        <v>2736.5841999999998</v>
      </c>
      <c r="H773" s="2">
        <v>2974.3476999999998</v>
      </c>
      <c r="I773" s="3">
        <v>0.1106</v>
      </c>
      <c r="J773" s="3">
        <v>3.3184999999999998</v>
      </c>
      <c r="K773" s="2">
        <v>0</v>
      </c>
      <c r="L773" s="3">
        <v>0</v>
      </c>
      <c r="M773" s="3">
        <v>0</v>
      </c>
      <c r="N773" s="2">
        <v>1731.4691</v>
      </c>
      <c r="O773" s="3">
        <v>0.1225</v>
      </c>
      <c r="P773" s="3">
        <v>3.8003999999999998</v>
      </c>
      <c r="Q773" s="11">
        <v>46238</v>
      </c>
      <c r="R773" s="2">
        <v>1502.74</v>
      </c>
      <c r="S773" s="1">
        <v>5000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</row>
    <row r="774" spans="1:29" x14ac:dyDescent="0.25">
      <c r="A774" s="1" t="s">
        <v>1906</v>
      </c>
      <c r="B774" s="1" t="s">
        <v>1907</v>
      </c>
      <c r="C774" s="1" t="s">
        <v>28</v>
      </c>
      <c r="D774" s="2">
        <v>92.860100000000003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137.3399</v>
      </c>
      <c r="O774" s="3">
        <v>0.43609999999999999</v>
      </c>
      <c r="P774" s="3">
        <v>13.5228</v>
      </c>
      <c r="Q774" s="11">
        <v>46253</v>
      </c>
      <c r="R774" s="2">
        <v>98.8</v>
      </c>
      <c r="S774" s="1">
        <v>203.5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</row>
    <row r="775" spans="1:29" x14ac:dyDescent="0.25">
      <c r="A775" s="1" t="s">
        <v>1541</v>
      </c>
      <c r="B775" s="1" t="s">
        <v>1542</v>
      </c>
      <c r="C775" s="1" t="s">
        <v>1316</v>
      </c>
      <c r="D775" s="2">
        <v>625</v>
      </c>
      <c r="E775" s="2">
        <v>41</v>
      </c>
      <c r="F775" s="2">
        <v>2</v>
      </c>
      <c r="G775" s="2">
        <v>0</v>
      </c>
      <c r="H775" s="2">
        <v>21.5</v>
      </c>
      <c r="I775" s="3">
        <v>29.069700000000001</v>
      </c>
      <c r="J775" s="3">
        <v>872.17409999999995</v>
      </c>
      <c r="K775" s="2">
        <v>0</v>
      </c>
      <c r="L775" s="3">
        <v>0</v>
      </c>
      <c r="M775" s="3">
        <v>0</v>
      </c>
      <c r="N775" s="2">
        <v>1</v>
      </c>
      <c r="O775" s="3">
        <v>403.19970000000001</v>
      </c>
      <c r="P775" s="3">
        <v>12500</v>
      </c>
      <c r="Q775" s="11">
        <v>46041</v>
      </c>
      <c r="R775" s="2">
        <v>800</v>
      </c>
      <c r="S775" s="1" t="s">
        <v>17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</row>
    <row r="776" spans="1:29" x14ac:dyDescent="0.25">
      <c r="A776" s="1" t="s">
        <v>1543</v>
      </c>
      <c r="B776" s="1" t="s">
        <v>1544</v>
      </c>
      <c r="C776" s="1" t="s">
        <v>1316</v>
      </c>
      <c r="D776" s="2">
        <v>592</v>
      </c>
      <c r="E776" s="2">
        <v>1</v>
      </c>
      <c r="F776" s="2">
        <v>2</v>
      </c>
      <c r="G776" s="2">
        <v>0</v>
      </c>
      <c r="H776" s="2">
        <v>1.5</v>
      </c>
      <c r="I776" s="3">
        <v>394.66660000000002</v>
      </c>
      <c r="J776" s="3">
        <v>11840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46041</v>
      </c>
      <c r="R776" s="2">
        <v>600</v>
      </c>
      <c r="S776" s="1" t="s">
        <v>17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</row>
    <row r="777" spans="1:29" x14ac:dyDescent="0.25">
      <c r="A777" s="1" t="s">
        <v>1545</v>
      </c>
      <c r="B777" s="1" t="s">
        <v>1546</v>
      </c>
      <c r="C777" s="1" t="s">
        <v>1316</v>
      </c>
      <c r="D777" s="2">
        <v>712</v>
      </c>
      <c r="E777" s="2">
        <v>1</v>
      </c>
      <c r="F777" s="2">
        <v>2</v>
      </c>
      <c r="G777" s="2">
        <v>0</v>
      </c>
      <c r="H777" s="2">
        <v>1.5</v>
      </c>
      <c r="I777" s="3">
        <v>474.66660000000002</v>
      </c>
      <c r="J777" s="3">
        <v>14240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46041</v>
      </c>
      <c r="R777" s="2">
        <v>720</v>
      </c>
      <c r="S777" s="1" t="s">
        <v>17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1547</v>
      </c>
      <c r="B778" s="1" t="s">
        <v>1548</v>
      </c>
      <c r="C778" s="1" t="s">
        <v>20</v>
      </c>
      <c r="D778" s="2">
        <v>818</v>
      </c>
      <c r="E778" s="2">
        <v>11</v>
      </c>
      <c r="F778" s="2">
        <v>8</v>
      </c>
      <c r="G778" s="2">
        <v>18</v>
      </c>
      <c r="H778" s="2">
        <v>12.333299999999999</v>
      </c>
      <c r="I778" s="3">
        <v>66.3245</v>
      </c>
      <c r="J778" s="3">
        <v>1989.7835</v>
      </c>
      <c r="K778" s="2">
        <v>0</v>
      </c>
      <c r="L778" s="3">
        <v>0</v>
      </c>
      <c r="M778" s="3">
        <v>0</v>
      </c>
      <c r="N778" s="2">
        <v>17</v>
      </c>
      <c r="O778" s="3">
        <v>31.040600000000001</v>
      </c>
      <c r="P778" s="3">
        <v>962.35289999999998</v>
      </c>
      <c r="Q778" s="11">
        <v>46041</v>
      </c>
      <c r="R778" s="2">
        <v>900</v>
      </c>
      <c r="S778" s="1" t="s">
        <v>17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1549</v>
      </c>
      <c r="B779" s="1" t="s">
        <v>1550</v>
      </c>
      <c r="C779" s="1" t="s">
        <v>20</v>
      </c>
      <c r="D779" s="2">
        <v>884</v>
      </c>
      <c r="E779" s="2">
        <v>2</v>
      </c>
      <c r="F779" s="2">
        <v>4</v>
      </c>
      <c r="G779" s="2">
        <v>0</v>
      </c>
      <c r="H779" s="2">
        <v>3</v>
      </c>
      <c r="I779" s="3">
        <v>294.66660000000002</v>
      </c>
      <c r="J779" s="3">
        <v>8840</v>
      </c>
      <c r="K779" s="2">
        <v>0</v>
      </c>
      <c r="L779" s="3">
        <v>0</v>
      </c>
      <c r="M779" s="3">
        <v>0</v>
      </c>
      <c r="N779" s="2">
        <v>1</v>
      </c>
      <c r="O779" s="3">
        <v>570.28570000000002</v>
      </c>
      <c r="P779" s="3">
        <v>17680</v>
      </c>
      <c r="Q779" s="11">
        <v>46041</v>
      </c>
      <c r="R779" s="2">
        <v>900</v>
      </c>
      <c r="S779" s="1" t="s">
        <v>17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</row>
    <row r="780" spans="1:29" x14ac:dyDescent="0.25">
      <c r="A780" s="1" t="s">
        <v>1551</v>
      </c>
      <c r="B780" s="1" t="s">
        <v>1552</v>
      </c>
      <c r="C780" s="1" t="s">
        <v>31</v>
      </c>
      <c r="D780" s="2">
        <v>9878</v>
      </c>
      <c r="E780" s="2">
        <v>2</v>
      </c>
      <c r="F780" s="2">
        <v>35</v>
      </c>
      <c r="G780" s="2">
        <v>20</v>
      </c>
      <c r="H780" s="2">
        <v>19</v>
      </c>
      <c r="I780" s="3">
        <v>519.89469999999994</v>
      </c>
      <c r="J780" s="3">
        <v>15597.663</v>
      </c>
      <c r="K780" s="2">
        <v>0</v>
      </c>
      <c r="L780" s="3">
        <v>0</v>
      </c>
      <c r="M780" s="3">
        <v>0</v>
      </c>
      <c r="N780" s="2">
        <v>12</v>
      </c>
      <c r="O780" s="3">
        <v>531.02670000000001</v>
      </c>
      <c r="P780" s="3">
        <v>16463.333299999998</v>
      </c>
      <c r="Q780" s="11">
        <v>46041</v>
      </c>
      <c r="R780" s="2">
        <v>10000</v>
      </c>
      <c r="S780" s="1" t="s">
        <v>17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</row>
    <row r="781" spans="1:29" x14ac:dyDescent="0.25">
      <c r="A781" s="1" t="s">
        <v>1553</v>
      </c>
      <c r="B781" s="1" t="s">
        <v>1554</v>
      </c>
      <c r="C781" s="1" t="s">
        <v>20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45063</v>
      </c>
      <c r="R781" s="2">
        <v>48</v>
      </c>
      <c r="S781" s="1">
        <v>481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1555</v>
      </c>
      <c r="B782" s="1" t="s">
        <v>1556</v>
      </c>
      <c r="C782" s="1" t="s">
        <v>20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44939</v>
      </c>
      <c r="R782" s="2">
        <v>21</v>
      </c>
      <c r="S782" s="1">
        <v>914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1</v>
      </c>
    </row>
    <row r="783" spans="1:29" x14ac:dyDescent="0.25">
      <c r="A783" s="1" t="s">
        <v>1557</v>
      </c>
      <c r="B783" s="1" t="s">
        <v>1558</v>
      </c>
      <c r="C783" s="1" t="s">
        <v>20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45063</v>
      </c>
      <c r="R783" s="2">
        <v>48</v>
      </c>
      <c r="S783" s="1">
        <v>240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1" t="s">
        <v>1559</v>
      </c>
      <c r="B784" s="1" t="s">
        <v>1560</v>
      </c>
      <c r="C784" s="1" t="s">
        <v>20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45063</v>
      </c>
      <c r="R784" s="2">
        <v>80</v>
      </c>
      <c r="S784" s="1">
        <v>1000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1561</v>
      </c>
      <c r="B785" s="1" t="s">
        <v>1562</v>
      </c>
      <c r="C785" s="1" t="s">
        <v>20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44699</v>
      </c>
      <c r="R785" s="2">
        <v>120</v>
      </c>
      <c r="S785" s="1">
        <v>336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1563</v>
      </c>
      <c r="B786" s="1" t="s">
        <v>1564</v>
      </c>
      <c r="C786" s="1" t="s">
        <v>20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44718</v>
      </c>
      <c r="R786" s="2">
        <v>360</v>
      </c>
      <c r="S786" s="1">
        <v>40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1565</v>
      </c>
      <c r="B787" s="1" t="s">
        <v>1566</v>
      </c>
      <c r="C787" s="1" t="s">
        <v>16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1087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45765</v>
      </c>
      <c r="R787" s="2">
        <v>5430</v>
      </c>
      <c r="S787" s="1">
        <v>877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1567</v>
      </c>
      <c r="B788" s="1" t="s">
        <v>1568</v>
      </c>
      <c r="C788" s="1" t="s">
        <v>16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45765</v>
      </c>
      <c r="R788" s="2">
        <v>600</v>
      </c>
      <c r="S788" s="1">
        <v>780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</row>
    <row r="789" spans="1:29" x14ac:dyDescent="0.25">
      <c r="A789" s="1" t="s">
        <v>1569</v>
      </c>
      <c r="B789" s="1" t="s">
        <v>1570</v>
      </c>
      <c r="C789" s="1" t="s">
        <v>518</v>
      </c>
      <c r="D789" s="2">
        <v>0</v>
      </c>
      <c r="E789" s="2">
        <v>1</v>
      </c>
      <c r="F789" s="2">
        <v>0</v>
      </c>
      <c r="G789" s="2">
        <v>0</v>
      </c>
      <c r="H789" s="2">
        <v>1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46128</v>
      </c>
      <c r="R789" s="2">
        <v>4</v>
      </c>
      <c r="S789" s="1">
        <v>4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</row>
    <row r="790" spans="1:29" x14ac:dyDescent="0.25">
      <c r="A790" s="1" t="s">
        <v>1571</v>
      </c>
      <c r="B790" s="1" t="s">
        <v>1572</v>
      </c>
      <c r="C790" s="1" t="s">
        <v>518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46128</v>
      </c>
      <c r="R790" s="2">
        <v>3</v>
      </c>
      <c r="S790" s="1">
        <v>1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</row>
    <row r="791" spans="1:29" x14ac:dyDescent="0.25">
      <c r="A791" s="1" t="s">
        <v>1573</v>
      </c>
      <c r="B791" s="1" t="s">
        <v>1574</v>
      </c>
      <c r="C791" s="1" t="s">
        <v>518</v>
      </c>
      <c r="D791" s="2">
        <v>1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46128</v>
      </c>
      <c r="R791" s="2">
        <v>1</v>
      </c>
      <c r="S791" s="1">
        <v>1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</row>
    <row r="792" spans="1:29" x14ac:dyDescent="0.25">
      <c r="A792" s="1" t="s">
        <v>1575</v>
      </c>
      <c r="B792" s="1" t="s">
        <v>1576</v>
      </c>
      <c r="C792" s="1" t="s">
        <v>518</v>
      </c>
      <c r="D792" s="2">
        <v>1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46128</v>
      </c>
      <c r="R792" s="2">
        <v>1</v>
      </c>
      <c r="S792" s="1" t="s">
        <v>17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</row>
    <row r="793" spans="1:29" x14ac:dyDescent="0.25">
      <c r="A793" s="1" t="s">
        <v>1577</v>
      </c>
      <c r="B793" s="1" t="s">
        <v>1578</v>
      </c>
      <c r="C793" s="1" t="s">
        <v>518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 t="s">
        <v>17</v>
      </c>
      <c r="R793" s="2" t="s">
        <v>17</v>
      </c>
      <c r="S793" s="1" t="s">
        <v>17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1579</v>
      </c>
      <c r="B794" s="1" t="s">
        <v>1580</v>
      </c>
      <c r="C794" s="1" t="s">
        <v>518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46128</v>
      </c>
      <c r="R794" s="2">
        <v>1</v>
      </c>
      <c r="S794" s="1" t="s">
        <v>17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1581</v>
      </c>
      <c r="B795" s="1" t="s">
        <v>1582</v>
      </c>
      <c r="C795" s="1" t="s">
        <v>518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 t="s">
        <v>17</v>
      </c>
      <c r="R795" s="2" t="s">
        <v>17</v>
      </c>
      <c r="S795" s="1">
        <v>1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1" t="s">
        <v>1583</v>
      </c>
      <c r="B796" s="1" t="s">
        <v>1584</v>
      </c>
      <c r="C796" s="1" t="s">
        <v>518</v>
      </c>
      <c r="D796" s="2">
        <v>1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 t="s">
        <v>17</v>
      </c>
      <c r="R796" s="2" t="s">
        <v>17</v>
      </c>
      <c r="S796" s="1" t="s">
        <v>17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0</v>
      </c>
    </row>
    <row r="797" spans="1:29" x14ac:dyDescent="0.25">
      <c r="A797" s="1" t="s">
        <v>1585</v>
      </c>
      <c r="B797" s="1" t="s">
        <v>1586</v>
      </c>
      <c r="C797" s="1" t="s">
        <v>518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1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46078</v>
      </c>
      <c r="R797" s="2">
        <v>2</v>
      </c>
      <c r="S797" s="1">
        <v>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</row>
    <row r="798" spans="1:29" x14ac:dyDescent="0.25">
      <c r="A798" s="1" t="s">
        <v>1587</v>
      </c>
      <c r="B798" s="1" t="s">
        <v>1588</v>
      </c>
      <c r="C798" s="1" t="s">
        <v>518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 t="s">
        <v>17</v>
      </c>
      <c r="R798" s="2" t="s">
        <v>17</v>
      </c>
      <c r="S798" s="1" t="s">
        <v>17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</row>
    <row r="799" spans="1:29" x14ac:dyDescent="0.25">
      <c r="A799" s="1" t="s">
        <v>1589</v>
      </c>
      <c r="B799" s="1" t="s">
        <v>1590</v>
      </c>
      <c r="C799" s="1" t="s">
        <v>31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45636</v>
      </c>
      <c r="R799" s="2">
        <v>1</v>
      </c>
      <c r="S799" s="1" t="s">
        <v>17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1591</v>
      </c>
      <c r="B800" s="1" t="s">
        <v>1592</v>
      </c>
      <c r="C800" s="1" t="s">
        <v>518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45720</v>
      </c>
      <c r="R800" s="2">
        <v>1</v>
      </c>
      <c r="S800" s="1" t="s">
        <v>17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1593</v>
      </c>
      <c r="B801" s="1" t="s">
        <v>1594</v>
      </c>
      <c r="C801" s="1" t="s">
        <v>518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3</v>
      </c>
      <c r="S801" s="1" t="s">
        <v>17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1595</v>
      </c>
      <c r="B802" s="1" t="s">
        <v>1596</v>
      </c>
      <c r="C802" s="1" t="s">
        <v>518</v>
      </c>
      <c r="D802" s="2">
        <v>1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4</v>
      </c>
      <c r="S802" s="1" t="s">
        <v>17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0</v>
      </c>
    </row>
    <row r="803" spans="1:29" x14ac:dyDescent="0.25">
      <c r="A803" s="1" t="s">
        <v>1597</v>
      </c>
      <c r="B803" s="1" t="s">
        <v>1598</v>
      </c>
      <c r="C803" s="1" t="s">
        <v>518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s="1" t="s">
        <v>17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0</v>
      </c>
    </row>
    <row r="804" spans="1:29" x14ac:dyDescent="0.25">
      <c r="A804" s="1" t="s">
        <v>1599</v>
      </c>
      <c r="B804" s="1" t="s">
        <v>1600</v>
      </c>
      <c r="C804" s="1" t="s">
        <v>518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45720</v>
      </c>
      <c r="R804" s="2">
        <v>1</v>
      </c>
      <c r="S804" s="1" t="s">
        <v>17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1601</v>
      </c>
      <c r="B805" s="1" t="s">
        <v>1602</v>
      </c>
      <c r="C805" s="1" t="s">
        <v>518</v>
      </c>
      <c r="D805" s="2">
        <v>0</v>
      </c>
      <c r="E805" s="2">
        <v>0</v>
      </c>
      <c r="F805" s="2">
        <v>1</v>
      </c>
      <c r="G805" s="2">
        <v>0</v>
      </c>
      <c r="H805" s="2">
        <v>1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46078</v>
      </c>
      <c r="R805" s="2">
        <v>2</v>
      </c>
      <c r="S805" s="1">
        <v>1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1603</v>
      </c>
      <c r="B806" s="1" t="s">
        <v>1604</v>
      </c>
      <c r="C806" s="1" t="s">
        <v>518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2</v>
      </c>
      <c r="S806" s="1">
        <v>2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1605</v>
      </c>
      <c r="B807" s="1" t="s">
        <v>1606</v>
      </c>
      <c r="C807" s="1" t="s">
        <v>518</v>
      </c>
      <c r="D807" s="2">
        <v>1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s="1">
        <v>1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0</v>
      </c>
    </row>
    <row r="808" spans="1:29" x14ac:dyDescent="0.25">
      <c r="A808" s="1" t="s">
        <v>1607</v>
      </c>
      <c r="B808" s="1" t="s">
        <v>1608</v>
      </c>
      <c r="C808" s="1" t="s">
        <v>518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1</v>
      </c>
      <c r="S808" s="1" t="s">
        <v>17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</row>
    <row r="809" spans="1:29" x14ac:dyDescent="0.25">
      <c r="A809" s="1" t="s">
        <v>1609</v>
      </c>
      <c r="B809" s="1" t="s">
        <v>1610</v>
      </c>
      <c r="C809" s="1" t="s">
        <v>518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s="1" t="s">
        <v>17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1611</v>
      </c>
      <c r="B810" s="1" t="s">
        <v>1612</v>
      </c>
      <c r="C810" s="1" t="s">
        <v>518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s="1" t="s">
        <v>17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1613</v>
      </c>
      <c r="B811" s="1" t="s">
        <v>1614</v>
      </c>
      <c r="C811" s="1" t="s">
        <v>518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2</v>
      </c>
      <c r="S811" s="1" t="s">
        <v>17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</row>
    <row r="812" spans="1:29" x14ac:dyDescent="0.25">
      <c r="A812" s="1" t="s">
        <v>1615</v>
      </c>
      <c r="B812" s="1" t="s">
        <v>1616</v>
      </c>
      <c r="C812" s="1" t="s">
        <v>518</v>
      </c>
      <c r="D812" s="2">
        <v>1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s="1" t="s">
        <v>17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0</v>
      </c>
    </row>
    <row r="813" spans="1:29" x14ac:dyDescent="0.25">
      <c r="A813" s="1" t="s">
        <v>1617</v>
      </c>
      <c r="B813" s="1" t="s">
        <v>1618</v>
      </c>
      <c r="C813" s="1" t="s">
        <v>518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46078</v>
      </c>
      <c r="R813" s="2">
        <v>3</v>
      </c>
      <c r="S813" s="1">
        <v>3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1619</v>
      </c>
      <c r="B814" s="1" t="s">
        <v>1620</v>
      </c>
      <c r="C814" s="1" t="s">
        <v>25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46078</v>
      </c>
      <c r="R814" s="2">
        <v>2</v>
      </c>
      <c r="S814" s="1">
        <v>2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1621</v>
      </c>
      <c r="B815" s="1" t="s">
        <v>1622</v>
      </c>
      <c r="C815" s="1" t="s">
        <v>518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>
        <v>1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1623</v>
      </c>
      <c r="B816" s="1" t="s">
        <v>1624</v>
      </c>
      <c r="C816" s="1" t="s">
        <v>518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1</v>
      </c>
      <c r="S816" s="1">
        <v>1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1625</v>
      </c>
      <c r="B817" s="1" t="s">
        <v>1626</v>
      </c>
      <c r="C817" s="1" t="s">
        <v>518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46128</v>
      </c>
      <c r="R817" s="2">
        <v>1</v>
      </c>
      <c r="S817" s="1">
        <v>1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1627</v>
      </c>
      <c r="B818" s="1" t="s">
        <v>1628</v>
      </c>
      <c r="C818" s="1" t="s">
        <v>518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46128</v>
      </c>
      <c r="R818" s="2">
        <v>1</v>
      </c>
      <c r="S818" s="1">
        <v>1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1629</v>
      </c>
      <c r="B819" s="1" t="s">
        <v>1630</v>
      </c>
      <c r="C819" s="1" t="s">
        <v>518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 t="s">
        <v>17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1631</v>
      </c>
      <c r="B820" s="1" t="s">
        <v>1632</v>
      </c>
      <c r="C820" s="1" t="s">
        <v>518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1</v>
      </c>
      <c r="S820" s="1" t="s">
        <v>17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1633</v>
      </c>
      <c r="B821" s="1" t="s">
        <v>1634</v>
      </c>
      <c r="C821" s="1" t="s">
        <v>518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s="1" t="s">
        <v>17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1635</v>
      </c>
      <c r="B822" s="1" t="s">
        <v>1636</v>
      </c>
      <c r="C822" s="1" t="s">
        <v>518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s="1" t="s">
        <v>17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</row>
    <row r="823" spans="1:29" x14ac:dyDescent="0.25">
      <c r="A823" s="1" t="s">
        <v>1637</v>
      </c>
      <c r="B823" s="1" t="s">
        <v>1638</v>
      </c>
      <c r="C823" s="1" t="s">
        <v>518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 t="s">
        <v>17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1639</v>
      </c>
      <c r="B824" s="1" t="s">
        <v>1640</v>
      </c>
      <c r="C824" s="1" t="s">
        <v>518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 t="s">
        <v>17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1641</v>
      </c>
      <c r="B825" s="1" t="s">
        <v>1642</v>
      </c>
      <c r="C825" s="1" t="s">
        <v>518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4</v>
      </c>
      <c r="S825" s="1" t="s">
        <v>17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1643</v>
      </c>
      <c r="B826" s="1" t="s">
        <v>1644</v>
      </c>
      <c r="C826" s="1" t="s">
        <v>518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s="1" t="s">
        <v>17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</row>
    <row r="827" spans="1:29" x14ac:dyDescent="0.25">
      <c r="A827" s="1" t="s">
        <v>1645</v>
      </c>
      <c r="B827" s="1" t="s">
        <v>1646</v>
      </c>
      <c r="C827" s="1" t="s">
        <v>518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s="1" t="s">
        <v>17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</row>
    <row r="828" spans="1:29" x14ac:dyDescent="0.25">
      <c r="A828" s="1" t="s">
        <v>1647</v>
      </c>
      <c r="B828" s="1" t="s">
        <v>1648</v>
      </c>
      <c r="C828" s="1" t="s">
        <v>518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4</v>
      </c>
      <c r="S828" s="1" t="s">
        <v>17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1649</v>
      </c>
      <c r="B829" s="1" t="s">
        <v>1650</v>
      </c>
      <c r="C829" s="1" t="s">
        <v>518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4</v>
      </c>
      <c r="S829" s="1" t="s">
        <v>17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1651</v>
      </c>
      <c r="B830" s="1" t="s">
        <v>1652</v>
      </c>
      <c r="C830" s="1" t="s">
        <v>518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4</v>
      </c>
      <c r="S830" s="1" t="s">
        <v>17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</row>
    <row r="831" spans="1:29" x14ac:dyDescent="0.25">
      <c r="A831" s="1" t="s">
        <v>1653</v>
      </c>
      <c r="B831" s="1" t="s">
        <v>1654</v>
      </c>
      <c r="C831" s="1" t="s">
        <v>518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s="1" t="s">
        <v>17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</row>
    <row r="832" spans="1:29" x14ac:dyDescent="0.25">
      <c r="A832" s="1" t="s">
        <v>1655</v>
      </c>
      <c r="B832" s="1" t="s">
        <v>1656</v>
      </c>
      <c r="C832" s="1" t="s">
        <v>518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4</v>
      </c>
      <c r="S832" s="1" t="s">
        <v>17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1657</v>
      </c>
      <c r="B833" s="1" t="s">
        <v>1658</v>
      </c>
      <c r="C833" s="1" t="s">
        <v>518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17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1659</v>
      </c>
      <c r="B834" s="1" t="s">
        <v>1660</v>
      </c>
      <c r="C834" s="1" t="s">
        <v>518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3</v>
      </c>
      <c r="S834" s="1" t="s">
        <v>17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1661</v>
      </c>
      <c r="B835" s="1" t="s">
        <v>1662</v>
      </c>
      <c r="C835" s="1" t="s">
        <v>518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17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1663</v>
      </c>
      <c r="B836" s="1" t="s">
        <v>1664</v>
      </c>
      <c r="C836" s="1" t="s">
        <v>518</v>
      </c>
      <c r="D836" s="2">
        <v>1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3</v>
      </c>
      <c r="S836" s="1" t="s">
        <v>17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0</v>
      </c>
    </row>
    <row r="837" spans="1:29" x14ac:dyDescent="0.25">
      <c r="A837" s="1" t="s">
        <v>1665</v>
      </c>
      <c r="B837" s="1" t="s">
        <v>1666</v>
      </c>
      <c r="C837" s="1" t="s">
        <v>518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 t="s">
        <v>17</v>
      </c>
      <c r="R837" s="2" t="s">
        <v>17</v>
      </c>
      <c r="S837" s="1">
        <v>1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1667</v>
      </c>
      <c r="B838" s="1" t="s">
        <v>1668</v>
      </c>
      <c r="C838" s="1" t="s">
        <v>518</v>
      </c>
      <c r="D838" s="2">
        <v>1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 t="s">
        <v>17</v>
      </c>
      <c r="R838" s="2" t="s">
        <v>17</v>
      </c>
      <c r="S838" s="1" t="s">
        <v>17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0</v>
      </c>
    </row>
    <row r="839" spans="1:29" x14ac:dyDescent="0.25">
      <c r="A839" s="1" t="s">
        <v>1669</v>
      </c>
      <c r="B839" s="1" t="s">
        <v>1670</v>
      </c>
      <c r="C839" s="1" t="s">
        <v>518</v>
      </c>
      <c r="D839" s="2">
        <v>1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 t="s">
        <v>17</v>
      </c>
      <c r="R839" s="2" t="s">
        <v>17</v>
      </c>
      <c r="S839" s="1" t="s">
        <v>17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</row>
    <row r="840" spans="1:29" x14ac:dyDescent="0.25">
      <c r="A840" s="1" t="s">
        <v>1671</v>
      </c>
      <c r="B840" s="1" t="s">
        <v>1672</v>
      </c>
      <c r="C840" s="1" t="s">
        <v>518</v>
      </c>
      <c r="D840" s="2">
        <v>2</v>
      </c>
      <c r="E840" s="2">
        <v>0</v>
      </c>
      <c r="F840" s="2">
        <v>0</v>
      </c>
      <c r="G840" s="2">
        <v>1</v>
      </c>
      <c r="H840" s="2">
        <v>1</v>
      </c>
      <c r="I840" s="3">
        <v>2</v>
      </c>
      <c r="J840" s="3">
        <v>60.06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46141</v>
      </c>
      <c r="R840" s="2">
        <v>2</v>
      </c>
      <c r="S840" s="1">
        <v>2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0</v>
      </c>
    </row>
    <row r="841" spans="1:29" x14ac:dyDescent="0.25">
      <c r="A841" s="1" t="s">
        <v>1673</v>
      </c>
      <c r="B841" s="1" t="s">
        <v>1674</v>
      </c>
      <c r="C841" s="1" t="s">
        <v>518</v>
      </c>
      <c r="D841" s="2">
        <v>2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46010</v>
      </c>
      <c r="R841" s="2">
        <v>2</v>
      </c>
      <c r="S841" s="1">
        <v>2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0</v>
      </c>
    </row>
    <row r="842" spans="1:29" x14ac:dyDescent="0.25">
      <c r="A842" s="1" t="s">
        <v>1675</v>
      </c>
      <c r="B842" s="1" t="s">
        <v>1676</v>
      </c>
      <c r="C842" s="1" t="s">
        <v>518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46035</v>
      </c>
      <c r="R842" s="2">
        <v>2</v>
      </c>
      <c r="S842" s="1" t="s">
        <v>17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1677</v>
      </c>
      <c r="B843" s="1" t="s">
        <v>1678</v>
      </c>
      <c r="C843" s="1" t="s">
        <v>518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46128</v>
      </c>
      <c r="R843" s="2">
        <v>1</v>
      </c>
      <c r="S843" s="1" t="s">
        <v>17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1679</v>
      </c>
      <c r="B844" s="1" t="s">
        <v>1680</v>
      </c>
      <c r="C844" s="1" t="s">
        <v>518</v>
      </c>
      <c r="D844" s="2">
        <v>1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46141</v>
      </c>
      <c r="R844" s="2">
        <v>1</v>
      </c>
      <c r="S844" s="1">
        <v>1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</row>
    <row r="845" spans="1:29" x14ac:dyDescent="0.25">
      <c r="A845" s="1" t="s">
        <v>1681</v>
      </c>
      <c r="B845" s="1" t="s">
        <v>1682</v>
      </c>
      <c r="C845" s="1" t="s">
        <v>518</v>
      </c>
      <c r="D845" s="2">
        <v>1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46141</v>
      </c>
      <c r="R845" s="2">
        <v>1</v>
      </c>
      <c r="S845" s="1">
        <v>1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0</v>
      </c>
    </row>
    <row r="846" spans="1:29" x14ac:dyDescent="0.25">
      <c r="A846" s="1" t="s">
        <v>1683</v>
      </c>
      <c r="B846" s="1" t="s">
        <v>1905</v>
      </c>
      <c r="C846" s="1" t="s">
        <v>518</v>
      </c>
      <c r="D846" s="2">
        <v>0</v>
      </c>
      <c r="E846" s="2">
        <v>1</v>
      </c>
      <c r="F846" s="2">
        <v>0</v>
      </c>
      <c r="G846" s="2">
        <v>0</v>
      </c>
      <c r="H846" s="2">
        <v>1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46128</v>
      </c>
      <c r="R846" s="2">
        <v>1</v>
      </c>
      <c r="S846" s="1">
        <v>2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1684</v>
      </c>
      <c r="B847" s="1" t="s">
        <v>1685</v>
      </c>
      <c r="C847" s="1" t="s">
        <v>518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46128</v>
      </c>
      <c r="R847" s="2">
        <v>1</v>
      </c>
      <c r="S847" s="1" t="s">
        <v>17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1686</v>
      </c>
      <c r="B848" s="1" t="s">
        <v>1687</v>
      </c>
      <c r="C848" s="1" t="s">
        <v>518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46128</v>
      </c>
      <c r="R848" s="2">
        <v>1</v>
      </c>
      <c r="S848" s="1">
        <v>1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1688</v>
      </c>
      <c r="B849" s="1" t="s">
        <v>1689</v>
      </c>
      <c r="C849" s="1" t="s">
        <v>518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s="1">
        <v>2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1690</v>
      </c>
      <c r="B850" s="1" t="s">
        <v>1691</v>
      </c>
      <c r="C850" s="1" t="s">
        <v>518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s="1" t="s">
        <v>17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1692</v>
      </c>
      <c r="B851" s="1" t="s">
        <v>1693</v>
      </c>
      <c r="C851" s="1" t="s">
        <v>518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s="1" t="s">
        <v>17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1694</v>
      </c>
      <c r="B852" s="1" t="s">
        <v>1695</v>
      </c>
      <c r="C852" s="1" t="s">
        <v>518</v>
      </c>
      <c r="D852" s="2">
        <v>1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46128</v>
      </c>
      <c r="R852" s="2">
        <v>1</v>
      </c>
      <c r="S852" s="1" t="s">
        <v>17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0</v>
      </c>
    </row>
    <row r="853" spans="1:29" x14ac:dyDescent="0.25">
      <c r="A853" s="1" t="s">
        <v>1877</v>
      </c>
      <c r="B853" s="1" t="s">
        <v>1878</v>
      </c>
      <c r="C853" s="1" t="s">
        <v>518</v>
      </c>
      <c r="D853" s="2">
        <v>1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 t="s">
        <v>17</v>
      </c>
      <c r="R853" s="2" t="s">
        <v>17</v>
      </c>
      <c r="S853" s="1">
        <v>2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</row>
    <row r="854" spans="1:29" x14ac:dyDescent="0.25">
      <c r="A854" s="1" t="s">
        <v>1879</v>
      </c>
      <c r="B854" s="1" t="s">
        <v>1880</v>
      </c>
      <c r="C854" s="1" t="s">
        <v>518</v>
      </c>
      <c r="D854" s="2">
        <v>1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 t="s">
        <v>17</v>
      </c>
      <c r="R854" s="2" t="s">
        <v>17</v>
      </c>
      <c r="S854" s="1" t="s">
        <v>17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0</v>
      </c>
    </row>
    <row r="855" spans="1:29" x14ac:dyDescent="0.25">
      <c r="A855" s="1" t="s">
        <v>1696</v>
      </c>
      <c r="B855" s="1" t="s">
        <v>1697</v>
      </c>
      <c r="C855" s="1" t="s">
        <v>518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 t="s">
        <v>17</v>
      </c>
      <c r="R855" s="2" t="s">
        <v>17</v>
      </c>
      <c r="S855" s="1" t="s">
        <v>17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1698</v>
      </c>
      <c r="B856" s="1" t="s">
        <v>1699</v>
      </c>
      <c r="C856" s="1" t="s">
        <v>1700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44676</v>
      </c>
      <c r="R856" s="2">
        <v>968</v>
      </c>
      <c r="S856" s="1">
        <v>1340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1701</v>
      </c>
      <c r="B857" s="1" t="s">
        <v>1702</v>
      </c>
      <c r="C857" s="1" t="s">
        <v>28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44670</v>
      </c>
      <c r="R857" s="2">
        <v>700</v>
      </c>
      <c r="S857" s="1">
        <v>4400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1703</v>
      </c>
      <c r="B858" s="1" t="s">
        <v>1704</v>
      </c>
      <c r="C858" s="1" t="s">
        <v>1700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44676</v>
      </c>
      <c r="R858" s="2">
        <v>232</v>
      </c>
      <c r="S858" s="1">
        <v>555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1705</v>
      </c>
      <c r="B859" s="1" t="s">
        <v>1706</v>
      </c>
      <c r="C859" s="1" t="s">
        <v>28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44670</v>
      </c>
      <c r="R859" s="2">
        <v>900</v>
      </c>
      <c r="S859" s="1">
        <v>800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1707</v>
      </c>
      <c r="B860" s="1" t="s">
        <v>1708</v>
      </c>
      <c r="C860" s="1" t="s">
        <v>28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44659</v>
      </c>
      <c r="R860" s="2">
        <v>400</v>
      </c>
      <c r="S860" s="1">
        <v>820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1709</v>
      </c>
      <c r="B861" s="1" t="s">
        <v>1710</v>
      </c>
      <c r="C861" s="1" t="s">
        <v>28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44659</v>
      </c>
      <c r="R861" s="2">
        <v>10</v>
      </c>
      <c r="S861" s="1">
        <v>260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1711</v>
      </c>
      <c r="B862" s="1" t="s">
        <v>1712</v>
      </c>
      <c r="C862" s="1" t="s">
        <v>1700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44670</v>
      </c>
      <c r="R862" s="2">
        <v>600</v>
      </c>
      <c r="S862" s="1">
        <v>450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1713</v>
      </c>
      <c r="B863" s="1" t="s">
        <v>1714</v>
      </c>
      <c r="C863" s="1" t="s">
        <v>28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44670</v>
      </c>
      <c r="R863" s="2">
        <v>1300</v>
      </c>
      <c r="S863" s="1">
        <v>100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1715</v>
      </c>
      <c r="B864" s="1" t="s">
        <v>1716</v>
      </c>
      <c r="C864" s="1" t="s">
        <v>1700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17</v>
      </c>
      <c r="R864" s="2" t="s">
        <v>17</v>
      </c>
      <c r="S864" s="1" t="s">
        <v>17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1717</v>
      </c>
      <c r="B865" s="1" t="s">
        <v>1718</v>
      </c>
      <c r="C865" s="1" t="s">
        <v>1700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17</v>
      </c>
      <c r="R865" s="2" t="s">
        <v>17</v>
      </c>
      <c r="S865" s="1" t="s">
        <v>17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1719</v>
      </c>
      <c r="B866" s="1" t="s">
        <v>1720</v>
      </c>
      <c r="C866" s="1" t="s">
        <v>28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44659</v>
      </c>
      <c r="R866" s="2">
        <v>20</v>
      </c>
      <c r="S866" s="1">
        <v>90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1721</v>
      </c>
      <c r="B867" s="1" t="s">
        <v>1722</v>
      </c>
      <c r="C867" s="1" t="s">
        <v>28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44592</v>
      </c>
      <c r="R867" s="2">
        <v>130</v>
      </c>
      <c r="S867" s="1">
        <v>230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1723</v>
      </c>
      <c r="B868" s="1" t="s">
        <v>1724</v>
      </c>
      <c r="C868" s="1" t="s">
        <v>28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44659</v>
      </c>
      <c r="R868" s="2">
        <v>200</v>
      </c>
      <c r="S868" s="1">
        <v>220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1725</v>
      </c>
      <c r="B869" s="1" t="s">
        <v>1726</v>
      </c>
      <c r="C869" s="1" t="s">
        <v>1700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44599</v>
      </c>
      <c r="R869" s="2">
        <v>1</v>
      </c>
      <c r="S869" s="1" t="s">
        <v>17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1727</v>
      </c>
      <c r="B870" s="1" t="s">
        <v>1728</v>
      </c>
      <c r="C870" s="1" t="s">
        <v>28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44592</v>
      </c>
      <c r="R870" s="2">
        <v>100</v>
      </c>
      <c r="S870" s="1">
        <v>200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1729</v>
      </c>
      <c r="B871" s="1" t="s">
        <v>1730</v>
      </c>
      <c r="C871" s="1" t="s">
        <v>28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44659</v>
      </c>
      <c r="R871" s="2">
        <v>100</v>
      </c>
      <c r="S871" s="1">
        <v>190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1731</v>
      </c>
      <c r="B872" s="1" t="s">
        <v>1732</v>
      </c>
      <c r="C872" s="1" t="s">
        <v>28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44659</v>
      </c>
      <c r="R872" s="2">
        <v>100</v>
      </c>
      <c r="S872" s="1">
        <v>160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1733</v>
      </c>
      <c r="B873" s="1" t="s">
        <v>1734</v>
      </c>
      <c r="C873" s="1" t="s">
        <v>28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17</v>
      </c>
      <c r="R873" s="2" t="s">
        <v>17</v>
      </c>
      <c r="S873" s="1">
        <v>60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1735</v>
      </c>
      <c r="B874" s="1" t="s">
        <v>1736</v>
      </c>
      <c r="C874" s="1" t="s">
        <v>28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44670</v>
      </c>
      <c r="R874" s="2">
        <v>400</v>
      </c>
      <c r="S874" s="1">
        <v>1020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1737</v>
      </c>
      <c r="B875" s="1" t="s">
        <v>1738</v>
      </c>
      <c r="C875" s="1" t="s">
        <v>1700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44665</v>
      </c>
      <c r="R875" s="2">
        <v>50</v>
      </c>
      <c r="S875" s="1">
        <v>48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1739</v>
      </c>
      <c r="B876" s="1" t="s">
        <v>1740</v>
      </c>
      <c r="C876" s="1" t="s">
        <v>28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17</v>
      </c>
      <c r="R876" s="2" t="s">
        <v>17</v>
      </c>
      <c r="S876" s="1" t="s">
        <v>17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1741</v>
      </c>
      <c r="B877" s="1" t="s">
        <v>1742</v>
      </c>
      <c r="C877" s="1" t="s">
        <v>1700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17</v>
      </c>
      <c r="R877" s="2" t="s">
        <v>17</v>
      </c>
      <c r="S877" s="1" t="s">
        <v>17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1743</v>
      </c>
      <c r="B878" s="1" t="s">
        <v>1744</v>
      </c>
      <c r="C878" s="1" t="s">
        <v>54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17</v>
      </c>
      <c r="R878" s="2" t="s">
        <v>17</v>
      </c>
      <c r="S878" s="1" t="s">
        <v>17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1745</v>
      </c>
      <c r="B879" s="1" t="s">
        <v>1746</v>
      </c>
      <c r="C879" s="1" t="s">
        <v>54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17</v>
      </c>
      <c r="R879" s="2" t="s">
        <v>17</v>
      </c>
      <c r="S879" s="1" t="s">
        <v>17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1747</v>
      </c>
      <c r="B880" s="1" t="s">
        <v>1748</v>
      </c>
      <c r="C880" s="1" t="s">
        <v>54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17</v>
      </c>
      <c r="R880" s="2" t="s">
        <v>17</v>
      </c>
      <c r="S880" s="1" t="s">
        <v>17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1749</v>
      </c>
      <c r="B881" s="1" t="s">
        <v>1750</v>
      </c>
      <c r="C881" s="1" t="s">
        <v>54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17</v>
      </c>
      <c r="R881" s="2" t="s">
        <v>17</v>
      </c>
      <c r="S881" s="1" t="s">
        <v>17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1751</v>
      </c>
      <c r="B882" s="1" t="s">
        <v>1752</v>
      </c>
      <c r="C882" s="1" t="s">
        <v>25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17</v>
      </c>
      <c r="R882" s="2" t="s">
        <v>17</v>
      </c>
      <c r="S882" s="1">
        <v>50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1753</v>
      </c>
      <c r="B883" s="1" t="s">
        <v>1754</v>
      </c>
      <c r="C883" s="1" t="s">
        <v>25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17</v>
      </c>
      <c r="R883" s="2" t="s">
        <v>17</v>
      </c>
      <c r="S883" s="1">
        <v>100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1755</v>
      </c>
      <c r="B884" s="1" t="s">
        <v>1756</v>
      </c>
      <c r="C884" s="1" t="s">
        <v>25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17</v>
      </c>
      <c r="R884" s="2" t="s">
        <v>17</v>
      </c>
      <c r="S884" s="1" t="s">
        <v>17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1757</v>
      </c>
      <c r="B885" s="1" t="s">
        <v>1758</v>
      </c>
      <c r="C885" s="1" t="s">
        <v>25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17</v>
      </c>
      <c r="R885" s="2" t="s">
        <v>17</v>
      </c>
      <c r="S885" s="1" t="s">
        <v>17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1759</v>
      </c>
      <c r="B886" s="1" t="s">
        <v>1760</v>
      </c>
      <c r="C886" s="1" t="s">
        <v>25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>
        <v>45328</v>
      </c>
      <c r="R886" s="2">
        <v>432</v>
      </c>
      <c r="S886" s="1">
        <v>1482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1761</v>
      </c>
      <c r="B887" s="1" t="s">
        <v>1762</v>
      </c>
      <c r="C887" s="1" t="s">
        <v>25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17</v>
      </c>
      <c r="R887" s="2" t="s">
        <v>17</v>
      </c>
      <c r="S887" s="1">
        <v>50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1763</v>
      </c>
      <c r="B888" s="1" t="s">
        <v>1764</v>
      </c>
      <c r="C888" s="1" t="s">
        <v>25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45328</v>
      </c>
      <c r="R888" s="2">
        <v>144</v>
      </c>
      <c r="S888" s="1">
        <v>544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1765</v>
      </c>
      <c r="B889" s="1" t="s">
        <v>1766</v>
      </c>
      <c r="C889" s="1" t="s">
        <v>25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17</v>
      </c>
      <c r="R889" s="2" t="s">
        <v>17</v>
      </c>
      <c r="S889" s="1">
        <v>924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1767</v>
      </c>
      <c r="B890" s="1" t="s">
        <v>1768</v>
      </c>
      <c r="C890" s="1" t="s">
        <v>25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17</v>
      </c>
      <c r="R890" s="2" t="s">
        <v>17</v>
      </c>
      <c r="S890" s="1" t="s">
        <v>17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1769</v>
      </c>
      <c r="B891" s="1" t="s">
        <v>1770</v>
      </c>
      <c r="C891" s="1" t="s">
        <v>25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44651</v>
      </c>
      <c r="R891" s="2">
        <v>1</v>
      </c>
      <c r="S891" s="1">
        <v>652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1771</v>
      </c>
      <c r="B892" s="1" t="s">
        <v>1772</v>
      </c>
      <c r="C892" s="1" t="s">
        <v>25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>
        <v>45328</v>
      </c>
      <c r="R892" s="2">
        <v>855</v>
      </c>
      <c r="S892" s="1">
        <v>800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1773</v>
      </c>
      <c r="B893" s="1" t="s">
        <v>1774</v>
      </c>
      <c r="C893" s="1" t="s">
        <v>25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17</v>
      </c>
      <c r="R893" s="2" t="s">
        <v>17</v>
      </c>
      <c r="S893" s="1">
        <v>50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1775</v>
      </c>
      <c r="B894" s="1" t="s">
        <v>1776</v>
      </c>
      <c r="C894" s="1" t="s">
        <v>54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17</v>
      </c>
      <c r="R894" s="2" t="s">
        <v>17</v>
      </c>
      <c r="S894" s="1" t="s">
        <v>17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1777</v>
      </c>
      <c r="B895" s="1" t="s">
        <v>1778</v>
      </c>
      <c r="C895" s="1" t="s">
        <v>54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17</v>
      </c>
      <c r="R895" s="2" t="s">
        <v>17</v>
      </c>
      <c r="S895" s="1" t="s">
        <v>17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1779</v>
      </c>
      <c r="B896" s="1" t="s">
        <v>1780</v>
      </c>
      <c r="C896" s="1" t="s">
        <v>54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17</v>
      </c>
      <c r="R896" s="2" t="s">
        <v>17</v>
      </c>
      <c r="S896" s="1" t="s">
        <v>17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1781</v>
      </c>
      <c r="B897" s="1" t="s">
        <v>1782</v>
      </c>
      <c r="C897" s="1" t="s">
        <v>54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17</v>
      </c>
      <c r="R897" s="2" t="s">
        <v>17</v>
      </c>
      <c r="S897" s="1" t="s">
        <v>17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1783</v>
      </c>
      <c r="B898" s="1" t="s">
        <v>1784</v>
      </c>
      <c r="C898" s="1" t="s">
        <v>54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17</v>
      </c>
      <c r="R898" s="2" t="s">
        <v>17</v>
      </c>
      <c r="S898" s="1" t="s">
        <v>17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1785</v>
      </c>
      <c r="B899" s="1" t="s">
        <v>1786</v>
      </c>
      <c r="C899" s="1" t="s">
        <v>54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17</v>
      </c>
      <c r="R899" s="2" t="s">
        <v>17</v>
      </c>
      <c r="S899" s="1" t="s">
        <v>17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1787</v>
      </c>
      <c r="B900" s="1" t="s">
        <v>1788</v>
      </c>
      <c r="C900" s="1" t="s">
        <v>54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17</v>
      </c>
      <c r="R900" s="2" t="s">
        <v>17</v>
      </c>
      <c r="S900" s="1" t="s">
        <v>17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1789</v>
      </c>
      <c r="B901" s="1" t="s">
        <v>1790</v>
      </c>
      <c r="C901" s="1" t="s">
        <v>54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17</v>
      </c>
      <c r="R901" s="2" t="s">
        <v>17</v>
      </c>
      <c r="S901" s="1" t="s">
        <v>17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1791</v>
      </c>
      <c r="B902" s="1" t="s">
        <v>1792</v>
      </c>
      <c r="C902" s="1" t="s">
        <v>28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17</v>
      </c>
      <c r="R902" s="2" t="s">
        <v>17</v>
      </c>
      <c r="S902" s="1" t="s">
        <v>17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1793</v>
      </c>
      <c r="B903" s="1" t="s">
        <v>1794</v>
      </c>
      <c r="C903" s="1" t="s">
        <v>28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17</v>
      </c>
      <c r="R903" s="2" t="s">
        <v>17</v>
      </c>
      <c r="S903" s="1" t="s">
        <v>17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1795</v>
      </c>
      <c r="B904" s="1" t="s">
        <v>1796</v>
      </c>
      <c r="C904" s="1" t="s">
        <v>28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17</v>
      </c>
      <c r="R904" s="2" t="s">
        <v>17</v>
      </c>
      <c r="S904" s="1" t="s">
        <v>17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1797</v>
      </c>
      <c r="B905" s="1" t="s">
        <v>1798</v>
      </c>
      <c r="C905" s="1" t="s">
        <v>28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17</v>
      </c>
      <c r="R905" s="2" t="s">
        <v>17</v>
      </c>
      <c r="S905" s="1" t="s">
        <v>17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1799</v>
      </c>
      <c r="B906" s="1" t="s">
        <v>1800</v>
      </c>
      <c r="C906" s="1" t="s">
        <v>28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17</v>
      </c>
      <c r="R906" s="2" t="s">
        <v>17</v>
      </c>
      <c r="S906" s="1" t="s">
        <v>17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A907" s="1" t="s">
        <v>1801</v>
      </c>
      <c r="B907" s="1" t="s">
        <v>1802</v>
      </c>
      <c r="C907" s="1" t="s">
        <v>28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17</v>
      </c>
      <c r="R907" s="2" t="s">
        <v>17</v>
      </c>
      <c r="S907" s="1" t="s">
        <v>17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</row>
    <row r="908" spans="1:29" x14ac:dyDescent="0.25">
      <c r="A908" s="1" t="s">
        <v>1803</v>
      </c>
      <c r="B908" s="1" t="s">
        <v>1804</v>
      </c>
      <c r="C908" s="1" t="s">
        <v>28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17</v>
      </c>
      <c r="R908" s="2" t="s">
        <v>17</v>
      </c>
      <c r="S908" s="1" t="s">
        <v>17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</row>
    <row r="909" spans="1:29" x14ac:dyDescent="0.25">
      <c r="A909" s="1" t="s">
        <v>1805</v>
      </c>
      <c r="B909" s="1" t="s">
        <v>1806</v>
      </c>
      <c r="C909" s="1" t="s">
        <v>54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17</v>
      </c>
      <c r="R909" s="2" t="s">
        <v>17</v>
      </c>
      <c r="S909" s="1" t="s">
        <v>17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</row>
    <row r="910" spans="1:29" x14ac:dyDescent="0.25">
      <c r="A910" s="1" t="s">
        <v>1807</v>
      </c>
      <c r="B910" s="1" t="s">
        <v>1808</v>
      </c>
      <c r="C910" s="1" t="s">
        <v>54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17</v>
      </c>
      <c r="R910" s="2" t="s">
        <v>17</v>
      </c>
      <c r="S910" s="1" t="s">
        <v>17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</row>
    <row r="911" spans="1:29" x14ac:dyDescent="0.25">
      <c r="A911" s="1" t="s">
        <v>1809</v>
      </c>
      <c r="B911" s="1" t="s">
        <v>1810</v>
      </c>
      <c r="C911" s="1" t="s">
        <v>54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17</v>
      </c>
      <c r="R911" s="2" t="s">
        <v>17</v>
      </c>
      <c r="S911" s="1" t="s">
        <v>17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</row>
    <row r="912" spans="1:29" x14ac:dyDescent="0.25">
      <c r="A912" s="1" t="s">
        <v>1811</v>
      </c>
      <c r="B912" s="1" t="s">
        <v>1812</v>
      </c>
      <c r="C912" s="1" t="s">
        <v>54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17</v>
      </c>
      <c r="R912" s="2" t="s">
        <v>17</v>
      </c>
      <c r="S912" s="1" t="s">
        <v>17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</row>
    <row r="913" spans="1:29" x14ac:dyDescent="0.25">
      <c r="A913" s="1" t="s">
        <v>1813</v>
      </c>
      <c r="B913" s="1" t="s">
        <v>1814</v>
      </c>
      <c r="C913" s="1" t="s">
        <v>54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17</v>
      </c>
      <c r="R913" s="2" t="s">
        <v>17</v>
      </c>
      <c r="S913" s="1" t="s">
        <v>17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</row>
    <row r="914" spans="1:29" x14ac:dyDescent="0.25">
      <c r="A914" s="1" t="s">
        <v>1815</v>
      </c>
      <c r="B914" s="1" t="s">
        <v>1816</v>
      </c>
      <c r="C914" s="1" t="s">
        <v>54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17</v>
      </c>
      <c r="R914" s="2" t="s">
        <v>17</v>
      </c>
      <c r="S914" s="1" t="s">
        <v>17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</row>
    <row r="915" spans="1:29" x14ac:dyDescent="0.25">
      <c r="A915" s="1" t="s">
        <v>1817</v>
      </c>
      <c r="B915" s="1" t="s">
        <v>1818</v>
      </c>
      <c r="C915" s="1" t="s">
        <v>54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17</v>
      </c>
      <c r="R915" s="2" t="s">
        <v>17</v>
      </c>
      <c r="S915" s="1" t="s">
        <v>17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</row>
    <row r="916" spans="1:29" x14ac:dyDescent="0.25">
      <c r="A916" s="1" t="s">
        <v>1819</v>
      </c>
      <c r="B916" s="1" t="s">
        <v>1820</v>
      </c>
      <c r="C916" s="1" t="s">
        <v>54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17</v>
      </c>
      <c r="R916" s="2" t="s">
        <v>17</v>
      </c>
      <c r="S916" s="1" t="s">
        <v>17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</row>
    <row r="917" spans="1:29" x14ac:dyDescent="0.25">
      <c r="A917" s="1" t="s">
        <v>1821</v>
      </c>
      <c r="B917" s="1" t="s">
        <v>1822</v>
      </c>
      <c r="C917" s="1" t="s">
        <v>54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17</v>
      </c>
      <c r="R917" s="2" t="s">
        <v>17</v>
      </c>
      <c r="S917" s="1" t="s">
        <v>17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</row>
    <row r="918" spans="1:29" x14ac:dyDescent="0.25">
      <c r="A918" s="1" t="s">
        <v>1823</v>
      </c>
      <c r="B918" s="1" t="s">
        <v>1824</v>
      </c>
      <c r="C918" s="1" t="s">
        <v>54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17</v>
      </c>
      <c r="R918" s="2" t="s">
        <v>17</v>
      </c>
      <c r="S918" s="1" t="s">
        <v>17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</row>
    <row r="919" spans="1:29" x14ac:dyDescent="0.25">
      <c r="A919" s="1" t="s">
        <v>1825</v>
      </c>
      <c r="B919" s="1" t="s">
        <v>1826</v>
      </c>
      <c r="C919" s="1" t="s">
        <v>54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17</v>
      </c>
      <c r="R919" s="2" t="s">
        <v>17</v>
      </c>
      <c r="S919" s="1" t="s">
        <v>17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</row>
    <row r="920" spans="1:29" x14ac:dyDescent="0.25">
      <c r="A920" s="1" t="s">
        <v>1827</v>
      </c>
      <c r="B920" s="1" t="s">
        <v>1828</v>
      </c>
      <c r="C920" s="1" t="s">
        <v>28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17</v>
      </c>
      <c r="R920" s="2" t="s">
        <v>17</v>
      </c>
      <c r="S920" s="1" t="s">
        <v>17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</row>
    <row r="921" spans="1:29" x14ac:dyDescent="0.25">
      <c r="A921" s="1" t="s">
        <v>1829</v>
      </c>
      <c r="B921" s="1" t="s">
        <v>1830</v>
      </c>
      <c r="C921" s="1" t="s">
        <v>28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17</v>
      </c>
      <c r="R921" s="2" t="s">
        <v>17</v>
      </c>
      <c r="S921" s="1" t="s">
        <v>17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</row>
    <row r="922" spans="1:29" x14ac:dyDescent="0.25">
      <c r="A922" s="1" t="s">
        <v>1831</v>
      </c>
      <c r="B922" s="1" t="s">
        <v>1832</v>
      </c>
      <c r="C922" s="1" t="s">
        <v>28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17</v>
      </c>
      <c r="R922" s="2" t="s">
        <v>17</v>
      </c>
      <c r="S922" s="1" t="s">
        <v>17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</row>
    <row r="923" spans="1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1833</v>
      </c>
      <c r="B1" s="14" t="s">
        <v>1834</v>
      </c>
      <c r="C1" s="14" t="s">
        <v>1835</v>
      </c>
      <c r="D1" s="14" t="s">
        <v>1836</v>
      </c>
      <c r="E1" s="14" t="s">
        <v>1837</v>
      </c>
      <c r="F1" s="14" t="s">
        <v>1838</v>
      </c>
      <c r="G1" s="14" t="s">
        <v>1839</v>
      </c>
      <c r="H1" s="14" t="s">
        <v>1840</v>
      </c>
      <c r="I1" s="12" t="s">
        <v>1852</v>
      </c>
    </row>
    <row r="2" spans="1:9" x14ac:dyDescent="0.25">
      <c r="A2" s="15" t="s">
        <v>693</v>
      </c>
      <c r="B2" s="15" t="s">
        <v>744</v>
      </c>
      <c r="C2" s="15" t="s">
        <v>1194</v>
      </c>
      <c r="D2" s="15" t="s">
        <v>1140</v>
      </c>
      <c r="E2" s="15" t="s">
        <v>564</v>
      </c>
      <c r="F2" s="15" t="s">
        <v>509</v>
      </c>
      <c r="G2" s="15" t="s">
        <v>1443</v>
      </c>
      <c r="H2" s="15" t="s">
        <v>662</v>
      </c>
      <c r="I2" s="16" t="s">
        <v>18</v>
      </c>
    </row>
    <row r="3" spans="1:9" x14ac:dyDescent="0.25">
      <c r="A3" s="15" t="s">
        <v>691</v>
      </c>
      <c r="B3" s="15" t="s">
        <v>741</v>
      </c>
      <c r="C3" s="15" t="s">
        <v>1188</v>
      </c>
      <c r="D3" s="15" t="s">
        <v>1152</v>
      </c>
      <c r="E3" s="15" t="s">
        <v>632</v>
      </c>
      <c r="F3" s="15" t="s">
        <v>503</v>
      </c>
      <c r="G3" s="15" t="s">
        <v>1455</v>
      </c>
      <c r="H3" s="15" t="s">
        <v>660</v>
      </c>
      <c r="I3" s="16" t="s">
        <v>21</v>
      </c>
    </row>
    <row r="4" spans="1:9" x14ac:dyDescent="0.25">
      <c r="A4" s="15" t="s">
        <v>697</v>
      </c>
      <c r="B4" s="15" t="s">
        <v>731</v>
      </c>
      <c r="C4" s="15" t="s">
        <v>1186</v>
      </c>
      <c r="D4" s="15" t="s">
        <v>1134</v>
      </c>
      <c r="E4" s="15" t="s">
        <v>614</v>
      </c>
      <c r="F4" s="15" t="s">
        <v>505</v>
      </c>
      <c r="G4" s="15" t="s">
        <v>1459</v>
      </c>
      <c r="H4" s="15" t="s">
        <v>664</v>
      </c>
      <c r="I4" s="15" t="s">
        <v>1212</v>
      </c>
    </row>
    <row r="5" spans="1:9" x14ac:dyDescent="0.25">
      <c r="A5" s="15" t="s">
        <v>1260</v>
      </c>
      <c r="B5" s="15" t="s">
        <v>733</v>
      </c>
      <c r="C5" s="15" t="s">
        <v>1184</v>
      </c>
      <c r="D5" s="15" t="s">
        <v>1136</v>
      </c>
      <c r="E5" s="15" t="s">
        <v>566</v>
      </c>
      <c r="F5" s="15" t="s">
        <v>507</v>
      </c>
      <c r="G5" s="15" t="s">
        <v>1461</v>
      </c>
      <c r="H5" s="15" t="s">
        <v>620</v>
      </c>
      <c r="I5" s="15" t="s">
        <v>1218</v>
      </c>
    </row>
    <row r="6" spans="1:9" x14ac:dyDescent="0.25">
      <c r="A6" s="15" t="s">
        <v>705</v>
      </c>
      <c r="B6" s="15" t="s">
        <v>746</v>
      </c>
      <c r="C6" s="15" t="s">
        <v>1180</v>
      </c>
      <c r="D6" s="15" t="s">
        <v>1138</v>
      </c>
      <c r="E6" s="15" t="s">
        <v>600</v>
      </c>
      <c r="F6" s="15" t="s">
        <v>1539</v>
      </c>
      <c r="G6" s="15" t="s">
        <v>1437</v>
      </c>
      <c r="H6" s="15" t="s">
        <v>550</v>
      </c>
      <c r="I6" s="15" t="s">
        <v>1256</v>
      </c>
    </row>
    <row r="7" spans="1:9" x14ac:dyDescent="0.25">
      <c r="A7" s="15" t="s">
        <v>695</v>
      </c>
      <c r="B7" s="15" t="s">
        <v>748</v>
      </c>
      <c r="C7" s="15" t="s">
        <v>1182</v>
      </c>
      <c r="D7" s="15" t="s">
        <v>1142</v>
      </c>
      <c r="E7" s="15" t="s">
        <v>576</v>
      </c>
      <c r="F7" s="15" t="s">
        <v>1537</v>
      </c>
      <c r="G7" s="15" t="s">
        <v>1439</v>
      </c>
      <c r="H7" s="15" t="s">
        <v>658</v>
      </c>
      <c r="I7" s="15" t="s">
        <v>1258</v>
      </c>
    </row>
    <row r="8" spans="1:9" x14ac:dyDescent="0.25">
      <c r="A8" s="15" t="s">
        <v>699</v>
      </c>
      <c r="B8" s="15"/>
      <c r="C8" s="15" t="s">
        <v>1190</v>
      </c>
      <c r="D8" s="15" t="s">
        <v>1144</v>
      </c>
      <c r="E8" s="15" t="s">
        <v>624</v>
      </c>
      <c r="F8" s="15" t="s">
        <v>1521</v>
      </c>
      <c r="G8" s="15" t="s">
        <v>1441</v>
      </c>
      <c r="H8" s="15" t="s">
        <v>552</v>
      </c>
      <c r="I8" s="15" t="s">
        <v>1272</v>
      </c>
    </row>
    <row r="9" spans="1:9" x14ac:dyDescent="0.25">
      <c r="A9" s="15" t="s">
        <v>535</v>
      </c>
      <c r="B9" s="15"/>
      <c r="C9" s="15" t="s">
        <v>1192</v>
      </c>
      <c r="D9" s="15" t="s">
        <v>1146</v>
      </c>
      <c r="E9" s="15" t="s">
        <v>604</v>
      </c>
      <c r="F9" s="15" t="s">
        <v>1531</v>
      </c>
      <c r="G9" s="15" t="s">
        <v>1445</v>
      </c>
      <c r="H9" s="15" t="s">
        <v>630</v>
      </c>
      <c r="I9" s="15" t="s">
        <v>1274</v>
      </c>
    </row>
    <row r="10" spans="1:9" x14ac:dyDescent="0.25">
      <c r="A10" s="15" t="s">
        <v>701</v>
      </c>
      <c r="B10" s="15"/>
      <c r="C10" s="15" t="s">
        <v>1196</v>
      </c>
      <c r="D10" s="15" t="s">
        <v>1148</v>
      </c>
      <c r="E10" s="15" t="s">
        <v>622</v>
      </c>
      <c r="F10" s="15" t="s">
        <v>1523</v>
      </c>
      <c r="G10" s="15" t="s">
        <v>1447</v>
      </c>
      <c r="H10" s="15" t="s">
        <v>546</v>
      </c>
      <c r="I10" s="15" t="s">
        <v>1276</v>
      </c>
    </row>
    <row r="11" spans="1:9" x14ac:dyDescent="0.25">
      <c r="A11" s="15" t="s">
        <v>1266</v>
      </c>
      <c r="B11" s="15"/>
      <c r="C11" s="15" t="s">
        <v>1198</v>
      </c>
      <c r="D11" s="15" t="s">
        <v>1150</v>
      </c>
      <c r="E11" s="15" t="s">
        <v>602</v>
      </c>
      <c r="F11" s="15" t="s">
        <v>1525</v>
      </c>
      <c r="G11" s="15" t="s">
        <v>1449</v>
      </c>
      <c r="H11" s="15" t="s">
        <v>548</v>
      </c>
      <c r="I11" s="15" t="s">
        <v>1278</v>
      </c>
    </row>
    <row r="12" spans="1:9" x14ac:dyDescent="0.25">
      <c r="A12" s="15" t="s">
        <v>529</v>
      </c>
      <c r="B12" s="15"/>
      <c r="C12" s="15" t="s">
        <v>1200</v>
      </c>
      <c r="D12" s="15" t="s">
        <v>1154</v>
      </c>
      <c r="E12" s="15" t="s">
        <v>628</v>
      </c>
      <c r="F12" s="15" t="s">
        <v>1529</v>
      </c>
      <c r="G12" s="15" t="s">
        <v>1451</v>
      </c>
      <c r="H12" s="15" t="s">
        <v>560</v>
      </c>
      <c r="I12" s="15" t="s">
        <v>1280</v>
      </c>
    </row>
    <row r="13" spans="1:9" x14ac:dyDescent="0.25">
      <c r="A13" s="15" t="s">
        <v>278</v>
      </c>
      <c r="B13" s="15"/>
      <c r="C13" s="15" t="s">
        <v>1202</v>
      </c>
      <c r="D13" s="15" t="s">
        <v>1156</v>
      </c>
      <c r="E13" s="15" t="s">
        <v>592</v>
      </c>
      <c r="F13" s="15" t="s">
        <v>1533</v>
      </c>
      <c r="G13" s="15" t="s">
        <v>1453</v>
      </c>
      <c r="H13" s="15" t="s">
        <v>562</v>
      </c>
      <c r="I13" s="15" t="s">
        <v>1282</v>
      </c>
    </row>
    <row r="14" spans="1:9" x14ac:dyDescent="0.25">
      <c r="A14" s="15" t="s">
        <v>525</v>
      </c>
      <c r="B14" s="15"/>
      <c r="C14" s="15" t="s">
        <v>1204</v>
      </c>
      <c r="D14" s="15" t="s">
        <v>1158</v>
      </c>
      <c r="E14" s="15" t="s">
        <v>612</v>
      </c>
      <c r="F14" s="15" t="s">
        <v>1535</v>
      </c>
      <c r="G14" s="15" t="s">
        <v>1457</v>
      </c>
      <c r="H14" s="15" t="s">
        <v>648</v>
      </c>
      <c r="I14" s="15" t="s">
        <v>1284</v>
      </c>
    </row>
    <row r="15" spans="1:9" x14ac:dyDescent="0.25">
      <c r="A15" s="15" t="s">
        <v>527</v>
      </c>
      <c r="B15" s="15"/>
      <c r="C15" s="15" t="s">
        <v>1206</v>
      </c>
      <c r="D15" s="15" t="s">
        <v>1160</v>
      </c>
      <c r="E15" s="15" t="s">
        <v>652</v>
      </c>
      <c r="F15" s="15" t="s">
        <v>1527</v>
      </c>
      <c r="G15" s="15"/>
      <c r="H15" s="15" t="s">
        <v>580</v>
      </c>
      <c r="I15" s="15" t="s">
        <v>1286</v>
      </c>
    </row>
    <row r="16" spans="1:9" x14ac:dyDescent="0.25">
      <c r="A16" s="15" t="s">
        <v>687</v>
      </c>
      <c r="B16" s="15"/>
      <c r="C16" s="15" t="s">
        <v>1208</v>
      </c>
      <c r="D16" s="15" t="s">
        <v>1162</v>
      </c>
      <c r="E16" s="15" t="s">
        <v>598</v>
      </c>
      <c r="F16" s="15" t="s">
        <v>1489</v>
      </c>
      <c r="G16" s="15"/>
      <c r="H16" s="15"/>
      <c r="I16" s="15" t="s">
        <v>1288</v>
      </c>
    </row>
    <row r="17" spans="1:9" x14ac:dyDescent="0.25">
      <c r="A17" s="15" t="s">
        <v>689</v>
      </c>
      <c r="B17" s="15"/>
      <c r="C17" s="15" t="s">
        <v>1210</v>
      </c>
      <c r="D17" s="15" t="s">
        <v>1164</v>
      </c>
      <c r="E17" s="15" t="s">
        <v>558</v>
      </c>
      <c r="F17" s="15" t="s">
        <v>1491</v>
      </c>
      <c r="G17" s="15"/>
      <c r="H17" s="15"/>
      <c r="I17" s="15" t="s">
        <v>1290</v>
      </c>
    </row>
    <row r="18" spans="1:9" x14ac:dyDescent="0.25">
      <c r="A18" s="15"/>
      <c r="B18" s="15"/>
      <c r="C18" s="15"/>
      <c r="D18" s="15" t="s">
        <v>1166</v>
      </c>
      <c r="E18" s="15" t="s">
        <v>582</v>
      </c>
      <c r="F18" s="15" t="s">
        <v>1493</v>
      </c>
      <c r="G18" s="15"/>
      <c r="H18" s="15"/>
      <c r="I18" s="15" t="s">
        <v>1292</v>
      </c>
    </row>
    <row r="19" spans="1:9" x14ac:dyDescent="0.25">
      <c r="A19" s="15"/>
      <c r="B19" s="15"/>
      <c r="C19" s="15"/>
      <c r="D19" s="15" t="s">
        <v>1168</v>
      </c>
      <c r="E19" s="15" t="s">
        <v>584</v>
      </c>
      <c r="F19" s="15" t="s">
        <v>1495</v>
      </c>
      <c r="G19" s="15"/>
      <c r="H19" s="15"/>
      <c r="I19" s="15" t="s">
        <v>1294</v>
      </c>
    </row>
    <row r="20" spans="1:9" x14ac:dyDescent="0.25">
      <c r="A20" s="15"/>
      <c r="B20" s="15"/>
      <c r="C20" s="15"/>
      <c r="D20" s="15" t="s">
        <v>1170</v>
      </c>
      <c r="E20" s="15" t="s">
        <v>594</v>
      </c>
      <c r="F20" s="15" t="s">
        <v>1497</v>
      </c>
      <c r="G20" s="15"/>
      <c r="H20" s="15"/>
      <c r="I20" s="15" t="s">
        <v>1296</v>
      </c>
    </row>
    <row r="21" spans="1:9" x14ac:dyDescent="0.25">
      <c r="A21" s="15"/>
      <c r="B21" s="15"/>
      <c r="C21" s="15"/>
      <c r="D21" s="15" t="s">
        <v>1172</v>
      </c>
      <c r="E21" s="15" t="s">
        <v>596</v>
      </c>
      <c r="F21" s="15" t="s">
        <v>1499</v>
      </c>
      <c r="G21" s="15"/>
      <c r="H21" s="15"/>
      <c r="I21" s="15" t="s">
        <v>1298</v>
      </c>
    </row>
    <row r="22" spans="1:9" x14ac:dyDescent="0.25">
      <c r="A22" s="15"/>
      <c r="B22" s="15"/>
      <c r="C22" s="15"/>
      <c r="D22" s="15" t="s">
        <v>1174</v>
      </c>
      <c r="E22" s="15" t="s">
        <v>606</v>
      </c>
      <c r="F22" s="15" t="s">
        <v>1501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1176</v>
      </c>
      <c r="E23" s="15" t="s">
        <v>608</v>
      </c>
      <c r="F23" s="15" t="s">
        <v>1503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1178</v>
      </c>
      <c r="E24" s="15" t="s">
        <v>610</v>
      </c>
      <c r="F24" s="15" t="s">
        <v>1505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626</v>
      </c>
      <c r="F25" s="15" t="s">
        <v>1507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654</v>
      </c>
      <c r="F26" s="15" t="s">
        <v>1509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1511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1513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1515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1517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1519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Aug 2026</v>
      </c>
      <c r="H1" s="6" t="str">
        <f>Data!P1</f>
        <v>Buffer Day (Tgl 1 sd 20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PAS0066</v>
      </c>
      <c r="B2" s="7" t="str" cm="1">
        <f t="array" ref="B2">IFERROR(INDEX(Data!$B$2:$B$5000,$J2),"")</f>
        <v>Svalya Pizza Mozzarella</v>
      </c>
      <c r="C2" s="7" t="str" cm="1">
        <f t="array" ref="C2">IFERROR(INDEX(Data!$C$2:$C$5000,$J2),"")</f>
        <v>KG</v>
      </c>
      <c r="D2" s="8" cm="1">
        <f t="array" ref="D2">IFERROR(INDEX(Data!$D$2:$D$5000,$J2),"")</f>
        <v>1048.1998000000001</v>
      </c>
      <c r="E2" s="8" cm="1">
        <f t="array" ref="E2">IFERROR(INDEX(Data!$H$2:$H$5000,$J2),"")</f>
        <v>0</v>
      </c>
      <c r="F2" s="8" cm="1">
        <f t="array" ref="F2">IFERROR(INDEX(Data!$J$2:$J$5000,$J2),"")</f>
        <v>0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316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529</v>
      </c>
      <c r="E3" s="8" cm="1">
        <f t="array" ref="E3">IFERROR(INDEX(Data!$H$2:$H$5000,$J3),"")</f>
        <v>78.666600000000003</v>
      </c>
      <c r="F3" s="8" cm="1">
        <f t="array" ref="F3">IFERROR(INDEX(Data!$J$2:$J$5000,$J3),"")</f>
        <v>201.7389</v>
      </c>
      <c r="G3" s="8" cm="1">
        <f t="array" ref="G3">IFERROR(INDEX(Data!$N$2:$N$5000,$J3),"")</f>
        <v>74</v>
      </c>
      <c r="H3" s="8" cm="1">
        <f t="array" ref="H3">IFERROR(INDEX(Data!$P$2:$P$5000,$J3),"")</f>
        <v>142.97290000000001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730</v>
      </c>
    </row>
    <row r="4" spans="1:10" x14ac:dyDescent="0.25">
      <c r="A4" s="7" t="str" cm="1">
        <f t="array" ref="A4">IFERROR(INDEX(Data!$A$2:$A$5000,$J4),IF(ROW()=2,"No data",""))</f>
        <v>CKPS014</v>
      </c>
      <c r="B4" s="7" t="str" cm="1">
        <f t="array" ref="B4">IFERROR(INDEX(Data!$B$2:$B$5000,$J4),"")</f>
        <v>Fashion Vodka Premium Quality</v>
      </c>
      <c r="C4" s="7" t="str" cm="1">
        <f t="array" ref="C4">IFERROR(INDEX(Data!$C$2:$C$5000,$J4),"")</f>
        <v>BTL</v>
      </c>
      <c r="D4" s="8" cm="1">
        <f t="array" ref="D4">IFERROR(INDEX(Data!$D$2:$D$5000,$J4),"")</f>
        <v>34</v>
      </c>
      <c r="E4" s="8" cm="1">
        <f t="array" ref="E4">IFERROR(INDEX(Data!$H$2:$H$5000,$J4),"")</f>
        <v>33.666600000000003</v>
      </c>
      <c r="F4" s="8" cm="1">
        <f t="array" ref="F4">IFERROR(INDEX(Data!$J$2:$J$5000,$J4),"")</f>
        <v>30.297599999999999</v>
      </c>
      <c r="G4" s="8" cm="1">
        <f t="array" ref="G4">IFERROR(INDEX(Data!$N$2:$N$5000,$J4),"")</f>
        <v>16</v>
      </c>
      <c r="H4" s="8" cm="1">
        <f t="array" ref="H4">IFERROR(INDEX(Data!$P$2:$P$5000,$J4),"")</f>
        <v>42.5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213</v>
      </c>
    </row>
    <row r="5" spans="1:10" x14ac:dyDescent="0.25">
      <c r="A5" s="7" t="str" cm="1">
        <f t="array" ref="A5">IFERROR(INDEX(Data!$A$2:$A$5000,$J5),IF(ROW()=2,"No data",""))</f>
        <v>PSJ0024</v>
      </c>
      <c r="B5" s="7" t="str" cm="1">
        <f t="array" ref="B5">IFERROR(INDEX(Data!$B$2:$B$5000,$J5),"")</f>
        <v>Coren Pork belly Skinless</v>
      </c>
      <c r="C5" s="7" t="str" cm="1">
        <f t="array" ref="C5">IFERROR(INDEX(Data!$C$2:$C$5000,$J5),"")</f>
        <v>KG</v>
      </c>
      <c r="D5" s="8" cm="1">
        <f t="array" ref="D5">IFERROR(INDEX(Data!$D$2:$D$5000,$J5),"")</f>
        <v>187.65020000000001</v>
      </c>
      <c r="E5" s="8" cm="1">
        <f t="array" ref="E5">IFERROR(INDEX(Data!$H$2:$H$5000,$J5),"")</f>
        <v>55.349899999999998</v>
      </c>
      <c r="F5" s="8" cm="1">
        <f t="array" ref="F5">IFERROR(INDEX(Data!$J$2:$J$5000,$J5),"")</f>
        <v>101.7129</v>
      </c>
      <c r="G5" s="8" cm="1">
        <f t="array" ref="G5">IFERROR(INDEX(Data!$N$2:$N$5000,$J5),"")</f>
        <v>93.909800000000004</v>
      </c>
      <c r="H5" s="8" cm="1">
        <f t="array" ref="H5">IFERROR(INDEX(Data!$P$2:$P$5000,$J5),"")</f>
        <v>39.964599999999997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768</v>
      </c>
    </row>
    <row r="6" spans="1:10" x14ac:dyDescent="0.25">
      <c r="A6" s="7" t="str" cm="1">
        <f t="array" ref="A6">IFERROR(INDEX(Data!$A$2:$A$5000,$J6),IF(ROW()=2,"No data",""))</f>
        <v>PKI0001</v>
      </c>
      <c r="B6" s="7" t="str" cm="1">
        <f t="array" ref="B6">IFERROR(INDEX(Data!$B$2:$B$5000,$J6),"")</f>
        <v>Premium Crincle Cut Fries 6x2 Kg</v>
      </c>
      <c r="C6" s="7" t="str" cm="1">
        <f t="array" ref="C6">IFERROR(INDEX(Data!$C$2:$C$5000,$J6),"")</f>
        <v>KTN</v>
      </c>
      <c r="D6" s="8" cm="1">
        <f t="array" ref="D6">IFERROR(INDEX(Data!$D$2:$D$5000,$J6),"")</f>
        <v>70</v>
      </c>
      <c r="E6" s="8" cm="1">
        <f t="array" ref="E6">IFERROR(INDEX(Data!$H$2:$H$5000,$J6),"")</f>
        <v>41.666600000000003</v>
      </c>
      <c r="F6" s="8" cm="1">
        <f t="array" ref="F6">IFERROR(INDEX(Data!$J$2:$J$5000,$J6),"")</f>
        <v>50.403199999999998</v>
      </c>
      <c r="G6" s="8" cm="1">
        <f t="array" ref="G6">IFERROR(INDEX(Data!$N$2:$N$5000,$J6),"")</f>
        <v>26</v>
      </c>
      <c r="H6" s="8" cm="1">
        <f t="array" ref="H6">IFERROR(INDEX(Data!$P$2:$P$5000,$J6),"")</f>
        <v>53.8461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378</v>
      </c>
    </row>
    <row r="7" spans="1:10" x14ac:dyDescent="0.25">
      <c r="A7" s="7" t="str" cm="1">
        <f t="array" ref="A7">IFERROR(INDEX(Data!$A$2:$A$5000,$J7),IF(ROW()=2,"No data",""))</f>
        <v>PJS0007</v>
      </c>
      <c r="B7" s="7" t="str" cm="1">
        <f t="array" ref="B7">IFERROR(INDEX(Data!$B$2:$B$5000,$J7),"")</f>
        <v>Daebak Spark Grape 330 Ml</v>
      </c>
      <c r="C7" s="7" t="str" cm="1">
        <f t="array" ref="C7">IFERROR(INDEX(Data!$C$2:$C$5000,$J7),"")</f>
        <v>BTL</v>
      </c>
      <c r="D7" s="8" cm="1">
        <f t="array" ref="D7">IFERROR(INDEX(Data!$D$2:$D$5000,$J7),"")</f>
        <v>1613</v>
      </c>
      <c r="E7" s="8" cm="1">
        <f t="array" ref="E7">IFERROR(INDEX(Data!$H$2:$H$5000,$J7),"")</f>
        <v>1044</v>
      </c>
      <c r="F7" s="8" cm="1">
        <f t="array" ref="F7">IFERROR(INDEX(Data!$J$2:$J$5000,$J7),"")</f>
        <v>46.350499999999997</v>
      </c>
      <c r="G7" s="8" cm="1">
        <f t="array" ref="G7">IFERROR(INDEX(Data!$N$2:$N$5000,$J7),"")</f>
        <v>130</v>
      </c>
      <c r="H7" s="8" cm="1">
        <f t="array" ref="H7">IFERROR(INDEX(Data!$P$2:$P$5000,$J7),"")</f>
        <v>248.15379999999999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370</v>
      </c>
    </row>
    <row r="8" spans="1:10" x14ac:dyDescent="0.25">
      <c r="A8" s="7" t="str" cm="1">
        <f t="array" ref="A8">IFERROR(INDEX(Data!$A$2:$A$5000,$J8),IF(ROW()=2,"No data",""))</f>
        <v>ASS-ESP</v>
      </c>
      <c r="B8" s="7" t="str" cm="1">
        <f t="array" ref="B8">IFERROR(INDEX(Data!$B$2:$B$5000,$J8),"")</f>
        <v>Exotic Especia@50TB/Box</v>
      </c>
      <c r="C8" s="7" t="str" cm="1">
        <f t="array" ref="C8">IFERROR(INDEX(Data!$C$2:$C$5000,$J8),"")</f>
        <v>BOX</v>
      </c>
      <c r="D8" s="8" cm="1">
        <f t="array" ref="D8">IFERROR(INDEX(Data!$D$2:$D$5000,$J8),"")</f>
        <v>15</v>
      </c>
      <c r="E8" s="8" cm="1">
        <f t="array" ref="E8">IFERROR(INDEX(Data!$H$2:$H$5000,$J8),"")</f>
        <v>9.3332999999999995</v>
      </c>
      <c r="F8" s="8" cm="1">
        <f t="array" ref="F8">IFERROR(INDEX(Data!$J$2:$J$5000,$J8),"")</f>
        <v>48.216000000000001</v>
      </c>
      <c r="G8" s="8" cm="1">
        <f t="array" ref="G8">IFERROR(INDEX(Data!$N$2:$N$5000,$J8),"")</f>
        <v>4</v>
      </c>
      <c r="H8" s="8" cm="1">
        <f t="array" ref="H8">IFERROR(INDEX(Data!$P$2:$P$5000,$J8),"")</f>
        <v>75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45</v>
      </c>
    </row>
    <row r="9" spans="1:10" x14ac:dyDescent="0.25">
      <c r="A9" s="7" t="str" cm="1">
        <f t="array" ref="A9">IFERROR(INDEX(Data!$A$2:$A$5000,$J9),IF(ROW()=2,"No data",""))</f>
        <v>PJS0006</v>
      </c>
      <c r="B9" s="7" t="str" cm="1">
        <f t="array" ref="B9">IFERROR(INDEX(Data!$B$2:$B$5000,$J9),"")</f>
        <v>Daebak Spark Blood Orange 330 Ml</v>
      </c>
      <c r="C9" s="7" t="str" cm="1">
        <f t="array" ref="C9">IFERROR(INDEX(Data!$C$2:$C$5000,$J9),"")</f>
        <v>BTL</v>
      </c>
      <c r="D9" s="8" cm="1">
        <f t="array" ref="D9">IFERROR(INDEX(Data!$D$2:$D$5000,$J9),"")</f>
        <v>3213</v>
      </c>
      <c r="E9" s="8" cm="1">
        <f t="array" ref="E9">IFERROR(INDEX(Data!$H$2:$H$5000,$J9),"")</f>
        <v>512.33330000000001</v>
      </c>
      <c r="F9" s="8" cm="1">
        <f t="array" ref="F9">IFERROR(INDEX(Data!$J$2:$J$5000,$J9),"")</f>
        <v>188.14</v>
      </c>
      <c r="G9" s="8" cm="1">
        <f t="array" ref="G9">IFERROR(INDEX(Data!$N$2:$N$5000,$J9),"")</f>
        <v>58</v>
      </c>
      <c r="H9" s="8" cm="1">
        <f t="array" ref="H9">IFERROR(INDEX(Data!$P$2:$P$5000,$J9),"")</f>
        <v>1107.931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369</v>
      </c>
    </row>
    <row r="10" spans="1:10" x14ac:dyDescent="0.25">
      <c r="A10" s="7" t="str" cm="1">
        <f t="array" ref="A10">IFERROR(INDEX(Data!$A$2:$A$5000,$J10),IF(ROW()=2,"No data",""))</f>
        <v>PMS0129</v>
      </c>
      <c r="B10" s="7" t="str" cm="1">
        <f t="array" ref="B10">IFERROR(INDEX(Data!$B$2:$B$5000,$J10),"")</f>
        <v>Flavourista Syrup Mango 1000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70</v>
      </c>
      <c r="E10" s="8" cm="1">
        <f t="array" ref="E10">IFERROR(INDEX(Data!$H$2:$H$5000,$J10),"")</f>
        <v>19.5</v>
      </c>
      <c r="F10" s="8" cm="1">
        <f t="array" ref="F10">IFERROR(INDEX(Data!$J$2:$J$5000,$J10),"")</f>
        <v>107.6923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503</v>
      </c>
    </row>
    <row r="11" spans="1:10" x14ac:dyDescent="0.25">
      <c r="A11" s="7" t="str" cm="1">
        <f t="array" ref="A11">IFERROR(INDEX(Data!$A$2:$A$5000,$J11),IF(ROW()=2,"No data",""))</f>
        <v>ASS-PD-G</v>
      </c>
      <c r="B11" s="7" t="str" cm="1">
        <f t="array" ref="B11">IFERROR(INDEX(Data!$B$2:$B$5000,$J11),"")</f>
        <v>Pandanus Green Tea @50TB/Box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13</v>
      </c>
      <c r="E11" s="8" cm="1">
        <f t="array" ref="E11">IFERROR(INDEX(Data!$H$2:$H$5000,$J11),"")</f>
        <v>13.666600000000001</v>
      </c>
      <c r="F11" s="8" cm="1">
        <f t="array" ref="F11">IFERROR(INDEX(Data!$J$2:$J$5000,$J11),"")</f>
        <v>28.54</v>
      </c>
      <c r="G11" s="8" cm="1">
        <f t="array" ref="G11">IFERROR(INDEX(Data!$N$2:$N$5000,$J11),"")</f>
        <v>8</v>
      </c>
      <c r="H11" s="8" cm="1">
        <f t="array" ref="H11">IFERROR(INDEX(Data!$P$2:$P$5000,$J11),"")</f>
        <v>32.5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88</v>
      </c>
    </row>
    <row r="12" spans="1:10" x14ac:dyDescent="0.25">
      <c r="A12" s="7" t="str" cm="1">
        <f t="array" ref="A12">IFERROR(INDEX(Data!$A$2:$A$5000,$J12),IF(ROW()=2,"No data",""))</f>
        <v>ASS-MM-LP250</v>
      </c>
      <c r="B12" s="7" t="str" cm="1">
        <f t="array" ref="B12">IFERROR(INDEX(Data!$B$2:$B$5000,$J12),"")</f>
        <v>Morrocan Mint @250gr/Pouch</v>
      </c>
      <c r="C12" s="7" t="str" cm="1">
        <f t="array" ref="C12">IFERROR(INDEX(Data!$C$2:$C$5000,$J12),"")</f>
        <v>POU</v>
      </c>
      <c r="D12" s="8" cm="1">
        <f t="array" ref="D12">IFERROR(INDEX(Data!$D$2:$D$5000,$J12),"")</f>
        <v>16</v>
      </c>
      <c r="E12" s="8" cm="1">
        <f t="array" ref="E12">IFERROR(INDEX(Data!$H$2:$H$5000,$J12),"")</f>
        <v>16.666599999999999</v>
      </c>
      <c r="F12" s="8" cm="1">
        <f t="array" ref="F12">IFERROR(INDEX(Data!$J$2:$J$5000,$J12),"")</f>
        <v>28.802800000000001</v>
      </c>
      <c r="G12" s="8" cm="1">
        <f t="array" ref="G12">IFERROR(INDEX(Data!$N$2:$N$5000,$J12),"")</f>
        <v>20</v>
      </c>
      <c r="H12" s="8" cm="1">
        <f t="array" ref="H12">IFERROR(INDEX(Data!$P$2:$P$5000,$J12),"")</f>
        <v>16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78</v>
      </c>
    </row>
    <row r="13" spans="1:10" x14ac:dyDescent="0.25">
      <c r="A13" s="7" t="str" cm="1">
        <f t="array" ref="A13">IFERROR(INDEX(Data!$A$2:$A$5000,$J13),IF(ROW()=2,"No data",""))</f>
        <v>PMS0097</v>
      </c>
      <c r="B13" s="7" t="str" cm="1">
        <f t="array" ref="B13">IFERROR(INDEX(Data!$B$2:$B$5000,$J13),"")</f>
        <v>Masterista Ice Shaken Blackcurrant Tea 1000Gr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6</v>
      </c>
      <c r="E13" s="8" cm="1">
        <f t="array" ref="E13">IFERROR(INDEX(Data!$H$2:$H$5000,$J13),"")</f>
        <v>3</v>
      </c>
      <c r="F13" s="8" cm="1">
        <f t="array" ref="F13">IFERROR(INDEX(Data!$J$2:$J$5000,$J13),"")</f>
        <v>60</v>
      </c>
      <c r="G13" s="8" cm="1">
        <f t="array" ref="G13">IFERROR(INDEX(Data!$N$2:$N$5000,$J13),"")</f>
        <v>12</v>
      </c>
      <c r="H13" s="8" cm="1">
        <f t="array" ref="H13">IFERROR(INDEX(Data!$P$2:$P$5000,$J13),"")</f>
        <v>10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476</v>
      </c>
    </row>
    <row r="14" spans="1:10" x14ac:dyDescent="0.25">
      <c r="A14" s="7" t="str" cm="1">
        <f t="array" ref="A14">IFERROR(INDEX(Data!$A$2:$A$5000,$J14),IF(ROW()=2,"No data",""))</f>
        <v>PMS0042</v>
      </c>
      <c r="B14" s="7" t="str" cm="1">
        <f t="array" ref="B14">IFERROR(INDEX(Data!$B$2:$B$5000,$J14),"")</f>
        <v>Flavorista Thai Tea (1000Gr/Pack)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71</v>
      </c>
      <c r="E14" s="8" cm="1">
        <f t="array" ref="E14">IFERROR(INDEX(Data!$H$2:$H$5000,$J14),"")</f>
        <v>64.666600000000003</v>
      </c>
      <c r="F14" s="8" cm="1">
        <f t="array" ref="F14">IFERROR(INDEX(Data!$J$2:$J$5000,$J14),"")</f>
        <v>32.938899999999997</v>
      </c>
      <c r="G14" s="8" cm="1">
        <f t="array" ref="G14">IFERROR(INDEX(Data!$N$2:$N$5000,$J14),"")</f>
        <v>4</v>
      </c>
      <c r="H14" s="8" cm="1">
        <f t="array" ref="H14">IFERROR(INDEX(Data!$P$2:$P$5000,$J14),"")</f>
        <v>355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424</v>
      </c>
    </row>
    <row r="15" spans="1:10" x14ac:dyDescent="0.25">
      <c r="A15" s="7" t="str" cm="1">
        <f t="array" ref="A15">IFERROR(INDEX(Data!$A$2:$A$5000,$J15),IF(ROW()=2,"No data",""))</f>
        <v>PAS0047</v>
      </c>
      <c r="B15" s="7" t="str" cm="1">
        <f t="array" ref="B15">IFERROR(INDEX(Data!$B$2:$B$5000,$J15),"")</f>
        <v>Savis Pure Bunga Telang 200 Gr</v>
      </c>
      <c r="C15" s="7" t="str" cm="1">
        <f t="array" ref="C15">IFERROR(INDEX(Data!$C$2:$C$5000,$J15),"")</f>
        <v>POU</v>
      </c>
      <c r="D15" s="8" cm="1">
        <f t="array" ref="D15">IFERROR(INDEX(Data!$D$2:$D$5000,$J15),"")</f>
        <v>17</v>
      </c>
      <c r="E15" s="8" cm="1">
        <f t="array" ref="E15">IFERROR(INDEX(Data!$H$2:$H$5000,$J15),"")</f>
        <v>21</v>
      </c>
      <c r="F15" s="8" cm="1">
        <f t="array" ref="F15">IFERROR(INDEX(Data!$J$2:$J$5000,$J15),"")</f>
        <v>24.285699999999999</v>
      </c>
      <c r="G15" s="8" cm="1">
        <f t="array" ref="G15">IFERROR(INDEX(Data!$N$2:$N$5000,$J15),"")</f>
        <v>4</v>
      </c>
      <c r="H15" s="8" cm="1">
        <f t="array" ref="H15">IFERROR(INDEX(Data!$P$2:$P$5000,$J15),"")</f>
        <v>85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298</v>
      </c>
    </row>
    <row r="16" spans="1:10" x14ac:dyDescent="0.25">
      <c r="A16" s="7" t="str" cm="1">
        <f t="array" ref="A16">IFERROR(INDEX(Data!$A$2:$A$5000,$J16),IF(ROW()=2,"No data",""))</f>
        <v>ASS-CBT</v>
      </c>
      <c r="B16" s="7" t="str" cm="1">
        <f t="array" ref="B16">IFERROR(INDEX(Data!$B$2:$B$5000,$J16),"")</f>
        <v>Classic Black Tea @50TB/Box</v>
      </c>
      <c r="C16" s="7" t="str" cm="1">
        <f t="array" ref="C16">IFERROR(INDEX(Data!$C$2:$C$5000,$J16),"")</f>
        <v>BOX</v>
      </c>
      <c r="D16" s="8" cm="1">
        <f t="array" ref="D16">IFERROR(INDEX(Data!$D$2:$D$5000,$J16),"")</f>
        <v>11</v>
      </c>
      <c r="E16" s="8" cm="1">
        <f t="array" ref="E16">IFERROR(INDEX(Data!$H$2:$H$5000,$J16),"")</f>
        <v>2.6665999999999999</v>
      </c>
      <c r="F16" s="8" cm="1">
        <f t="array" ref="F16">IFERROR(INDEX(Data!$J$2:$J$5000,$J16),"")</f>
        <v>123.8738</v>
      </c>
      <c r="G16" s="8" cm="1">
        <f t="array" ref="G16">IFERROR(INDEX(Data!$N$2:$N$5000,$J16),"")</f>
        <v>3</v>
      </c>
      <c r="H16" s="8" cm="1">
        <f t="array" ref="H16">IFERROR(INDEX(Data!$P$2:$P$5000,$J16),"")</f>
        <v>73.333299999999994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22</v>
      </c>
    </row>
    <row r="17" spans="1:10" x14ac:dyDescent="0.25">
      <c r="A17" s="7" t="str" cm="1">
        <f t="array" ref="A17">IFERROR(INDEX(Data!$A$2:$A$5000,$J17),IF(ROW()=2,"No data",""))</f>
        <v>PQW0004</v>
      </c>
      <c r="B17" s="7" t="str" cm="1">
        <f t="array" ref="B17">IFERROR(INDEX(Data!$B$2:$B$5000,$J17),"")</f>
        <v>IQF White Onion Whole 10Kg/Ctn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1855</v>
      </c>
      <c r="E17" s="8" cm="1">
        <f t="array" ref="E17">IFERROR(INDEX(Data!$H$2:$H$5000,$J17),"")</f>
        <v>380</v>
      </c>
      <c r="F17" s="8" cm="1">
        <f t="array" ref="F17">IFERROR(INDEX(Data!$J$2:$J$5000,$J17),"")</f>
        <v>146.44810000000001</v>
      </c>
      <c r="G17" s="8" cm="1">
        <f t="array" ref="G17">IFERROR(INDEX(Data!$N$2:$N$5000,$J17),"")</f>
        <v>270</v>
      </c>
      <c r="H17" s="8" cm="1">
        <f t="array" ref="H17">IFERROR(INDEX(Data!$P$2:$P$5000,$J17),"")</f>
        <v>137.4074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724</v>
      </c>
    </row>
    <row r="18" spans="1:10" x14ac:dyDescent="0.25">
      <c r="A18" s="7" t="str" cm="1">
        <f t="array" ref="A18">IFERROR(INDEX(Data!$A$2:$A$5000,$J18),IF(ROW()=2,"No data",""))</f>
        <v>ASS-EBT</v>
      </c>
      <c r="B18" s="7" t="str" cm="1">
        <f t="array" ref="B18">IFERROR(INDEX(Data!$B$2:$B$5000,$J18),"")</f>
        <v>English Breakfast@50TB/Box</v>
      </c>
      <c r="C18" s="7" t="str" cm="1">
        <f t="array" ref="C18">IFERROR(INDEX(Data!$C$2:$C$5000,$J18),"")</f>
        <v>BOX</v>
      </c>
      <c r="D18" s="8" cm="1">
        <f t="array" ref="D18">IFERROR(INDEX(Data!$D$2:$D$5000,$J18),"")</f>
        <v>382</v>
      </c>
      <c r="E18" s="8" cm="1">
        <f t="array" ref="E18">IFERROR(INDEX(Data!$H$2:$H$5000,$J18),"")</f>
        <v>421.33330000000001</v>
      </c>
      <c r="F18" s="8" cm="1">
        <f t="array" ref="F18">IFERROR(INDEX(Data!$J$2:$J$5000,$J18),"")</f>
        <v>27.199400000000001</v>
      </c>
      <c r="G18" s="8" cm="1">
        <f t="array" ref="G18">IFERROR(INDEX(Data!$N$2:$N$5000,$J18),"")</f>
        <v>234</v>
      </c>
      <c r="H18" s="8" cm="1">
        <f t="array" ref="H18">IFERROR(INDEX(Data!$P$2:$P$5000,$J18),"")</f>
        <v>32.649500000000003</v>
      </c>
      <c r="J18" s="18" cm="1">
        <f t="array" ref="J18">IFERROR(MATCH(_xlfn.AGGREGATE(14,6,(Data!$D$2:$D$5000-ROW(Data!$D$2:$D$5000)*0.0000001)/(--(Data!$S$2:$S$5000)),ROW()-1),(Data!$D$2:$D$5000-ROW(Data!$D$2:$D$5000)*0.0000001)/(--(Data!$S$2:$S$5000)),0),"")</f>
        <v>32</v>
      </c>
    </row>
    <row r="19" spans="1:10" x14ac:dyDescent="0.25">
      <c r="A19" s="7" t="str" cm="1">
        <f t="array" ref="A19">IFERROR(INDEX(Data!$A$2:$A$5000,$J19),IF(ROW()=2,"No data",""))</f>
        <v>POS0025</v>
      </c>
      <c r="B19" s="7" t="str" cm="1">
        <f t="array" ref="B19">IFERROR(INDEX(Data!$B$2:$B$5000,$J19),"")</f>
        <v>O Sole Doppio Concentrato Paste Tomato 2.2 Kg</v>
      </c>
      <c r="C19" s="7" t="str" cm="1">
        <f t="array" ref="C19">IFERROR(INDEX(Data!$C$2:$C$5000,$J19),"")</f>
        <v>CAN</v>
      </c>
      <c r="D19" s="8" cm="1">
        <f t="array" ref="D19">IFERROR(INDEX(Data!$D$2:$D$5000,$J19),"")</f>
        <v>1084</v>
      </c>
      <c r="E19" s="8" cm="1">
        <f t="array" ref="E19">IFERROR(INDEX(Data!$H$2:$H$5000,$J19),"")</f>
        <v>20.333300000000001</v>
      </c>
      <c r="F19" s="8" cm="1">
        <f t="array" ref="F19">IFERROR(INDEX(Data!$J$2:$J$5000,$J19),"")</f>
        <v>1599.5278000000001</v>
      </c>
      <c r="G19" s="8" cm="1">
        <f t="array" ref="G19">IFERROR(INDEX(Data!$N$2:$N$5000,$J19),"")</f>
        <v>8</v>
      </c>
      <c r="H19" s="8" cm="1">
        <f t="array" ref="H19">IFERROR(INDEX(Data!$P$2:$P$5000,$J19),"")</f>
        <v>2710</v>
      </c>
      <c r="J19" cm="1">
        <f t="array" ref="J19">IFERROR(MATCH(_xlfn.AGGREGATE(14,6,(Data!$D$2:$D$5000-ROW(Data!$D$2:$D$5000)*0.0000001)/(--(Data!$S$2:$S$5000)),ROW()-1),(Data!$D$2:$D$5000-ROW(Data!$D$2:$D$5000)*0.0000001)/(--(Data!$S$2:$S$5000)),0),"")</f>
        <v>583</v>
      </c>
    </row>
    <row r="20" spans="1:10" x14ac:dyDescent="0.25">
      <c r="A20" s="7" t="str" cm="1">
        <f t="array" ref="A20">IFERROR(INDEX(Data!$A$2:$A$5000,$J20),IF(ROW()=2,"No data",""))</f>
        <v>ASS-JT-LP250</v>
      </c>
      <c r="B20" s="7" t="str" cm="1">
        <f t="array" ref="B20">IFERROR(INDEX(Data!$B$2:$B$5000,$J20),"")</f>
        <v>Jasmine Tea @250gr/Pouch</v>
      </c>
      <c r="C20" s="7" t="str" cm="1">
        <f t="array" ref="C20">IFERROR(INDEX(Data!$C$2:$C$5000,$J20),"")</f>
        <v>POU</v>
      </c>
      <c r="D20" s="8" cm="1">
        <f t="array" ref="D20">IFERROR(INDEX(Data!$D$2:$D$5000,$J20),"")</f>
        <v>14</v>
      </c>
      <c r="E20" s="8" cm="1">
        <f t="array" ref="E20">IFERROR(INDEX(Data!$H$2:$H$5000,$J20),"")</f>
        <v>16.666599999999999</v>
      </c>
      <c r="F20" s="8" cm="1">
        <f t="array" ref="F20">IFERROR(INDEX(Data!$J$2:$J$5000,$J20),"")</f>
        <v>25.202500000000001</v>
      </c>
      <c r="G20" s="8" cm="1">
        <f t="array" ref="G20">IFERROR(INDEX(Data!$N$2:$N$5000,$J20),"")</f>
        <v>7</v>
      </c>
      <c r="H20" s="8" cm="1">
        <f t="array" ref="H20">IFERROR(INDEX(Data!$P$2:$P$5000,$J20),"")</f>
        <v>40</v>
      </c>
      <c r="J20" s="18" cm="1">
        <f t="array" ref="J20">IFERROR(MATCH(_xlfn.AGGREGATE(14,6,(Data!$D$2:$D$5000-ROW(Data!$D$2:$D$5000)*0.0000001)/(--(Data!$S$2:$S$5000)),ROW()-1),(Data!$D$2:$D$5000-ROW(Data!$D$2:$D$5000)*0.0000001)/(--(Data!$S$2:$S$5000)),0),"")</f>
        <v>58</v>
      </c>
    </row>
    <row r="21" spans="1:10" x14ac:dyDescent="0.25">
      <c r="A21" s="7" t="str" cm="1">
        <f t="array" ref="A21">IFERROR(INDEX(Data!$A$2:$A$5000,$J21),IF(ROW()=2,"No data",""))</f>
        <v>CKP1S-186</v>
      </c>
      <c r="B21" s="7" t="str" cm="1">
        <f t="array" ref="B21">IFERROR(INDEX(Data!$B$2:$B$5000,$J21),"")</f>
        <v>Cap Tikus Original 700ml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25</v>
      </c>
      <c r="E21" s="8" cm="1">
        <f t="array" ref="E21">IFERROR(INDEX(Data!$H$2:$H$5000,$J21),"")</f>
        <v>10.5</v>
      </c>
      <c r="F21" s="8" cm="1">
        <f t="array" ref="F21">IFERROR(INDEX(Data!$J$2:$J$5000,$J21),"")</f>
        <v>71.4285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IFERROR(MATCH(_xlfn.AGGREGATE(14,6,(Data!$D$2:$D$5000-ROW(Data!$D$2:$D$5000)*0.0000001)/(--(Data!$S$2:$S$5000)),ROW()-1),(Data!$D$2:$D$5000-ROW(Data!$D$2:$D$5000)*0.0000001)/(--(Data!$S$2:$S$5000)),0),"")</f>
        <v>201</v>
      </c>
    </row>
    <row r="22" spans="1:10" x14ac:dyDescent="0.25">
      <c r="A22" s="7" t="str" cm="1">
        <f t="array" ref="A22">IFERROR(INDEX(Data!$A$2:$A$5000,$J22),IF(ROW()=2,"No data",""))</f>
        <v>PAS0069</v>
      </c>
      <c r="B22" s="7" t="str" cm="1">
        <f t="array" ref="B22">IFERROR(INDEX(Data!$B$2:$B$5000,$J22),"")</f>
        <v>Arass English Breakfast Tea 100 Tb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37</v>
      </c>
      <c r="E22" s="8" cm="1">
        <f t="array" ref="E22">IFERROR(INDEX(Data!$H$2:$H$5000,$J22),"")</f>
        <v>42</v>
      </c>
      <c r="F22" s="8" cm="1">
        <f t="array" ref="F22">IFERROR(INDEX(Data!$J$2:$J$5000,$J22),"")</f>
        <v>26.4285</v>
      </c>
      <c r="G22" s="8" cm="1">
        <f t="array" ref="G22">IFERROR(INDEX(Data!$N$2:$N$5000,$J22),"")</f>
        <v>44</v>
      </c>
      <c r="H22" s="8" cm="1">
        <f t="array" ref="H22">IFERROR(INDEX(Data!$P$2:$P$5000,$J22),"")</f>
        <v>16.818100000000001</v>
      </c>
      <c r="J22" s="18" cm="1">
        <f t="array" ref="J22">IFERROR(MATCH(_xlfn.AGGREGATE(14,6,(Data!$D$2:$D$5000-ROW(Data!$D$2:$D$5000)*0.0000001)/(--(Data!$S$2:$S$5000)),ROW()-1),(Data!$D$2:$D$5000-ROW(Data!$D$2:$D$5000)*0.0000001)/(--(Data!$S$2:$S$5000)),0),"")</f>
        <v>319</v>
      </c>
    </row>
    <row r="23" spans="1:10" x14ac:dyDescent="0.25">
      <c r="A23" s="7" t="str" cm="1">
        <f t="array" ref="A23">IFERROR(INDEX(Data!$A$2:$A$5000,$J23),IF(ROW()=2,"No data",""))</f>
        <v>ASS-PP-LP250</v>
      </c>
      <c r="B23" s="7" t="str" cm="1">
        <f t="array" ref="B23">IFERROR(INDEX(Data!$B$2:$B$5000,$J23),"")</f>
        <v>Peppermint @250gr</v>
      </c>
      <c r="C23" s="7" t="str" cm="1">
        <f t="array" ref="C23">IFERROR(INDEX(Data!$C$2:$C$5000,$J23),"")</f>
        <v>POU</v>
      </c>
      <c r="D23" s="8" cm="1">
        <f t="array" ref="D23">IFERROR(INDEX(Data!$D$2:$D$5000,$J23),"")</f>
        <v>7</v>
      </c>
      <c r="E23" s="8" cm="1">
        <f t="array" ref="E23">IFERROR(INDEX(Data!$H$2:$H$5000,$J23),"")</f>
        <v>7</v>
      </c>
      <c r="F23" s="8" cm="1">
        <f t="array" ref="F23">IFERROR(INDEX(Data!$J$2:$J$5000,$J23),"")</f>
        <v>30.004200000000001</v>
      </c>
      <c r="G23" s="8" cm="1">
        <f t="array" ref="G23">IFERROR(INDEX(Data!$N$2:$N$5000,$J23),"")</f>
        <v>3</v>
      </c>
      <c r="H23" s="8" cm="1">
        <f t="array" ref="H23">IFERROR(INDEX(Data!$P$2:$P$5000,$J23),"")</f>
        <v>46.666600000000003</v>
      </c>
      <c r="J23" cm="1">
        <f t="array" ref="J23">IFERROR(MATCH(_xlfn.AGGREGATE(14,6,(Data!$D$2:$D$5000-ROW(Data!$D$2:$D$5000)*0.0000001)/(--(Data!$S$2:$S$5000)),ROW()-1),(Data!$D$2:$D$5000-ROW(Data!$D$2:$D$5000)*0.0000001)/(--(Data!$S$2:$S$5000)),0),"")</f>
        <v>105</v>
      </c>
    </row>
    <row r="24" spans="1:10" x14ac:dyDescent="0.25">
      <c r="A24" s="7" t="str" cm="1">
        <f t="array" ref="A24">IFERROR(INDEX(Data!$A$2:$A$5000,$J24),IF(ROW()=2,"No data",""))</f>
        <v>ASS-EB-LP250</v>
      </c>
      <c r="B24" s="7" t="str" cm="1">
        <f t="array" ref="B24">IFERROR(INDEX(Data!$B$2:$B$5000,$J24),"")</f>
        <v>English Breakfast @250gr/Pouch</v>
      </c>
      <c r="C24" s="7" t="str" cm="1">
        <f t="array" ref="C24">IFERROR(INDEX(Data!$C$2:$C$5000,$J24),"")</f>
        <v>POU</v>
      </c>
      <c r="D24" s="8" cm="1">
        <f t="array" ref="D24">IFERROR(INDEX(Data!$D$2:$D$5000,$J24),"")</f>
        <v>37</v>
      </c>
      <c r="E24" s="8" cm="1">
        <f t="array" ref="E24">IFERROR(INDEX(Data!$H$2:$H$5000,$J24),"")</f>
        <v>57.666600000000003</v>
      </c>
      <c r="F24" s="8" cm="1">
        <f t="array" ref="F24">IFERROR(INDEX(Data!$J$2:$J$5000,$J24),"")</f>
        <v>19.248699999999999</v>
      </c>
      <c r="G24" s="8" cm="1">
        <f t="array" ref="G24">IFERROR(INDEX(Data!$N$2:$N$5000,$J24),"")</f>
        <v>46</v>
      </c>
      <c r="H24" s="8" cm="1">
        <f t="array" ref="H24">IFERROR(INDEX(Data!$P$2:$P$5000,$J24),"")</f>
        <v>16.0869</v>
      </c>
      <c r="J24" s="18" cm="1">
        <f t="array" ref="J24">IFERROR(MATCH(_xlfn.AGGREGATE(14,6,(Data!$D$2:$D$5000-ROW(Data!$D$2:$D$5000)*0.0000001)/(--(Data!$S$2:$S$5000)),ROW()-1),(Data!$D$2:$D$5000-ROW(Data!$D$2:$D$5000)*0.0000001)/(--(Data!$S$2:$S$5000)),0),"")</f>
        <v>31</v>
      </c>
    </row>
    <row r="25" spans="1:10" x14ac:dyDescent="0.25">
      <c r="A25" s="7" t="str" cm="1">
        <f t="array" ref="A25">IFERROR(INDEX(Data!$A$2:$A$5000,$J25),IF(ROW()=2,"No data",""))</f>
        <v>PMS0181</v>
      </c>
      <c r="B25" s="7" t="str" cm="1">
        <f t="array" ref="B25">IFERROR(INDEX(Data!$B$2:$B$5000,$J25),"")</f>
        <v>Ice Shaken Pink Lava 1.000 Gr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84</v>
      </c>
      <c r="E25" s="8" cm="1">
        <f t="array" ref="E25">IFERROR(INDEX(Data!$H$2:$H$5000,$J25),"")</f>
        <v>84</v>
      </c>
      <c r="F25" s="8" cm="1">
        <f t="array" ref="F25">IFERROR(INDEX(Data!$J$2:$J$5000,$J25),"")</f>
        <v>30</v>
      </c>
      <c r="G25" s="8" cm="1">
        <f t="array" ref="G25">IFERROR(INDEX(Data!$N$2:$N$5000,$J25),"")</f>
        <v>18</v>
      </c>
      <c r="H25" s="8" cm="1">
        <f t="array" ref="H25">IFERROR(INDEX(Data!$P$2:$P$5000,$J25),"")</f>
        <v>93.333299999999994</v>
      </c>
      <c r="J25" cm="1">
        <f t="array" ref="J25">IFERROR(MATCH(_xlfn.AGGREGATE(14,6,(Data!$D$2:$D$5000-ROW(Data!$D$2:$D$5000)*0.0000001)/(--(Data!$S$2:$S$5000)),ROW()-1),(Data!$D$2:$D$5000-ROW(Data!$D$2:$D$5000)*0.0000001)/(--(Data!$S$2:$S$5000)),0),"")</f>
        <v>550</v>
      </c>
    </row>
    <row r="26" spans="1:10" x14ac:dyDescent="0.25">
      <c r="A26" s="7" t="str" cm="1">
        <f t="array" ref="A26">IFERROR(INDEX(Data!$A$2:$A$5000,$J26),IF(ROW()=2,"No data",""))</f>
        <v>ASS-MO-B</v>
      </c>
      <c r="B26" s="7" t="str" cm="1">
        <f t="array" ref="B26">IFERROR(INDEX(Data!$B$2:$B$5000,$J26),"")</f>
        <v>Manggo Tea @50TB/Box</v>
      </c>
      <c r="C26" s="7" t="str" cm="1">
        <f t="array" ref="C26">IFERROR(INDEX(Data!$C$2:$C$5000,$J26),"")</f>
        <v>BOX</v>
      </c>
      <c r="D26" s="8" cm="1">
        <f t="array" ref="D26">IFERROR(INDEX(Data!$D$2:$D$5000,$J26),"")</f>
        <v>6</v>
      </c>
      <c r="E26" s="8" cm="1">
        <f t="array" ref="E26">IFERROR(INDEX(Data!$H$2:$H$5000,$J26),"")</f>
        <v>8</v>
      </c>
      <c r="F26" s="8" cm="1">
        <f t="array" ref="F26">IFERROR(INDEX(Data!$J$2:$J$5000,$J26),"")</f>
        <v>22.505600000000001</v>
      </c>
      <c r="G26" s="8" cm="1">
        <f t="array" ref="G26">IFERROR(INDEX(Data!$N$2:$N$5000,$J26),"")</f>
        <v>9</v>
      </c>
      <c r="H26" s="8" cm="1">
        <f t="array" ref="H26">IFERROR(INDEX(Data!$P$2:$P$5000,$J26),"")</f>
        <v>13.333299999999999</v>
      </c>
      <c r="J26" s="18" cm="1">
        <f t="array" ref="J26">IFERROR(MATCH(_xlfn.AGGREGATE(14,6,(Data!$D$2:$D$5000-ROW(Data!$D$2:$D$5000)*0.0000001)/(--(Data!$S$2:$S$5000)),ROW()-1),(Data!$D$2:$D$5000-ROW(Data!$D$2:$D$5000)*0.0000001)/(--(Data!$S$2:$S$5000)),0),"")</f>
        <v>79</v>
      </c>
    </row>
    <row r="27" spans="1:10" x14ac:dyDescent="0.25">
      <c r="A27" s="7" t="str" cm="1">
        <f t="array" ref="A27">IFERROR(INDEX(Data!$A$2:$A$5000,$J27),IF(ROW()=2,"No data",""))</f>
        <v>PAS0052</v>
      </c>
      <c r="B27" s="7" t="str" cm="1">
        <f t="array" ref="B27">IFERROR(INDEX(Data!$B$2:$B$5000,$J27),"")</f>
        <v>Savis English Breakfast Jumbo Bag (25x18Gr)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9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IFERROR(MATCH(_xlfn.AGGREGATE(14,6,(Data!$D$2:$D$5000-ROW(Data!$D$2:$D$5000)*0.0000001)/(--(Data!$S$2:$S$5000)),ROW()-1),(Data!$D$2:$D$5000-ROW(Data!$D$2:$D$5000)*0.0000001)/(--(Data!$S$2:$S$5000)),0),"")</f>
        <v>303</v>
      </c>
    </row>
    <row r="28" spans="1:10" x14ac:dyDescent="0.25">
      <c r="A28" s="7" t="str" cm="1">
        <f t="array" ref="A28">IFERROR(INDEX(Data!$A$2:$A$5000,$J28),IF(ROW()=2,"No data",""))</f>
        <v>PMS0142</v>
      </c>
      <c r="B28" s="7" t="str" cm="1">
        <f t="array" ref="B28">IFERROR(INDEX(Data!$B$2:$B$5000,$J28),"")</f>
        <v>Flavourista Syrup Caramel 1.000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25</v>
      </c>
      <c r="E28" s="8" cm="1">
        <f t="array" ref="E28">IFERROR(INDEX(Data!$H$2:$H$5000,$J28),"")</f>
        <v>27.666599999999999</v>
      </c>
      <c r="F28" s="8" cm="1">
        <f t="array" ref="F28">IFERROR(INDEX(Data!$J$2:$J$5000,$J28),"")</f>
        <v>27.109000000000002</v>
      </c>
      <c r="G28" s="8" cm="1">
        <f t="array" ref="G28">IFERROR(INDEX(Data!$N$2:$N$5000,$J28),"")</f>
        <v>4</v>
      </c>
      <c r="H28" s="8" cm="1">
        <f t="array" ref="H28">IFERROR(INDEX(Data!$P$2:$P$5000,$J28),"")</f>
        <v>125</v>
      </c>
      <c r="J28" s="18" cm="1">
        <f t="array" ref="J28">IFERROR(MATCH(_xlfn.AGGREGATE(14,6,(Data!$D$2:$D$5000-ROW(Data!$D$2:$D$5000)*0.0000001)/(--(Data!$S$2:$S$5000)),ROW()-1),(Data!$D$2:$D$5000-ROW(Data!$D$2:$D$5000)*0.0000001)/(--(Data!$S$2:$S$5000)),0),"")</f>
        <v>513</v>
      </c>
    </row>
    <row r="29" spans="1:10" x14ac:dyDescent="0.25">
      <c r="A29" s="7" t="str" cm="1">
        <f t="array" ref="A29">IFERROR(INDEX(Data!$A$2:$A$5000,$J29),IF(ROW()=2,"No data",""))</f>
        <v>ASS-PE-TB50</v>
      </c>
      <c r="B29" s="7" t="str" cm="1">
        <f t="array" ref="B29">IFERROR(INDEX(Data!$B$2:$B$5000,$J29),"")</f>
        <v>Peppermint Tea @50tb/Box</v>
      </c>
      <c r="C29" s="7" t="str" cm="1">
        <f t="array" ref="C29">IFERROR(INDEX(Data!$C$2:$C$5000,$J29),"")</f>
        <v>BOX</v>
      </c>
      <c r="D29" s="8" cm="1">
        <f t="array" ref="D29">IFERROR(INDEX(Data!$D$2:$D$5000,$J29),"")</f>
        <v>25</v>
      </c>
      <c r="E29" s="8" cm="1">
        <f t="array" ref="E29">IFERROR(INDEX(Data!$H$2:$H$5000,$J29),"")</f>
        <v>66.333299999999994</v>
      </c>
      <c r="F29" s="8" cm="1">
        <f t="array" ref="F29">IFERROR(INDEX(Data!$J$2:$J$5000,$J29),"")</f>
        <v>11.3065</v>
      </c>
      <c r="G29" s="8" cm="1">
        <f t="array" ref="G29">IFERROR(INDEX(Data!$N$2:$N$5000,$J29),"")</f>
        <v>82</v>
      </c>
      <c r="H29" s="8" cm="1">
        <f t="array" ref="H29">IFERROR(INDEX(Data!$P$2:$P$5000,$J29),"")</f>
        <v>6.0975000000000001</v>
      </c>
      <c r="J29" cm="1">
        <f t="array" ref="J29">IFERROR(MATCH(_xlfn.AGGREGATE(14,6,(Data!$D$2:$D$5000-ROW(Data!$D$2:$D$5000)*0.0000001)/(--(Data!$S$2:$S$5000)),ROW()-1),(Data!$D$2:$D$5000-ROW(Data!$D$2:$D$5000)*0.0000001)/(--(Data!$S$2:$S$5000)),0),"")</f>
        <v>94</v>
      </c>
    </row>
    <row r="30" spans="1:10" x14ac:dyDescent="0.25">
      <c r="A30" s="7" t="str" cm="1">
        <f t="array" ref="A30">IFERROR(INDEX(Data!$A$2:$A$5000,$J30),IF(ROW()=2,"No data",""))</f>
        <v>ASS-JVJ</v>
      </c>
      <c r="B30" s="7" t="str" cm="1">
        <f t="array" ref="B30">IFERROR(INDEX(Data!$B$2:$B$5000,$J30),"")</f>
        <v>Javanese Jasmine Tea @50TB/Box</v>
      </c>
      <c r="C30" s="7" t="str" cm="1">
        <f t="array" ref="C30">IFERROR(INDEX(Data!$C$2:$C$5000,$J30),"")</f>
        <v>BOX</v>
      </c>
      <c r="D30" s="8" cm="1">
        <f t="array" ref="D30">IFERROR(INDEX(Data!$D$2:$D$5000,$J30),"")</f>
        <v>90</v>
      </c>
      <c r="E30" s="8" cm="1">
        <f t="array" ref="E30">IFERROR(INDEX(Data!$H$2:$H$5000,$J30),"")</f>
        <v>90.666600000000003</v>
      </c>
      <c r="F30" s="8" cm="1">
        <f t="array" ref="F30">IFERROR(INDEX(Data!$J$2:$J$5000,$J30),"")</f>
        <v>29.779599999999999</v>
      </c>
      <c r="G30" s="8" cm="1">
        <f t="array" ref="G30">IFERROR(INDEX(Data!$N$2:$N$5000,$J30),"")</f>
        <v>28</v>
      </c>
      <c r="H30" s="8" cm="1">
        <f t="array" ref="H30">IFERROR(INDEX(Data!$P$2:$P$5000,$J30),"")</f>
        <v>64.285700000000006</v>
      </c>
      <c r="J30" s="18" cm="1">
        <f t="array" ref="J30">IFERROR(MATCH(_xlfn.AGGREGATE(14,6,(Data!$D$2:$D$5000-ROW(Data!$D$2:$D$5000)*0.0000001)/(--(Data!$S$2:$S$5000)),ROW()-1),(Data!$D$2:$D$5000-ROW(Data!$D$2:$D$5000)*0.0000001)/(--(Data!$S$2:$S$5000)),0),"")</f>
        <v>62</v>
      </c>
    </row>
    <row r="31" spans="1:10" x14ac:dyDescent="0.25">
      <c r="A31" s="7" t="str" cm="1">
        <f t="array" ref="A31">IFERROR(INDEX(Data!$A$2:$A$5000,$J31),IF(ROW()=2,"No data",""))</f>
        <v>PMS0186</v>
      </c>
      <c r="B31" s="7" t="str" cm="1">
        <f t="array" ref="B31">IFERROR(INDEX(Data!$B$2:$B$5000,$J31),"")</f>
        <v>Masterista Ice shaken es jeruk nipis 1kg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29</v>
      </c>
      <c r="E31" s="8" cm="1">
        <f t="array" ref="E31">IFERROR(INDEX(Data!$H$2:$H$5000,$J31),"")</f>
        <v>9</v>
      </c>
      <c r="F31" s="8" cm="1">
        <f t="array" ref="F31">IFERROR(INDEX(Data!$J$2:$J$5000,$J31),"")</f>
        <v>96.666600000000003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IFERROR(MATCH(_xlfn.AGGREGATE(14,6,(Data!$D$2:$D$5000-ROW(Data!$D$2:$D$5000)*0.0000001)/(--(Data!$S$2:$S$5000)),ROW()-1),(Data!$D$2:$D$5000-ROW(Data!$D$2:$D$5000)*0.0000001)/(--(Data!$S$2:$S$5000)),0),"")</f>
        <v>555</v>
      </c>
    </row>
    <row r="32" spans="1:10" x14ac:dyDescent="0.25">
      <c r="A32" s="7" t="str" cm="1">
        <f t="array" ref="A32">IFERROR(INDEX(Data!$A$2:$A$5000,$J32),IF(ROW()=2,"No data",""))</f>
        <v>PIF0012</v>
      </c>
      <c r="B32" s="7" t="str" cm="1">
        <f t="array" ref="B32">IFERROR(INDEX(Data!$B$2:$B$5000,$J32),"")</f>
        <v>Pristine Classic Cooking Cream 1 Lt</v>
      </c>
      <c r="C32" s="7" t="str" cm="1">
        <f t="array" ref="C32">IFERROR(INDEX(Data!$C$2:$C$5000,$J32),"")</f>
        <v>LTR</v>
      </c>
      <c r="D32" s="8" cm="1">
        <f t="array" ref="D32">IFERROR(INDEX(Data!$D$2:$D$5000,$J32),"")</f>
        <v>15457</v>
      </c>
      <c r="E32" s="8" cm="1">
        <f t="array" ref="E32">IFERROR(INDEX(Data!$H$2:$H$5000,$J32),"")</f>
        <v>849.33330000000001</v>
      </c>
      <c r="F32" s="8" cm="1">
        <f t="array" ref="F32">IFERROR(INDEX(Data!$J$2:$J$5000,$J32),"")</f>
        <v>545.96960000000001</v>
      </c>
      <c r="G32" s="8" cm="1">
        <f t="array" ref="G32">IFERROR(INDEX(Data!$N$2:$N$5000,$J32),"")</f>
        <v>541</v>
      </c>
      <c r="H32" s="8" cm="1">
        <f t="array" ref="H32">IFERROR(INDEX(Data!$P$2:$P$5000,$J32),"")</f>
        <v>571.42319999999995</v>
      </c>
      <c r="J32" s="18" cm="1">
        <f t="array" ref="J32">IFERROR(MATCH(_xlfn.AGGREGATE(14,6,(Data!$D$2:$D$5000-ROW(Data!$D$2:$D$5000)*0.0000001)/(--(Data!$S$2:$S$5000)),ROW()-1),(Data!$D$2:$D$5000-ROW(Data!$D$2:$D$5000)*0.0000001)/(--(Data!$S$2:$S$5000)),0),"")</f>
        <v>364</v>
      </c>
    </row>
    <row r="33" spans="1:10" x14ac:dyDescent="0.25">
      <c r="A33" s="7" t="str" cm="1">
        <f t="array" ref="A33">IFERROR(INDEX(Data!$A$2:$A$5000,$J33),IF(ROW()=2,"No data",""))</f>
        <v>ASS-ES-TB20</v>
      </c>
      <c r="B33" s="7" t="str" cm="1">
        <f t="array" ref="B33">IFERROR(INDEX(Data!$B$2:$B$5000,$J33),"")</f>
        <v>Exotic Especia @20TB/Box</v>
      </c>
      <c r="C33" s="7" t="str" cm="1">
        <f t="array" ref="C33">IFERROR(INDEX(Data!$C$2:$C$5000,$J33),"")</f>
        <v>BOX</v>
      </c>
      <c r="D33" s="8" cm="1">
        <f t="array" ref="D33">IFERROR(INDEX(Data!$D$2:$D$5000,$J33),"")</f>
        <v>7</v>
      </c>
      <c r="E33" s="8" cm="1">
        <f t="array" ref="E33">IFERROR(INDEX(Data!$H$2:$H$5000,$J33),"")</f>
        <v>6</v>
      </c>
      <c r="F33" s="8" cm="1">
        <f t="array" ref="F33">IFERROR(INDEX(Data!$J$2:$J$5000,$J33),"")</f>
        <v>35</v>
      </c>
      <c r="G33" s="8" cm="1">
        <f t="array" ref="G33">IFERROR(INDEX(Data!$N$2:$N$5000,$J33),"")</f>
        <v>3</v>
      </c>
      <c r="H33" s="8" cm="1">
        <f t="array" ref="H33">IFERROR(INDEX(Data!$P$2:$P$5000,$J33),"")</f>
        <v>46.666600000000003</v>
      </c>
      <c r="J33" cm="1">
        <f t="array" ref="J33">IFERROR(MATCH(_xlfn.AGGREGATE(14,6,(Data!$D$2:$D$5000-ROW(Data!$D$2:$D$5000)*0.0000001)/(--(Data!$S$2:$S$5000)),ROW()-1),(Data!$D$2:$D$5000-ROW(Data!$D$2:$D$5000)*0.0000001)/(--(Data!$S$2:$S$5000)),0),"")</f>
        <v>42</v>
      </c>
    </row>
    <row r="34" spans="1:10" x14ac:dyDescent="0.25">
      <c r="A34" s="7" t="str" cm="1">
        <f t="array" ref="A34">IFERROR(INDEX(Data!$A$2:$A$5000,$J34),IF(ROW()=2,"No data",""))</f>
        <v>PMS0151</v>
      </c>
      <c r="B34" s="7" t="str" cm="1">
        <f t="array" ref="B34">IFERROR(INDEX(Data!$B$2:$B$5000,$J34),"")</f>
        <v>Masterista Syrup Pandan 850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14</v>
      </c>
      <c r="E34" s="8" cm="1">
        <f t="array" ref="E34">IFERROR(INDEX(Data!$H$2:$H$5000,$J34),"")</f>
        <v>6</v>
      </c>
      <c r="F34" s="8" cm="1">
        <f t="array" ref="F34">IFERROR(INDEX(Data!$J$2:$J$5000,$J34),"")</f>
        <v>70</v>
      </c>
      <c r="G34" s="8" cm="1">
        <f t="array" ref="G34">IFERROR(INDEX(Data!$N$2:$N$5000,$J34),"")</f>
        <v>4</v>
      </c>
      <c r="H34" s="8" cm="1">
        <f t="array" ref="H34">IFERROR(INDEX(Data!$P$2:$P$5000,$J34),"")</f>
        <v>70</v>
      </c>
      <c r="J34" s="18" cm="1">
        <f t="array" ref="J34">IFERROR(MATCH(_xlfn.AGGREGATE(14,6,(Data!$D$2:$D$5000-ROW(Data!$D$2:$D$5000)*0.0000001)/(--(Data!$S$2:$S$5000)),ROW()-1),(Data!$D$2:$D$5000-ROW(Data!$D$2:$D$5000)*0.0000001)/(--(Data!$S$2:$S$5000)),0),"")</f>
        <v>521</v>
      </c>
    </row>
    <row r="35" spans="1:10" x14ac:dyDescent="0.25">
      <c r="A35" s="7" t="str" cm="1">
        <f t="array" ref="A35">IFERROR(INDEX(Data!$A$2:$A$5000,$J35),IF(ROW()=2,"No data",""))</f>
        <v>POT0046</v>
      </c>
      <c r="B35" s="7" t="str" cm="1">
        <f t="array" ref="B35">IFERROR(INDEX(Data!$B$2:$B$5000,$J35),"")</f>
        <v>Australian Butter Unsalted</v>
      </c>
      <c r="C35" s="7" t="str" cm="1">
        <f t="array" ref="C35">IFERROR(INDEX(Data!$C$2:$C$5000,$J35),"")</f>
        <v>KG</v>
      </c>
      <c r="D35" s="8" cm="1">
        <f t="array" ref="D35">IFERROR(INDEX(Data!$D$2:$D$5000,$J35),"")</f>
        <v>1125</v>
      </c>
      <c r="E35" s="8" cm="1">
        <f t="array" ref="E35">IFERROR(INDEX(Data!$H$2:$H$5000,$J35),"")</f>
        <v>1475</v>
      </c>
      <c r="F35" s="8" cm="1">
        <f t="array" ref="F35">IFERROR(INDEX(Data!$J$2:$J$5000,$J35),"")</f>
        <v>22.8813</v>
      </c>
      <c r="G35" s="8" cm="1">
        <f t="array" ref="G35">IFERROR(INDEX(Data!$N$2:$N$5000,$J35),"")</f>
        <v>775</v>
      </c>
      <c r="H35" s="8" cm="1">
        <f t="array" ref="H35">IFERROR(INDEX(Data!$P$2:$P$5000,$J35),"")</f>
        <v>29.0322</v>
      </c>
      <c r="J35" cm="1">
        <f t="array" ref="J35">IFERROR(MATCH(_xlfn.AGGREGATE(14,6,(Data!$D$2:$D$5000-ROW(Data!$D$2:$D$5000)*0.0000001)/(--(Data!$S$2:$S$5000)),ROW()-1),(Data!$D$2:$D$5000-ROW(Data!$D$2:$D$5000)*0.0000001)/(--(Data!$S$2:$S$5000)),0),"")</f>
        <v>622</v>
      </c>
    </row>
    <row r="36" spans="1:10" x14ac:dyDescent="0.25">
      <c r="A36" s="7" t="str" cm="1">
        <f t="array" ref="A36">IFERROR(INDEX(Data!$A$2:$A$5000,$J36),IF(ROW()=2,"No data",""))</f>
        <v>ASS-JVG</v>
      </c>
      <c r="B36" s="7" t="str" cm="1">
        <f t="array" ref="B36">IFERROR(INDEX(Data!$B$2:$B$5000,$J36),"")</f>
        <v>Java Ginger @50TB/Box</v>
      </c>
      <c r="C36" s="7" t="str" cm="1">
        <f t="array" ref="C36">IFERROR(INDEX(Data!$C$2:$C$5000,$J36),"")</f>
        <v>BOX</v>
      </c>
      <c r="D36" s="8" cm="1">
        <f t="array" ref="D36">IFERROR(INDEX(Data!$D$2:$D$5000,$J36),"")</f>
        <v>15</v>
      </c>
      <c r="E36" s="8" cm="1">
        <f t="array" ref="E36">IFERROR(INDEX(Data!$H$2:$H$5000,$J36),"")</f>
        <v>23.666599999999999</v>
      </c>
      <c r="F36" s="8" cm="1">
        <f t="array" ref="F36">IFERROR(INDEX(Data!$J$2:$J$5000,$J36),"")</f>
        <v>19.016200000000001</v>
      </c>
      <c r="G36" s="8" cm="1">
        <f t="array" ref="G36">IFERROR(INDEX(Data!$N$2:$N$5000,$J36),"")</f>
        <v>23</v>
      </c>
      <c r="H36" s="8" cm="1">
        <f t="array" ref="H36">IFERROR(INDEX(Data!$P$2:$P$5000,$J36),"")</f>
        <v>13.0434</v>
      </c>
      <c r="J36" s="18" cm="1">
        <f t="array" ref="J36">IFERROR(MATCH(_xlfn.AGGREGATE(14,6,(Data!$D$2:$D$5000-ROW(Data!$D$2:$D$5000)*0.0000001)/(--(Data!$S$2:$S$5000)),ROW()-1),(Data!$D$2:$D$5000-ROW(Data!$D$2:$D$5000)*0.0000001)/(--(Data!$S$2:$S$5000)),0),"")</f>
        <v>60</v>
      </c>
    </row>
    <row r="37" spans="1:10" x14ac:dyDescent="0.25">
      <c r="A37" s="7" t="str" cm="1">
        <f t="array" ref="A37">IFERROR(INDEX(Data!$A$2:$A$5000,$J37),IF(ROW()=2,"No data",""))</f>
        <v>PJS0014</v>
      </c>
      <c r="B37" s="7" t="str" cm="1">
        <f t="array" ref="B37">IFERROR(INDEX(Data!$B$2:$B$5000,$J37),"")</f>
        <v>ANI Mapple 580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128</v>
      </c>
      <c r="E37" s="8" cm="1">
        <f t="array" ref="E37">IFERROR(INDEX(Data!$H$2:$H$5000,$J37),"")</f>
        <v>11</v>
      </c>
      <c r="F37" s="8" cm="1">
        <f t="array" ref="F37">IFERROR(INDEX(Data!$J$2:$J$5000,$J37),"")</f>
        <v>349.15429999999998</v>
      </c>
      <c r="G37" s="8" cm="1">
        <f t="array" ref="G37">IFERROR(INDEX(Data!$N$2:$N$5000,$J37),"")</f>
        <v>2</v>
      </c>
      <c r="H37" s="8" cm="1">
        <f t="array" ref="H37">IFERROR(INDEX(Data!$P$2:$P$5000,$J37),"")</f>
        <v>1280</v>
      </c>
      <c r="J37" cm="1">
        <f t="array" ref="J37">IFERROR(MATCH(_xlfn.AGGREGATE(14,6,(Data!$D$2:$D$5000-ROW(Data!$D$2:$D$5000)*0.0000001)/(--(Data!$S$2:$S$5000)),ROW()-1),(Data!$D$2:$D$5000-ROW(Data!$D$2:$D$5000)*0.0000001)/(--(Data!$S$2:$S$5000)),0),"")</f>
        <v>376</v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Aug 2026</v>
      </c>
      <c r="H1" s="6" t="str">
        <f>Data!P1</f>
        <v>Buffer Day (Tgl 1 sd 20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15457</v>
      </c>
      <c r="E2" s="8" cm="1">
        <f t="array" ref="E2">IFERROR(INDEX(Data!$H$2:$H$5000,$J2),"")</f>
        <v>849.33330000000001</v>
      </c>
      <c r="F2" s="8" cm="1">
        <f t="array" ref="F2">IFERROR(INDEX(Data!$J$2:$J$5000,$J2),"")</f>
        <v>545.96960000000001</v>
      </c>
      <c r="G2" s="8" cm="1">
        <f t="array" ref="G2">IFERROR(INDEX(Data!$N$2:$N$5000,$J2),"")</f>
        <v>541</v>
      </c>
      <c r="H2" s="8" cm="1">
        <f t="array" ref="H2">IFERROR(INDEX(Data!$P$2:$P$5000,$J2),"")</f>
        <v>571.42319999999995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364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1253</v>
      </c>
      <c r="E3" s="8" cm="1">
        <f t="array" ref="E3">IFERROR(INDEX(Data!$H$2:$H$5000,$J3),"")</f>
        <v>209.33330000000001</v>
      </c>
      <c r="F3" s="8" cm="1">
        <f t="array" ref="F3">IFERROR(INDEX(Data!$J$2:$J$5000,$J3),"")</f>
        <v>179.572</v>
      </c>
      <c r="G3" s="8" cm="1">
        <f t="array" ref="G3">IFERROR(INDEX(Data!$N$2:$N$5000,$J3),"")</f>
        <v>135</v>
      </c>
      <c r="H3" s="8" cm="1">
        <f t="array" ref="H3">IFERROR(INDEX(Data!$P$2:$P$5000,$J3),"")</f>
        <v>185.62960000000001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363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358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359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365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366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Aug 2026</v>
      </c>
      <c r="H1" s="6" t="str">
        <f>Data!P1</f>
        <v>Buffer Day (Tgl 1 sd 20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5783</v>
      </c>
      <c r="E2" s="8" cm="1">
        <f t="array" ref="E2">IFERROR(INDEX(Data!$H$2:$H$5000,$J2),"")</f>
        <v>4481.6665999999996</v>
      </c>
      <c r="F2" s="8" cm="1">
        <f t="array" ref="F2">IFERROR(INDEX(Data!$J$2:$J$5000,$J2),"")</f>
        <v>38.710999999999999</v>
      </c>
      <c r="G2" s="8" cm="1">
        <f t="array" ref="G2">IFERROR(INDEX(Data!$N$2:$N$5000,$J2),"")</f>
        <v>3122</v>
      </c>
      <c r="H2" s="8" cm="1">
        <f t="array" ref="H2">IFERROR(INDEX(Data!$P$2:$P$5000,$J2),"")</f>
        <v>37.046700000000001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582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2</v>
      </c>
      <c r="F3" s="8" cm="1">
        <f t="array" ref="F3">IFERROR(INDEX(Data!$J$2:$J$5000,$J3),"")</f>
        <v>17012.011999999999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589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1084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1599.5278000000001</v>
      </c>
      <c r="G4" s="8" cm="1">
        <f t="array" ref="G4">IFERROR(INDEX(Data!$N$2:$N$5000,$J4),"")</f>
        <v>8</v>
      </c>
      <c r="H4" s="8" cm="1">
        <f t="array" ref="H4">IFERROR(INDEX(Data!$P$2:$P$5000,$J4),"")</f>
        <v>2710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583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444</v>
      </c>
      <c r="E5" s="8" cm="1">
        <f t="array" ref="E5">IFERROR(INDEX(Data!$H$2:$H$5000,$J5),"")</f>
        <v>15</v>
      </c>
      <c r="F5" s="8" cm="1">
        <f t="array" ref="F5">IFERROR(INDEX(Data!$J$2:$J$5000,$J5),"")</f>
        <v>888</v>
      </c>
      <c r="G5" s="8" cm="1">
        <f t="array" ref="G5">IFERROR(INDEX(Data!$N$2:$N$5000,$J5),"")</f>
        <v>17</v>
      </c>
      <c r="H5" s="8" cm="1">
        <f t="array" ref="H5">IFERROR(INDEX(Data!$P$2:$P$5000,$J5),"")</f>
        <v>522.35289999999998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586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351</v>
      </c>
      <c r="E6" s="8" cm="1">
        <f t="array" ref="E6">IFERROR(INDEX(Data!$H$2:$H$5000,$J6),"")</f>
        <v>10</v>
      </c>
      <c r="F6" s="8" cm="1">
        <f t="array" ref="F6">IFERROR(INDEX(Data!$J$2:$J$5000,$J6),"")</f>
        <v>1053.1052999999999</v>
      </c>
      <c r="G6" s="8" cm="1">
        <f t="array" ref="G6">IFERROR(INDEX(Data!$N$2:$N$5000,$J6),"")</f>
        <v>13</v>
      </c>
      <c r="H6" s="8" cm="1">
        <f t="array" ref="H6">IFERROR(INDEX(Data!$P$2:$P$5000,$J6),"")</f>
        <v>540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585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315</v>
      </c>
      <c r="E7" s="8" cm="1">
        <f t="array" ref="E7">IFERROR(INDEX(Data!$H$2:$H$5000,$J7),"")</f>
        <v>25</v>
      </c>
      <c r="F7" s="8" cm="1">
        <f t="array" ref="F7">IFERROR(INDEX(Data!$J$2:$J$5000,$J7),"")</f>
        <v>378.01510000000002</v>
      </c>
      <c r="G7" s="8" cm="1">
        <f t="array" ref="G7">IFERROR(INDEX(Data!$N$2:$N$5000,$J7),"")</f>
        <v>24</v>
      </c>
      <c r="H7" s="8" cm="1">
        <f t="array" ref="H7">IFERROR(INDEX(Data!$P$2:$P$5000,$J7),"")</f>
        <v>262.5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584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587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588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590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591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592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593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594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595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596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Aug 2026</v>
      </c>
      <c r="H1" s="6" t="str">
        <f>Data!P1</f>
        <v>Buffer Day (Tgl 1 sd 20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562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568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559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1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560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1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561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563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564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565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566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567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569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570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571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572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573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574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575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576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577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578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579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580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581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Aug 2026</v>
      </c>
      <c r="H1" s="6" t="str">
        <f>Data!P1</f>
        <v>Buffer Day (Tgl 1 sd 20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137</v>
      </c>
      <c r="E2" s="8" cm="1">
        <f t="array" ref="E2">IFERROR(INDEX(Data!$H$2:$H$5000,$J2),"")</f>
        <v>29.333300000000001</v>
      </c>
      <c r="F2" s="8" cm="1">
        <f t="array" ref="F2">IFERROR(INDEX(Data!$J$2:$J$5000,$J2),"")</f>
        <v>140.12469999999999</v>
      </c>
      <c r="G2" s="8" cm="1">
        <f t="array" ref="G2">IFERROR(INDEX(Data!$N$2:$N$5000,$J2),"")</f>
        <v>17</v>
      </c>
      <c r="H2" s="8" cm="1">
        <f t="array" ref="H2">IFERROR(INDEX(Data!$P$2:$P$5000,$J2),"")</f>
        <v>161.1764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304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113</v>
      </c>
      <c r="E3" s="8" cm="1">
        <f t="array" ref="E3">IFERROR(INDEX(Data!$H$2:$H$5000,$J3),"")</f>
        <v>9.3332999999999995</v>
      </c>
      <c r="F3" s="8" cm="1">
        <f t="array" ref="F3">IFERROR(INDEX(Data!$J$2:$J$5000,$J3),"")</f>
        <v>363.22719999999998</v>
      </c>
      <c r="G3" s="8" cm="1">
        <f t="array" ref="G3">IFERROR(INDEX(Data!$N$2:$N$5000,$J3),"")</f>
        <v>7</v>
      </c>
      <c r="H3" s="8" cm="1">
        <f t="array" ref="H3">IFERROR(INDEX(Data!$P$2:$P$5000,$J3),"")</f>
        <v>322.8571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295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40</v>
      </c>
      <c r="E4" s="8" cm="1">
        <f t="array" ref="E4">IFERROR(INDEX(Data!$H$2:$H$5000,$J4),"")</f>
        <v>23</v>
      </c>
      <c r="F4" s="8" cm="1">
        <f t="array" ref="F4">IFERROR(INDEX(Data!$J$2:$J$5000,$J4),"")</f>
        <v>52.178400000000003</v>
      </c>
      <c r="G4" s="8" cm="1">
        <f t="array" ref="G4">IFERROR(INDEX(Data!$N$2:$N$5000,$J4),"")</f>
        <v>1</v>
      </c>
      <c r="H4" s="8" cm="1">
        <f t="array" ref="H4">IFERROR(INDEX(Data!$P$2:$P$5000,$J4),"")</f>
        <v>800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300</v>
      </c>
    </row>
    <row r="5" spans="1:10" x14ac:dyDescent="0.25">
      <c r="A5" s="7" t="str" cm="1">
        <f t="array" ref="A5">IFERROR(INDEX(Data!$A$2:$A$5000,$J5),IF(ROW()=2,"No data",""))</f>
        <v>PAS0043</v>
      </c>
      <c r="B5" s="7" t="str" cm="1">
        <f t="array" ref="B5">IFERROR(INDEX(Data!$B$2:$B$5000,$J5),"")</f>
        <v>Maestro FF Shoestring 7x7mm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17</v>
      </c>
      <c r="E5" s="8" cm="1">
        <f t="array" ref="E5">IFERROR(INDEX(Data!$H$2:$H$5000,$J5),"")</f>
        <v>44</v>
      </c>
      <c r="F5" s="8" cm="1">
        <f t="array" ref="F5">IFERROR(INDEX(Data!$J$2:$J$5000,$J5),"")</f>
        <v>11.5914</v>
      </c>
      <c r="G5" s="8" cm="1">
        <f t="array" ref="G5">IFERROR(INDEX(Data!$N$2:$N$5000,$J5),"")</f>
        <v>2</v>
      </c>
      <c r="H5" s="8" cm="1">
        <f t="array" ref="H5">IFERROR(INDEX(Data!$P$2:$P$5000,$J5),"")</f>
        <v>170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294</v>
      </c>
    </row>
    <row r="6" spans="1:10" x14ac:dyDescent="0.25">
      <c r="A6" s="7" t="str" cm="1">
        <f t="array" ref="A6">IFERROR(INDEX(Data!$A$2:$A$5000,$J6),IF(ROW()=2,"No data",""))</f>
        <v>PAS0064</v>
      </c>
      <c r="B6" s="7" t="str" cm="1">
        <f t="array" ref="B6">IFERROR(INDEX(Data!$B$2:$B$5000,$J6),"")</f>
        <v>Crr Rock'n Waffle Fries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14</v>
      </c>
      <c r="E6" s="8" cm="1">
        <f t="array" ref="E6">IFERROR(INDEX(Data!$H$2:$H$5000,$J6),"")</f>
        <v>29.666599999999999</v>
      </c>
      <c r="F6" s="8" cm="1">
        <f t="array" ref="F6">IFERROR(INDEX(Data!$J$2:$J$5000,$J6),"")</f>
        <v>14.1585</v>
      </c>
      <c r="G6" s="8" cm="1">
        <f t="array" ref="G6">IFERROR(INDEX(Data!$N$2:$N$5000,$J6),"")</f>
        <v>31</v>
      </c>
      <c r="H6" s="8" cm="1">
        <f t="array" ref="H6">IFERROR(INDEX(Data!$P$2:$P$5000,$J6),"")</f>
        <v>9.0321999999999996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314</v>
      </c>
    </row>
    <row r="7" spans="1:10" x14ac:dyDescent="0.25">
      <c r="A7" s="7" t="str" cm="1">
        <f t="array" ref="A7">IFERROR(INDEX(Data!$A$2:$A$5000,$J7),IF(ROW()=2,"No data",""))</f>
        <v>PAS0051</v>
      </c>
      <c r="B7" s="7" t="str" cm="1">
        <f t="array" ref="B7">IFERROR(INDEX(Data!$B$2:$B$5000,$J7),"")</f>
        <v>Maestro Crincle Cut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4</v>
      </c>
      <c r="E7" s="8" cm="1">
        <f t="array" ref="E7">IFERROR(INDEX(Data!$H$2:$H$5000,$J7),"")</f>
        <v>1</v>
      </c>
      <c r="F7" s="8" cm="1">
        <f t="array" ref="F7">IFERROR(INDEX(Data!$J$2:$J$5000,$J7),"")</f>
        <v>120.12009999999999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302</v>
      </c>
    </row>
    <row r="8" spans="1:10" x14ac:dyDescent="0.25">
      <c r="A8" s="7" t="str" cm="1">
        <f t="array" ref="A8">IFERROR(INDEX(Data!$A$2:$A$5000,$J8),IF(ROW()=2,"No data",""))</f>
        <v>PAS0031</v>
      </c>
      <c r="B8" s="7" t="str" cm="1">
        <f t="array" ref="B8">IFERROR(INDEX(Data!$B$2:$B$5000,$J8),"")</f>
        <v>Crr Rock'n Hash Brown Triangular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</v>
      </c>
      <c r="E8" s="8" cm="1">
        <f t="array" ref="E8">IFERROR(INDEX(Data!$H$2:$H$5000,$J8),"")</f>
        <v>2.3332999999999999</v>
      </c>
      <c r="F8" s="8" cm="1">
        <f t="array" ref="F8">IFERROR(INDEX(Data!$J$2:$J$5000,$J8),"")</f>
        <v>25.74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284</v>
      </c>
    </row>
    <row r="9" spans="1:10" x14ac:dyDescent="0.25">
      <c r="A9" s="7" t="str" cm="1">
        <f t="array" ref="A9">IFERROR(INDEX(Data!$A$2:$A$5000,$J9),IF(ROW()=2,"No data",""))</f>
        <v>PAS0039</v>
      </c>
      <c r="B9" s="7" t="str" cm="1">
        <f t="array" ref="B9">IFERROR(INDEX(Data!$B$2:$B$5000,$J9),"")</f>
        <v>Crr Rock'n Simply Crrrrips Straight Cut Fries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154.66659999999999</v>
      </c>
      <c r="F9" s="8" cm="1">
        <f t="array" ref="F9">IFERROR(INDEX(Data!$J$2:$J$5000,$J9),"")</f>
        <v>0.38790000000000002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290</v>
      </c>
    </row>
    <row r="10" spans="1:10" x14ac:dyDescent="0.25">
      <c r="A10" s="7" t="str" cm="1">
        <f t="array" ref="A10">IFERROR(INDEX(Data!$A$2:$A$5000,$J10),IF(ROW()=2,"No data",""))</f>
        <v>PAS0048</v>
      </c>
      <c r="B10" s="7" t="str" cm="1">
        <f t="array" ref="B10">IFERROR(INDEX(Data!$B$2:$B$5000,$J10),"")</f>
        <v>Maestro FF Shoestring 7x7mm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</v>
      </c>
      <c r="E10" s="8" cm="1">
        <f t="array" ref="E10">IFERROR(INDEX(Data!$H$2:$H$5000,$J10),"")</f>
        <v>18.666599999999999</v>
      </c>
      <c r="F10" s="8" cm="1">
        <f t="array" ref="F10">IFERROR(INDEX(Data!$J$2:$J$5000,$J10),"")</f>
        <v>1.6072</v>
      </c>
      <c r="G10" s="8" cm="1">
        <f t="array" ref="G10">IFERROR(INDEX(Data!$N$2:$N$5000,$J10),"")</f>
        <v>3</v>
      </c>
      <c r="H10" s="8" cm="1">
        <f t="array" ref="H10">IFERROR(INDEX(Data!$P$2:$P$5000,$J10),"")</f>
        <v>6.6665999999999999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299</v>
      </c>
    </row>
    <row r="11" spans="1:10" x14ac:dyDescent="0.25">
      <c r="A11" s="7" t="str" cm="1">
        <f t="array" ref="A11">IFERROR(INDEX(Data!$A$2:$A$5000,$J11),IF(ROW()=2,"No data",""))</f>
        <v>PAS0011</v>
      </c>
      <c r="B11" s="7" t="str" cm="1">
        <f t="array" ref="B11">IFERROR(INDEX(Data!$B$2:$B$5000,$J11),"")</f>
        <v>Exotic Especia@50TB/Box (Paper)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267</v>
      </c>
    </row>
    <row r="12" spans="1:10" x14ac:dyDescent="0.25">
      <c r="A12" s="7" t="str" cm="1">
        <f t="array" ref="A12">IFERROR(INDEX(Data!$A$2:$A$5000,$J12),IF(ROW()=2,"No data",""))</f>
        <v>PAS0014</v>
      </c>
      <c r="B12" s="7" t="str" cm="1">
        <f t="array" ref="B12">IFERROR(INDEX(Data!$B$2:$B$5000,$J12),"")</f>
        <v>Crr Rock'n Hash Brown Triangular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135</v>
      </c>
      <c r="F12" s="8" cm="1">
        <f t="array" ref="F12">IFERROR(INDEX(Data!$J$2:$J$5000,$J12),"")</f>
        <v>0</v>
      </c>
      <c r="G12" s="8" cm="1">
        <f t="array" ref="G12">IFERROR(INDEX(Data!$N$2:$N$5000,$J12),"")</f>
        <v>28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270</v>
      </c>
    </row>
    <row r="13" spans="1:10" x14ac:dyDescent="0.25">
      <c r="A13" s="7" t="str" cm="1">
        <f t="array" ref="A13">IFERROR(INDEX(Data!$A$2:$A$5000,$J13),IF(ROW()=2,"No data",""))</f>
        <v>PAS0015</v>
      </c>
      <c r="B13" s="7" t="str" cm="1">
        <f t="array" ref="B13">IFERROR(INDEX(Data!$B$2:$B$5000,$J13),"")</f>
        <v>Crr Rock'n Super Crispy Jakets Spicy Wedges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52</v>
      </c>
      <c r="F13" s="8" cm="1">
        <f t="array" ref="F13">IFERROR(INDEX(Data!$J$2:$J$5000,$J13),"")</f>
        <v>0</v>
      </c>
      <c r="G13" s="8" cm="1">
        <f t="array" ref="G13">IFERROR(INDEX(Data!$N$2:$N$5000,$J13),"")</f>
        <v>4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271</v>
      </c>
    </row>
    <row r="14" spans="1:10" x14ac:dyDescent="0.25">
      <c r="A14" s="7" t="str" cm="1">
        <f t="array" ref="A14">IFERROR(INDEX(Data!$A$2:$A$5000,$J14),IF(ROW()=2,"No data",""))</f>
        <v>PAS0022</v>
      </c>
      <c r="B14" s="7" t="str" cm="1">
        <f t="array" ref="B14">IFERROR(INDEX(Data!$B$2:$B$5000,$J14),"")</f>
        <v>Crr Rock'n Simply Crrrrips Straight Cut Fries 10 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39.333300000000001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276</v>
      </c>
    </row>
    <row r="15" spans="1:10" x14ac:dyDescent="0.25">
      <c r="A15" s="7" t="str" cm="1">
        <f t="array" ref="A15">IFERROR(INDEX(Data!$A$2:$A$5000,$J15),IF(ROW()=2,"No data",""))</f>
        <v>PAS0026</v>
      </c>
      <c r="B15" s="7" t="str" cm="1">
        <f t="array" ref="B15">IFERROR(INDEX(Data!$B$2:$B$5000,$J15),"")</f>
        <v>Crr Rock'n Batter Skin On Fries 9x9mm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49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279</v>
      </c>
    </row>
    <row r="16" spans="1:10" x14ac:dyDescent="0.25">
      <c r="A16" s="7" t="str" cm="1">
        <f t="array" ref="A16">IFERROR(INDEX(Data!$A$2:$A$5000,$J16),IF(ROW()=2,"No data",""))</f>
        <v>PAS0027</v>
      </c>
      <c r="B16" s="7" t="str" cm="1">
        <f t="array" ref="B16">IFERROR(INDEX(Data!$B$2:$B$5000,$J16),"")</f>
        <v>Maestro FF 10x10mm Straight Cut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28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280</v>
      </c>
    </row>
    <row r="17" spans="1:10" x14ac:dyDescent="0.25">
      <c r="A17" s="7" t="str" cm="1">
        <f t="array" ref="A17">IFERROR(INDEX(Data!$A$2:$A$5000,$J17),IF(ROW()=2,"No data",""))</f>
        <v>PAS0032</v>
      </c>
      <c r="B17" s="7" t="str" cm="1">
        <f t="array" ref="B17">IFERROR(INDEX(Data!$B$2:$B$5000,$J17),"")</f>
        <v>Crr Rock'n Super Crispy Jakets Spicy Wedges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285</v>
      </c>
    </row>
    <row r="18" spans="1:10" x14ac:dyDescent="0.25">
      <c r="A18" s="7" t="str" cm="1">
        <f t="array" ref="A18">IFERROR(INDEX(Data!$A$2:$A$5000,$J18),IF(ROW()=2,"No data",""))</f>
        <v>PAS0034</v>
      </c>
      <c r="B18" s="7" t="str" cm="1">
        <f t="array" ref="B18">IFERROR(INDEX(Data!$B$2:$B$5000,$J18),"")</f>
        <v>Crr Rock'n Simply Crrrrips Straight Cut Fries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1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286</v>
      </c>
    </row>
    <row r="19" spans="1:10" x14ac:dyDescent="0.25">
      <c r="A19" s="7" t="str" cm="1">
        <f t="array" ref="A19">IFERROR(INDEX(Data!$A$2:$A$5000,$J19),IF(ROW()=2,"No data",""))</f>
        <v>PAS0035</v>
      </c>
      <c r="B19" s="7" t="str" cm="1">
        <f t="array" ref="B19">IFERROR(INDEX(Data!$B$2:$B$5000,$J19),"")</f>
        <v>Crr Rock'n Batter Skin On Fries 9x9mm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1.3332999999999999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287</v>
      </c>
    </row>
    <row r="20" spans="1:10" x14ac:dyDescent="0.25">
      <c r="A20" s="7" t="str" cm="1">
        <f t="array" ref="A20">IFERROR(INDEX(Data!$A$2:$A$5000,$J20),IF(ROW()=2,"No data",""))</f>
        <v>PAS0036</v>
      </c>
      <c r="B20" s="7" t="str" cm="1">
        <f t="array" ref="B20">IFERROR(INDEX(Data!$B$2:$B$5000,$J20),"")</f>
        <v>Crr Rock'n Hash Brown Triangular 2.5Kg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253.66659999999999</v>
      </c>
      <c r="F20" s="8" cm="1">
        <f t="array" ref="F20">IFERROR(INDEX(Data!$J$2:$J$5000,$J20),"")</f>
        <v>0</v>
      </c>
      <c r="G20" s="8" cm="1">
        <f t="array" ref="G20">IFERROR(INDEX(Data!$N$2:$N$5000,$J20),"")</f>
        <v>61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288</v>
      </c>
    </row>
    <row r="21" spans="1:10" x14ac:dyDescent="0.25">
      <c r="A21" s="7" t="str" cm="1">
        <f t="array" ref="A21">IFERROR(INDEX(Data!$A$2:$A$5000,$J21),IF(ROW()=2,"No data",""))</f>
        <v>PAS0037</v>
      </c>
      <c r="B21" s="7" t="str" cm="1">
        <f t="array" ref="B21">IFERROR(INDEX(Data!$B$2:$B$5000,$J21),"")</f>
        <v>Crr Rock'n Super Crispy Jakets Spicy Wedges 2.5Kg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102.33329999999999</v>
      </c>
      <c r="F21" s="8" cm="1">
        <f t="array" ref="F21">IFERROR(INDEX(Data!$J$2:$J$5000,$J21),"")</f>
        <v>0</v>
      </c>
      <c r="G21" s="8" cm="1">
        <f t="array" ref="G21">IFERROR(INDEX(Data!$N$2:$N$5000,$J21),"")</f>
        <v>13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289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30.666599999999999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291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131.33330000000001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292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293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301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315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abSelected="1"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Aug 2026</v>
      </c>
      <c r="H1" s="6" t="str">
        <f>Data!P1</f>
        <v>Buffer Day (Tgl 1 sd 20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1350.4802999999999</v>
      </c>
      <c r="E2" s="8" cm="1">
        <f t="array" ref="E2">IFERROR(INDEX(Data!$H$2:$H$5000,$J2),"")</f>
        <v>1326.8595</v>
      </c>
      <c r="F2" s="8" cm="1">
        <f t="array" ref="F2">IFERROR(INDEX(Data!$J$2:$J$5000,$J2),"")</f>
        <v>30.533999999999999</v>
      </c>
      <c r="G2" s="8" cm="1">
        <f t="array" ref="G2">IFERROR(INDEX(Data!$N$2:$N$5000,$J2),"")</f>
        <v>2627.4295999999999</v>
      </c>
      <c r="H2" s="8" cm="1">
        <f t="array" ref="H2">IFERROR(INDEX(Data!$P$2:$P$5000,$J2),"")</f>
        <v>10.2798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771</v>
      </c>
    </row>
    <row r="3" spans="1:10" x14ac:dyDescent="0.25">
      <c r="A3" s="7" t="str" cm="1">
        <f t="array" ref="A3">IFERROR(INDEX(Data!$A$2:$A$5000,$J3),IF(ROW()=2,"No data",""))</f>
        <v>MRD1318A</v>
      </c>
      <c r="B3" s="7" t="str" cm="1">
        <f t="array" ref="B3">IFERROR(INDEX(Data!$B$2:$B$5000,$J3),"")</f>
        <v>MAMAS BELLY RIND ON SB OUT (SKIN ON) 3-5KG/PACK</v>
      </c>
      <c r="C3" s="7" t="str" cm="1">
        <f t="array" ref="C3">IFERROR(INDEX(Data!$C$2:$C$5000,$J3),"")</f>
        <v>KG</v>
      </c>
      <c r="D3" s="8" cm="1">
        <f t="array" ref="D3">IFERROR(INDEX(Data!$D$2:$D$5000,$J3),"")</f>
        <v>335.64089999999999</v>
      </c>
      <c r="E3" s="8" cm="1">
        <f t="array" ref="E3">IFERROR(INDEX(Data!$H$2:$H$5000,$J3),"")</f>
        <v>1027.6617000000001</v>
      </c>
      <c r="F3" s="8" cm="1">
        <f t="array" ref="F3">IFERROR(INDEX(Data!$J$2:$J$5000,$J3),"")</f>
        <v>9.7981999999999996</v>
      </c>
      <c r="G3" s="8" cm="1">
        <f t="array" ref="G3">IFERROR(INDEX(Data!$N$2:$N$5000,$J3),"")</f>
        <v>895.86900000000003</v>
      </c>
      <c r="H3" s="8" cm="1">
        <f t="array" ref="H3">IFERROR(INDEX(Data!$P$2:$P$5000,$J3),"")</f>
        <v>7.4930000000000003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242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334</v>
      </c>
      <c r="E4" s="8" cm="1">
        <f t="array" ref="E4">IFERROR(INDEX(Data!$H$2:$H$5000,$J4),"")</f>
        <v>713.66660000000002</v>
      </c>
      <c r="F4" s="8" cm="1">
        <f t="array" ref="F4">IFERROR(INDEX(Data!$J$2:$J$5000,$J4),"")</f>
        <v>14.0402</v>
      </c>
      <c r="G4" s="8" cm="1">
        <f t="array" ref="G4">IFERROR(INDEX(Data!$N$2:$N$5000,$J4),"")</f>
        <v>594</v>
      </c>
      <c r="H4" s="8" cm="1">
        <f t="array" ref="H4">IFERROR(INDEX(Data!$P$2:$P$5000,$J4),"")</f>
        <v>11.245699999999999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763</v>
      </c>
    </row>
    <row r="5" spans="1:10" x14ac:dyDescent="0.25">
      <c r="A5" s="7" t="str" cm="1">
        <f t="array" ref="A5">IFERROR(INDEX(Data!$A$2:$A$5000,$J5),IF(ROW()=2,"No data",""))</f>
        <v>PSJ0029</v>
      </c>
      <c r="B5" s="7" t="str" cm="1">
        <f t="array" ref="B5">IFERROR(INDEX(Data!$B$2:$B$5000,$J5),"")</f>
        <v>Iga Babi</v>
      </c>
      <c r="C5" s="7" t="str" cm="1">
        <f t="array" ref="C5">IFERROR(INDEX(Data!$C$2:$C$5000,$J5),"")</f>
        <v>KG</v>
      </c>
      <c r="D5" s="8" cm="1">
        <f t="array" ref="D5">IFERROR(INDEX(Data!$D$2:$D$5000,$J5),"")</f>
        <v>329.02089999999998</v>
      </c>
      <c r="E5" s="8" cm="1">
        <f t="array" ref="E5">IFERROR(INDEX(Data!$H$2:$H$5000,$J5),"")</f>
        <v>2974.3476999999998</v>
      </c>
      <c r="F5" s="8" cm="1">
        <f t="array" ref="F5">IFERROR(INDEX(Data!$J$2:$J$5000,$J5),"")</f>
        <v>3.3184999999999998</v>
      </c>
      <c r="G5" s="8" cm="1">
        <f t="array" ref="G5">IFERROR(INDEX(Data!$N$2:$N$5000,$J5),"")</f>
        <v>1731.4691</v>
      </c>
      <c r="H5" s="8" cm="1">
        <f t="array" ref="H5">IFERROR(INDEX(Data!$P$2:$P$5000,$J5),"")</f>
        <v>3.8003999999999998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772</v>
      </c>
    </row>
    <row r="6" spans="1:10" x14ac:dyDescent="0.25">
      <c r="A6" s="7" t="str" cm="1">
        <f t="array" ref="A6">IFERROR(INDEX(Data!$A$2:$A$5000,$J6),IF(ROW()=2,"No data",""))</f>
        <v>PSJ0020</v>
      </c>
      <c r="B6" s="7" t="str" cm="1">
        <f t="array" ref="B6">IFERROR(INDEX(Data!$B$2:$B$5000,$J6),"")</f>
        <v>Off Cut 500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212</v>
      </c>
      <c r="E6" s="8" cm="1">
        <f t="array" ref="E6">IFERROR(INDEX(Data!$H$2:$H$5000,$J6),"")</f>
        <v>204</v>
      </c>
      <c r="F6" s="8" cm="1">
        <f t="array" ref="F6">IFERROR(INDEX(Data!$J$2:$J$5000,$J6),"")</f>
        <v>31.176400000000001</v>
      </c>
      <c r="G6" s="8" cm="1">
        <f t="array" ref="G6">IFERROR(INDEX(Data!$N$2:$N$5000,$J6),"")</f>
        <v>90</v>
      </c>
      <c r="H6" s="8" cm="1">
        <f t="array" ref="H6">IFERROR(INDEX(Data!$P$2:$P$5000,$J6),"")</f>
        <v>47.1111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764</v>
      </c>
    </row>
    <row r="7" spans="1:10" x14ac:dyDescent="0.25">
      <c r="A7" s="7" t="str" cm="1">
        <f t="array" ref="A7">IFERROR(INDEX(Data!$A$2:$A$5000,$J7),IF(ROW()=2,"No data",""))</f>
        <v>PSJ0024</v>
      </c>
      <c r="B7" s="7" t="str" cm="1">
        <f t="array" ref="B7">IFERROR(INDEX(Data!$B$2:$B$5000,$J7),"")</f>
        <v>Coren Pork belly Skinless</v>
      </c>
      <c r="C7" s="7" t="str" cm="1">
        <f t="array" ref="C7">IFERROR(INDEX(Data!$C$2:$C$5000,$J7),"")</f>
        <v>KG</v>
      </c>
      <c r="D7" s="8" cm="1">
        <f t="array" ref="D7">IFERROR(INDEX(Data!$D$2:$D$5000,$J7),"")</f>
        <v>187.65020000000001</v>
      </c>
      <c r="E7" s="8" cm="1">
        <f t="array" ref="E7">IFERROR(INDEX(Data!$H$2:$H$5000,$J7),"")</f>
        <v>55.349899999999998</v>
      </c>
      <c r="F7" s="8" cm="1">
        <f t="array" ref="F7">IFERROR(INDEX(Data!$J$2:$J$5000,$J7),"")</f>
        <v>101.7129</v>
      </c>
      <c r="G7" s="8" cm="1">
        <f t="array" ref="G7">IFERROR(INDEX(Data!$N$2:$N$5000,$J7),"")</f>
        <v>93.909800000000004</v>
      </c>
      <c r="H7" s="8" cm="1">
        <f t="array" ref="H7">IFERROR(INDEX(Data!$P$2:$P$5000,$J7),"")</f>
        <v>39.964599999999997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768</v>
      </c>
    </row>
    <row r="8" spans="1:10" x14ac:dyDescent="0.25">
      <c r="A8" s="7" t="str" cm="1">
        <f t="array" ref="A8">IFERROR(INDEX(Data!$A$2:$A$5000,$J8),IF(ROW()=2,"No data",""))</f>
        <v>PSJ0021</v>
      </c>
      <c r="B8" s="7" t="str" cm="1">
        <f t="array" ref="B8">IFERROR(INDEX(Data!$B$2:$B$5000,$J8),"")</f>
        <v>Mamas Baby Back Rib Premium</v>
      </c>
      <c r="C8" s="7" t="str" cm="1">
        <f t="array" ref="C8">IFERROR(INDEX(Data!$C$2:$C$5000,$J8),"")</f>
        <v>KG</v>
      </c>
      <c r="D8" s="8" cm="1">
        <f t="array" ref="D8">IFERROR(INDEX(Data!$D$2:$D$5000,$J8),"")</f>
        <v>55.29</v>
      </c>
      <c r="E8" s="8" cm="1">
        <f t="array" ref="E8">IFERROR(INDEX(Data!$H$2:$H$5000,$J8),"")</f>
        <v>10.55</v>
      </c>
      <c r="F8" s="8" cm="1">
        <f t="array" ref="F8">IFERROR(INDEX(Data!$J$2:$J$5000,$J8),"")</f>
        <v>157.2525</v>
      </c>
      <c r="G8" s="8" cm="1">
        <f t="array" ref="G8">IFERROR(INDEX(Data!$N$2:$N$5000,$J8),"")</f>
        <v>27.24</v>
      </c>
      <c r="H8" s="8" cm="1">
        <f t="array" ref="H8">IFERROR(INDEX(Data!$P$2:$P$5000,$J8),"")</f>
        <v>40.594700000000003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765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25</v>
      </c>
      <c r="E9" s="8" cm="1">
        <f t="array" ref="E9">IFERROR(INDEX(Data!$H$2:$H$5000,$J9),"")</f>
        <v>6</v>
      </c>
      <c r="F9" s="8" cm="1">
        <f t="array" ref="F9">IFERROR(INDEX(Data!$J$2:$J$5000,$J9),"")</f>
        <v>125</v>
      </c>
      <c r="G9" s="8" cm="1">
        <f t="array" ref="G9">IFERROR(INDEX(Data!$N$2:$N$5000,$J9),"")</f>
        <v>1</v>
      </c>
      <c r="H9" s="8" cm="1">
        <f t="array" ref="H9">IFERROR(INDEX(Data!$P$2:$P$5000,$J9),"")</f>
        <v>500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767</v>
      </c>
    </row>
    <row r="10" spans="1:10" x14ac:dyDescent="0.25">
      <c r="A10" s="7" t="str" cm="1">
        <f t="array" ref="A10">IFERROR(INDEX(Data!$A$2:$A$5000,$J10),IF(ROW()=2,"No data",""))</f>
        <v>PSJ0025</v>
      </c>
      <c r="B10" s="7" t="str" cm="1">
        <f t="array" ref="B10">IFERROR(INDEX(Data!$B$2:$B$5000,$J10),"")</f>
        <v>Coren Pork belly Skinless 200gr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21</v>
      </c>
      <c r="E10" s="8" cm="1">
        <f t="array" ref="E10">IFERROR(INDEX(Data!$H$2:$H$5000,$J10),"")</f>
        <v>1</v>
      </c>
      <c r="F10" s="8" cm="1">
        <f t="array" ref="F10">IFERROR(INDEX(Data!$J$2:$J$5000,$J10),"")</f>
        <v>630.63059999999996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769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11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766</v>
      </c>
    </row>
    <row r="12" spans="1:10" x14ac:dyDescent="0.25">
      <c r="A12" s="7" t="str" cm="1">
        <f t="array" ref="A12">IFERROR(INDEX(Data!$A$2:$A$5000,$J12),IF(ROW()=2,"No data",""))</f>
        <v>PSJ0026</v>
      </c>
      <c r="B12" s="7" t="str" cm="1">
        <f t="array" ref="B12">IFERROR(INDEX(Data!$B$2:$B$5000,$J12),"")</f>
        <v>Samcan Babi Tanpa Kulit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4.5102000000000002</v>
      </c>
      <c r="E12" s="8" cm="1">
        <f t="array" ref="E12">IFERROR(INDEX(Data!$H$2:$H$5000,$J12),"")</f>
        <v>578.96950000000004</v>
      </c>
      <c r="F12" s="8" cm="1">
        <f t="array" ref="F12">IFERROR(INDEX(Data!$J$2:$J$5000,$J12),"")</f>
        <v>0.23369999999999999</v>
      </c>
      <c r="G12" s="8" cm="1">
        <f t="array" ref="G12">IFERROR(INDEX(Data!$N$2:$N$5000,$J12),"")</f>
        <v>250.3897</v>
      </c>
      <c r="H12" s="8" cm="1">
        <f t="array" ref="H12">IFERROR(INDEX(Data!$P$2:$P$5000,$J12),"")</f>
        <v>0.36020000000000002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770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747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748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749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750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751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752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753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754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755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756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757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758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759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760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761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762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Aug 2026</v>
      </c>
      <c r="H1" s="6" t="str">
        <f>Data!P1</f>
        <v>Buffer Day (Tgl 1 sd 20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1855</v>
      </c>
      <c r="E2" s="8" cm="1">
        <f t="array" ref="E2">IFERROR(INDEX(Data!$H$2:$H$5000,$J2),"")</f>
        <v>380</v>
      </c>
      <c r="F2" s="8" cm="1">
        <f t="array" ref="F2">IFERROR(INDEX(Data!$J$2:$J$5000,$J2),"")</f>
        <v>146.44810000000001</v>
      </c>
      <c r="G2" s="8" cm="1">
        <f t="array" ref="G2">IFERROR(INDEX(Data!$N$2:$N$5000,$J2),"")</f>
        <v>270</v>
      </c>
      <c r="H2" s="8" cm="1">
        <f t="array" ref="H2">IFERROR(INDEX(Data!$P$2:$P$5000,$J2),"")</f>
        <v>137.4074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724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529</v>
      </c>
      <c r="E3" s="8" cm="1">
        <f t="array" ref="E3">IFERROR(INDEX(Data!$H$2:$H$5000,$J3),"")</f>
        <v>78.666600000000003</v>
      </c>
      <c r="F3" s="8" cm="1">
        <f t="array" ref="F3">IFERROR(INDEX(Data!$J$2:$J$5000,$J3),"")</f>
        <v>201.7389</v>
      </c>
      <c r="G3" s="8" cm="1">
        <f t="array" ref="G3">IFERROR(INDEX(Data!$N$2:$N$5000,$J3),"")</f>
        <v>74</v>
      </c>
      <c r="H3" s="8" cm="1">
        <f t="array" ref="H3">IFERROR(INDEX(Data!$P$2:$P$5000,$J3),"")</f>
        <v>142.97290000000001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730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34</v>
      </c>
      <c r="E4" s="8" cm="1">
        <f t="array" ref="E4">IFERROR(INDEX(Data!$H$2:$H$5000,$J4),"")</f>
        <v>163.33330000000001</v>
      </c>
      <c r="F4" s="8" cm="1">
        <f t="array" ref="F4">IFERROR(INDEX(Data!$J$2:$J$5000,$J4),"")</f>
        <v>6.2449000000000003</v>
      </c>
      <c r="G4" s="8" cm="1">
        <f t="array" ref="G4">IFERROR(INDEX(Data!$N$2:$N$5000,$J4),"")</f>
        <v>154</v>
      </c>
      <c r="H4" s="8" cm="1">
        <f t="array" ref="H4">IFERROR(INDEX(Data!$P$2:$P$5000,$J4),"")</f>
        <v>4.4154999999999998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732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721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722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723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725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726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727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728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729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731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733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Aug 2026</v>
      </c>
      <c r="H1" s="6" t="str">
        <f>Data!P1</f>
        <v>Buffer Day (Tgl 1 sd 20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271</v>
      </c>
      <c r="E2" s="8" cm="1">
        <f t="array" ref="E2">IFERROR(INDEX(Data!$H$2:$H$5000,$J2),"")</f>
        <v>329</v>
      </c>
      <c r="F2" s="8" cm="1">
        <f t="array" ref="F2">IFERROR(INDEX(Data!$J$2:$J$5000,$J2),"")</f>
        <v>24.711300000000001</v>
      </c>
      <c r="G2" s="8" cm="1">
        <f t="array" ref="G2">IFERROR(INDEX(Data!$N$2:$N$5000,$J2),"")</f>
        <v>112</v>
      </c>
      <c r="H2" s="8" cm="1">
        <f t="array" ref="H2">IFERROR(INDEX(Data!$P$2:$P$5000,$J2),"")</f>
        <v>48.392800000000001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406</v>
      </c>
    </row>
    <row r="3" spans="1:10" x14ac:dyDescent="0.25">
      <c r="A3" s="7" t="str" cm="1">
        <f t="array" ref="A3">IFERROR(INDEX(Data!$A$2:$A$5000,$J3),IF(ROW()=2,"No data",""))</f>
        <v>PMS0036</v>
      </c>
      <c r="B3" s="7" t="str" cm="1">
        <f t="array" ref="B3">IFERROR(INDEX(Data!$B$2:$B$5000,$J3),"")</f>
        <v>Artisan Pure Matcha (500Gr/Pack)</v>
      </c>
      <c r="C3" s="7" t="str" cm="1">
        <f t="array" ref="C3">IFERROR(INDEX(Data!$C$2:$C$5000,$J3),"")</f>
        <v>PACK</v>
      </c>
      <c r="D3" s="8" cm="1">
        <f t="array" ref="D3">IFERROR(INDEX(Data!$D$2:$D$5000,$J3),"")</f>
        <v>162</v>
      </c>
      <c r="E3" s="8" cm="1">
        <f t="array" ref="E3">IFERROR(INDEX(Data!$H$2:$H$5000,$J3),"")</f>
        <v>218.66659999999999</v>
      </c>
      <c r="F3" s="8" cm="1">
        <f t="array" ref="F3">IFERROR(INDEX(Data!$J$2:$J$5000,$J3),"")</f>
        <v>22.2258</v>
      </c>
      <c r="G3" s="8" cm="1">
        <f t="array" ref="G3">IFERROR(INDEX(Data!$N$2:$N$5000,$J3),"")</f>
        <v>113</v>
      </c>
      <c r="H3" s="8" cm="1">
        <f t="array" ref="H3">IFERROR(INDEX(Data!$P$2:$P$5000,$J3),"")</f>
        <v>28.672499999999999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418</v>
      </c>
    </row>
    <row r="4" spans="1:10" x14ac:dyDescent="0.25">
      <c r="A4" s="7" t="str" cm="1">
        <f t="array" ref="A4">IFERROR(INDEX(Data!$A$2:$A$5000,$J4),IF(ROW()=2,"No data",""))</f>
        <v>PMS0026</v>
      </c>
      <c r="B4" s="7" t="str" cm="1">
        <f t="array" ref="B4">IFERROR(INDEX(Data!$B$2:$B$5000,$J4),"")</f>
        <v>Masterista Dark Chocolate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157</v>
      </c>
      <c r="E4" s="8" cm="1">
        <f t="array" ref="E4">IFERROR(INDEX(Data!$H$2:$H$5000,$J4),"")</f>
        <v>231</v>
      </c>
      <c r="F4" s="8" cm="1">
        <f t="array" ref="F4">IFERROR(INDEX(Data!$J$2:$J$5000,$J4),"")</f>
        <v>20.389600000000002</v>
      </c>
      <c r="G4" s="8" cm="1">
        <f t="array" ref="G4">IFERROR(INDEX(Data!$N$2:$N$5000,$J4),"")</f>
        <v>169</v>
      </c>
      <c r="H4" s="8" cm="1">
        <f t="array" ref="H4">IFERROR(INDEX(Data!$P$2:$P$5000,$J4),"")</f>
        <v>18.579799999999999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408</v>
      </c>
    </row>
    <row r="5" spans="1:10" x14ac:dyDescent="0.25">
      <c r="A5" s="7" t="str" cm="1">
        <f t="array" ref="A5">IFERROR(INDEX(Data!$A$2:$A$5000,$J5),IF(ROW()=2,"No data",""))</f>
        <v>PMS0132</v>
      </c>
      <c r="B5" s="7" t="str" cm="1">
        <f t="array" ref="B5">IFERROR(INDEX(Data!$B$2:$B$5000,$J5),"")</f>
        <v>Masterista Syrup Vanilla Tradition 850ml</v>
      </c>
      <c r="C5" s="7" t="str" cm="1">
        <f t="array" ref="C5">IFERROR(INDEX(Data!$C$2:$C$5000,$J5),"")</f>
        <v>BTL</v>
      </c>
      <c r="D5" s="8" cm="1">
        <f t="array" ref="D5">IFERROR(INDEX(Data!$D$2:$D$5000,$J5),"")</f>
        <v>124</v>
      </c>
      <c r="E5" s="8" cm="1">
        <f t="array" ref="E5">IFERROR(INDEX(Data!$H$2:$H$5000,$J5),"")</f>
        <v>122.33329999999999</v>
      </c>
      <c r="F5" s="8" cm="1">
        <f t="array" ref="F5">IFERROR(INDEX(Data!$J$2:$J$5000,$J5),"")</f>
        <v>30.409199999999998</v>
      </c>
      <c r="G5" s="8" cm="1">
        <f t="array" ref="G5">IFERROR(INDEX(Data!$N$2:$N$5000,$J5),"")</f>
        <v>61</v>
      </c>
      <c r="H5" s="8" cm="1">
        <f t="array" ref="H5">IFERROR(INDEX(Data!$P$2:$P$5000,$J5),"")</f>
        <v>40.655700000000003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506</v>
      </c>
    </row>
    <row r="6" spans="1:10" x14ac:dyDescent="0.25">
      <c r="A6" s="7" t="str" cm="1">
        <f t="array" ref="A6">IFERROR(INDEX(Data!$A$2:$A$5000,$J6),IF(ROW()=2,"No data",""))</f>
        <v>PMS0031</v>
      </c>
      <c r="B6" s="7" t="str" cm="1">
        <f t="array" ref="B6">IFERROR(INDEX(Data!$B$2:$B$5000,$J6),"")</f>
        <v>Masterista Aren Sugar Liquid 1000Gr</v>
      </c>
      <c r="C6" s="7" t="str" cm="1">
        <f t="array" ref="C6">IFERROR(INDEX(Data!$C$2:$C$5000,$J6),"")</f>
        <v>POU</v>
      </c>
      <c r="D6" s="8" cm="1">
        <f t="array" ref="D6">IFERROR(INDEX(Data!$D$2:$D$5000,$J6),"")</f>
        <v>109</v>
      </c>
      <c r="E6" s="8" cm="1">
        <f t="array" ref="E6">IFERROR(INDEX(Data!$H$2:$H$5000,$J6),"")</f>
        <v>121</v>
      </c>
      <c r="F6" s="8" cm="1">
        <f t="array" ref="F6">IFERROR(INDEX(Data!$J$2:$J$5000,$J6),"")</f>
        <v>27.024999999999999</v>
      </c>
      <c r="G6" s="8" cm="1">
        <f t="array" ref="G6">IFERROR(INDEX(Data!$N$2:$N$5000,$J6),"")</f>
        <v>58</v>
      </c>
      <c r="H6" s="8" cm="1">
        <f t="array" ref="H6">IFERROR(INDEX(Data!$P$2:$P$5000,$J6),"")</f>
        <v>37.586199999999998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413</v>
      </c>
    </row>
    <row r="7" spans="1:10" x14ac:dyDescent="0.25">
      <c r="A7" s="7" t="str" cm="1">
        <f t="array" ref="A7">IFERROR(INDEX(Data!$A$2:$A$5000,$J7),IF(ROW()=2,"No data",""))</f>
        <v>PMS0127</v>
      </c>
      <c r="B7" s="7" t="str" cm="1">
        <f t="array" ref="B7">IFERROR(INDEX(Data!$B$2:$B$5000,$J7),"")</f>
        <v>Masterista Gourmet Syrup Pineaple 850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95</v>
      </c>
      <c r="E7" s="8" cm="1">
        <f t="array" ref="E7">IFERROR(INDEX(Data!$H$2:$H$5000,$J7),"")</f>
        <v>110.33329999999999</v>
      </c>
      <c r="F7" s="8" cm="1">
        <f t="array" ref="F7">IFERROR(INDEX(Data!$J$2:$J$5000,$J7),"")</f>
        <v>25.831299999999999</v>
      </c>
      <c r="G7" s="8" cm="1">
        <f t="array" ref="G7">IFERROR(INDEX(Data!$N$2:$N$5000,$J7),"")</f>
        <v>36</v>
      </c>
      <c r="H7" s="8" cm="1">
        <f t="array" ref="H7">IFERROR(INDEX(Data!$P$2:$P$5000,$J7),"")</f>
        <v>52.777700000000003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501</v>
      </c>
    </row>
    <row r="8" spans="1:10" x14ac:dyDescent="0.25">
      <c r="A8" s="7" t="str" cm="1">
        <f t="array" ref="A8">IFERROR(INDEX(Data!$A$2:$A$5000,$J8),IF(ROW()=2,"No data",""))</f>
        <v>PMS0181</v>
      </c>
      <c r="B8" s="7" t="str" cm="1">
        <f t="array" ref="B8">IFERROR(INDEX(Data!$B$2:$B$5000,$J8),"")</f>
        <v>Ice Shaken Pink Lava 1.000 Gr</v>
      </c>
      <c r="C8" s="7" t="str" cm="1">
        <f t="array" ref="C8">IFERROR(INDEX(Data!$C$2:$C$5000,$J8),"")</f>
        <v>PACK</v>
      </c>
      <c r="D8" s="8" cm="1">
        <f t="array" ref="D8">IFERROR(INDEX(Data!$D$2:$D$5000,$J8),"")</f>
        <v>84</v>
      </c>
      <c r="E8" s="8" cm="1">
        <f t="array" ref="E8">IFERROR(INDEX(Data!$H$2:$H$5000,$J8),"")</f>
        <v>84</v>
      </c>
      <c r="F8" s="8" cm="1">
        <f t="array" ref="F8">IFERROR(INDEX(Data!$J$2:$J$5000,$J8),"")</f>
        <v>30</v>
      </c>
      <c r="G8" s="8" cm="1">
        <f t="array" ref="G8">IFERROR(INDEX(Data!$N$2:$N$5000,$J8),"")</f>
        <v>18</v>
      </c>
      <c r="H8" s="8" cm="1">
        <f t="array" ref="H8">IFERROR(INDEX(Data!$P$2:$P$5000,$J8),"")</f>
        <v>93.333299999999994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550</v>
      </c>
    </row>
    <row r="9" spans="1:10" x14ac:dyDescent="0.25">
      <c r="A9" s="7" t="str" cm="1">
        <f t="array" ref="A9">IFERROR(INDEX(Data!$A$2:$A$5000,$J9),IF(ROW()=2,"No data",""))</f>
        <v>PMS0114</v>
      </c>
      <c r="B9" s="7" t="str" cm="1">
        <f t="array" ref="B9">IFERROR(INDEX(Data!$B$2:$B$5000,$J9),"")</f>
        <v>Masterista Cold Foam Sea Salt 500 Gr</v>
      </c>
      <c r="C9" s="7" t="str" cm="1">
        <f t="array" ref="C9">IFERROR(INDEX(Data!$C$2:$C$5000,$J9),"")</f>
        <v>PACK</v>
      </c>
      <c r="D9" s="8" cm="1">
        <f t="array" ref="D9">IFERROR(INDEX(Data!$D$2:$D$5000,$J9),"")</f>
        <v>82</v>
      </c>
      <c r="E9" s="8" cm="1">
        <f t="array" ref="E9">IFERROR(INDEX(Data!$H$2:$H$5000,$J9),"")</f>
        <v>105.6666</v>
      </c>
      <c r="F9" s="8" cm="1">
        <f t="array" ref="F9">IFERROR(INDEX(Data!$J$2:$J$5000,$J9),"")</f>
        <v>23.280899999999999</v>
      </c>
      <c r="G9" s="8" cm="1">
        <f t="array" ref="G9">IFERROR(INDEX(Data!$N$2:$N$5000,$J9),"")</f>
        <v>59</v>
      </c>
      <c r="H9" s="8" cm="1">
        <f t="array" ref="H9">IFERROR(INDEX(Data!$P$2:$P$5000,$J9),"")</f>
        <v>27.796600000000002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491</v>
      </c>
    </row>
    <row r="10" spans="1:10" x14ac:dyDescent="0.25">
      <c r="A10" s="7" t="str" cm="1">
        <f t="array" ref="A10">IFERROR(INDEX(Data!$A$2:$A$5000,$J10),IF(ROW()=2,"No data",""))</f>
        <v>PMS0039</v>
      </c>
      <c r="B10" s="7" t="str" cm="1">
        <f t="array" ref="B10">IFERROR(INDEX(Data!$B$2:$B$5000,$J10),"")</f>
        <v>Flavorista Matcha (1000Gr/Pack)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79</v>
      </c>
      <c r="E10" s="8" cm="1">
        <f t="array" ref="E10">IFERROR(INDEX(Data!$H$2:$H$5000,$J10),"")</f>
        <v>106.6666</v>
      </c>
      <c r="F10" s="8" cm="1">
        <f t="array" ref="F10">IFERROR(INDEX(Data!$J$2:$J$5000,$J10),"")</f>
        <v>22.219000000000001</v>
      </c>
      <c r="G10" s="8" cm="1">
        <f t="array" ref="G10">IFERROR(INDEX(Data!$N$2:$N$5000,$J10),"")</f>
        <v>84</v>
      </c>
      <c r="H10" s="8" cm="1">
        <f t="array" ref="H10">IFERROR(INDEX(Data!$P$2:$P$5000,$J10),"")</f>
        <v>18.8095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421</v>
      </c>
    </row>
    <row r="11" spans="1:10" x14ac:dyDescent="0.25">
      <c r="A11" s="7" t="str" cm="1">
        <f t="array" ref="A11">IFERROR(INDEX(Data!$A$2:$A$5000,$J11),IF(ROW()=2,"No data",""))</f>
        <v>PMS0131</v>
      </c>
      <c r="B11" s="7" t="str" cm="1">
        <f t="array" ref="B11">IFERROR(INDEX(Data!$B$2:$B$5000,$J11),"")</f>
        <v>Masterista Syrup Tropical Lychee 850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79</v>
      </c>
      <c r="E11" s="8" cm="1">
        <f t="array" ref="E11">IFERROR(INDEX(Data!$H$2:$H$5000,$J11),"")</f>
        <v>86.666600000000003</v>
      </c>
      <c r="F11" s="8" cm="1">
        <f t="array" ref="F11">IFERROR(INDEX(Data!$J$2:$J$5000,$J11),"")</f>
        <v>27.346900000000002</v>
      </c>
      <c r="G11" s="8" cm="1">
        <f t="array" ref="G11">IFERROR(INDEX(Data!$N$2:$N$5000,$J11),"")</f>
        <v>28</v>
      </c>
      <c r="H11" s="8" cm="1">
        <f t="array" ref="H11">IFERROR(INDEX(Data!$P$2:$P$5000,$J11),"")</f>
        <v>56.4285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505</v>
      </c>
    </row>
    <row r="12" spans="1:10" x14ac:dyDescent="0.25">
      <c r="A12" s="7" t="str" cm="1">
        <f t="array" ref="A12">IFERROR(INDEX(Data!$A$2:$A$5000,$J12),IF(ROW()=2,"No data",""))</f>
        <v>PMS0040</v>
      </c>
      <c r="B12" s="7" t="str" cm="1">
        <f t="array" ref="B12">IFERROR(INDEX(Data!$B$2:$B$5000,$J12),"")</f>
        <v>Flavorista Taro (1000Gr/Pack)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74</v>
      </c>
      <c r="E12" s="8" cm="1">
        <f t="array" ref="E12">IFERROR(INDEX(Data!$H$2:$H$5000,$J12),"")</f>
        <v>74</v>
      </c>
      <c r="F12" s="8" cm="1">
        <f t="array" ref="F12">IFERROR(INDEX(Data!$J$2:$J$5000,$J12),"")</f>
        <v>30.000800000000002</v>
      </c>
      <c r="G12" s="8" cm="1">
        <f t="array" ref="G12">IFERROR(INDEX(Data!$N$2:$N$5000,$J12),"")</f>
        <v>42</v>
      </c>
      <c r="H12" s="8" cm="1">
        <f t="array" ref="H12">IFERROR(INDEX(Data!$P$2:$P$5000,$J12),"")</f>
        <v>35.238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422</v>
      </c>
    </row>
    <row r="13" spans="1:10" x14ac:dyDescent="0.25">
      <c r="A13" s="7" t="str" cm="1">
        <f t="array" ref="A13">IFERROR(INDEX(Data!$A$2:$A$5000,$J13),IF(ROW()=2,"No data",""))</f>
        <v>PMS0042</v>
      </c>
      <c r="B13" s="7" t="str" cm="1">
        <f t="array" ref="B13">IFERROR(INDEX(Data!$B$2:$B$5000,$J13),"")</f>
        <v>Flavorista Thai Tea (1000Gr/Pack)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71</v>
      </c>
      <c r="E13" s="8" cm="1">
        <f t="array" ref="E13">IFERROR(INDEX(Data!$H$2:$H$5000,$J13),"")</f>
        <v>64.666600000000003</v>
      </c>
      <c r="F13" s="8" cm="1">
        <f t="array" ref="F13">IFERROR(INDEX(Data!$J$2:$J$5000,$J13),"")</f>
        <v>32.938899999999997</v>
      </c>
      <c r="G13" s="8" cm="1">
        <f t="array" ref="G13">IFERROR(INDEX(Data!$N$2:$N$5000,$J13),"")</f>
        <v>4</v>
      </c>
      <c r="H13" s="8" cm="1">
        <f t="array" ref="H13">IFERROR(INDEX(Data!$P$2:$P$5000,$J13),"")</f>
        <v>355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424</v>
      </c>
    </row>
    <row r="14" spans="1:10" x14ac:dyDescent="0.25">
      <c r="A14" s="7" t="str" cm="1">
        <f t="array" ref="A14">IFERROR(INDEX(Data!$A$2:$A$5000,$J14),IF(ROW()=2,"No data",""))</f>
        <v>PMS0129</v>
      </c>
      <c r="B14" s="7" t="str" cm="1">
        <f t="array" ref="B14">IFERROR(INDEX(Data!$B$2:$B$5000,$J14),"")</f>
        <v>Flavourista Syrup Mango 1000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70</v>
      </c>
      <c r="E14" s="8" cm="1">
        <f t="array" ref="E14">IFERROR(INDEX(Data!$H$2:$H$5000,$J14),"")</f>
        <v>19.5</v>
      </c>
      <c r="F14" s="8" cm="1">
        <f t="array" ref="F14">IFERROR(INDEX(Data!$J$2:$J$5000,$J14),"")</f>
        <v>107.6923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503</v>
      </c>
    </row>
    <row r="15" spans="1:10" x14ac:dyDescent="0.25">
      <c r="A15" s="7" t="str" cm="1">
        <f t="array" ref="A15">IFERROR(INDEX(Data!$A$2:$A$5000,$J15),IF(ROW()=2,"No data",""))</f>
        <v>PMS0130</v>
      </c>
      <c r="B15" s="7" t="str" cm="1">
        <f t="array" ref="B15">IFERROR(INDEX(Data!$B$2:$B$5000,$J15),"")</f>
        <v>Masterista Syrup Classic Caramel 850ml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65</v>
      </c>
      <c r="E15" s="8" cm="1">
        <f t="array" ref="E15">IFERROR(INDEX(Data!$H$2:$H$5000,$J15),"")</f>
        <v>79.333299999999994</v>
      </c>
      <c r="F15" s="8" cm="1">
        <f t="array" ref="F15">IFERROR(INDEX(Data!$J$2:$J$5000,$J15),"")</f>
        <v>24.580200000000001</v>
      </c>
      <c r="G15" s="8" cm="1">
        <f t="array" ref="G15">IFERROR(INDEX(Data!$N$2:$N$5000,$J15),"")</f>
        <v>49</v>
      </c>
      <c r="H15" s="8" cm="1">
        <f t="array" ref="H15">IFERROR(INDEX(Data!$P$2:$P$5000,$J15),"")</f>
        <v>26.5306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504</v>
      </c>
    </row>
    <row r="16" spans="1:10" x14ac:dyDescent="0.25">
      <c r="A16" s="7" t="str" cm="1">
        <f t="array" ref="A16">IFERROR(INDEX(Data!$A$2:$A$5000,$J16),IF(ROW()=2,"No data",""))</f>
        <v>PMS0172</v>
      </c>
      <c r="B16" s="7" t="str" cm="1">
        <f t="array" ref="B16">IFERROR(INDEX(Data!$B$2:$B$5000,$J16),"")</f>
        <v>Flavourista Syrup Blue Lagoon 1000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60</v>
      </c>
      <c r="E16" s="8" cm="1">
        <f t="array" ref="E16">IFERROR(INDEX(Data!$H$2:$H$5000,$J16),"")</f>
        <v>40</v>
      </c>
      <c r="F16" s="8" cm="1">
        <f t="array" ref="F16">IFERROR(INDEX(Data!$J$2:$J$5000,$J16),"")</f>
        <v>45.001100000000001</v>
      </c>
      <c r="G16" s="8" cm="1">
        <f t="array" ref="G16">IFERROR(INDEX(Data!$N$2:$N$5000,$J16),"")</f>
        <v>24</v>
      </c>
      <c r="H16" s="8" cm="1">
        <f t="array" ref="H16">IFERROR(INDEX(Data!$P$2:$P$5000,$J16),"")</f>
        <v>50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541</v>
      </c>
    </row>
    <row r="17" spans="1:10" x14ac:dyDescent="0.25">
      <c r="A17" s="7" t="str" cm="1">
        <f t="array" ref="A17">IFERROR(INDEX(Data!$A$2:$A$5000,$J17),IF(ROW()=2,"No data",""))</f>
        <v>PMS0162</v>
      </c>
      <c r="B17" s="7" t="str" cm="1">
        <f t="array" ref="B17">IFERROR(INDEX(Data!$B$2:$B$5000,$J17),"")</f>
        <v>Cocofreo Soft Ice Cream Vanilla 1000 Gr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59</v>
      </c>
      <c r="E17" s="8" cm="1">
        <f t="array" ref="E17">IFERROR(INDEX(Data!$H$2:$H$5000,$J17),"")</f>
        <v>148</v>
      </c>
      <c r="F17" s="8" cm="1">
        <f t="array" ref="F17">IFERROR(INDEX(Data!$J$2:$J$5000,$J17),"")</f>
        <v>11.9595</v>
      </c>
      <c r="G17" s="8" cm="1">
        <f t="array" ref="G17">IFERROR(INDEX(Data!$N$2:$N$5000,$J17),"")</f>
        <v>127</v>
      </c>
      <c r="H17" s="8" cm="1">
        <f t="array" ref="H17">IFERROR(INDEX(Data!$P$2:$P$5000,$J17),"")</f>
        <v>9.2912999999999997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531</v>
      </c>
    </row>
    <row r="18" spans="1:10" x14ac:dyDescent="0.25">
      <c r="A18" s="7" t="str" cm="1">
        <f t="array" ref="A18">IFERROR(INDEX(Data!$A$2:$A$5000,$J18),IF(ROW()=2,"No data",""))</f>
        <v>PMS0163</v>
      </c>
      <c r="B18" s="7" t="str" cm="1">
        <f t="array" ref="B18">IFERROR(INDEX(Data!$B$2:$B$5000,$J18),"")</f>
        <v>Cocofreo Soft Ice Cream Original Matcha 1000 Gr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54</v>
      </c>
      <c r="E18" s="8" cm="1">
        <f t="array" ref="E18">IFERROR(INDEX(Data!$H$2:$H$5000,$J18),"")</f>
        <v>124.6666</v>
      </c>
      <c r="F18" s="8" cm="1">
        <f t="array" ref="F18">IFERROR(INDEX(Data!$J$2:$J$5000,$J18),"")</f>
        <v>12.9948</v>
      </c>
      <c r="G18" s="8" cm="1">
        <f t="array" ref="G18">IFERROR(INDEX(Data!$N$2:$N$5000,$J18),"")</f>
        <v>121</v>
      </c>
      <c r="H18" s="8" cm="1">
        <f t="array" ref="H18">IFERROR(INDEX(Data!$P$2:$P$5000,$J18),"")</f>
        <v>8.9255999999999993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532</v>
      </c>
    </row>
    <row r="19" spans="1:10" x14ac:dyDescent="0.25">
      <c r="A19" s="7" t="str" cm="1">
        <f t="array" ref="A19">IFERROR(INDEX(Data!$A$2:$A$5000,$J19),IF(ROW()=2,"No data",""))</f>
        <v>PMS0171</v>
      </c>
      <c r="B19" s="7" t="str" cm="1">
        <f t="array" ref="B19">IFERROR(INDEX(Data!$B$2:$B$5000,$J19),"")</f>
        <v>Masterista Syrup Hawaiian Cococnut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52</v>
      </c>
      <c r="E19" s="8" cm="1">
        <f t="array" ref="E19">IFERROR(INDEX(Data!$H$2:$H$5000,$J19),"")</f>
        <v>41.333300000000001</v>
      </c>
      <c r="F19" s="8" cm="1">
        <f t="array" ref="F19">IFERROR(INDEX(Data!$J$2:$J$5000,$J19),"")</f>
        <v>37.744</v>
      </c>
      <c r="G19" s="8" cm="1">
        <f t="array" ref="G19">IFERROR(INDEX(Data!$N$2:$N$5000,$J19),"")</f>
        <v>10</v>
      </c>
      <c r="H19" s="8" cm="1">
        <f t="array" ref="H19">IFERROR(INDEX(Data!$P$2:$P$5000,$J19),"")</f>
        <v>104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540</v>
      </c>
    </row>
    <row r="20" spans="1:10" x14ac:dyDescent="0.25">
      <c r="A20" s="7" t="str" cm="1">
        <f t="array" ref="A20">IFERROR(INDEX(Data!$A$2:$A$5000,$J20),IF(ROW()=2,"No data",""))</f>
        <v>PMS0133</v>
      </c>
      <c r="B20" s="7" t="str" cm="1">
        <f t="array" ref="B20">IFERROR(INDEX(Data!$B$2:$B$5000,$J20),"")</f>
        <v>Masterista Syrup Blue Lagoon 850ml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50</v>
      </c>
      <c r="E20" s="8" cm="1">
        <f t="array" ref="E20">IFERROR(INDEX(Data!$H$2:$H$5000,$J20),"")</f>
        <v>38.333300000000001</v>
      </c>
      <c r="F20" s="8" cm="1">
        <f t="array" ref="F20">IFERROR(INDEX(Data!$J$2:$J$5000,$J20),"")</f>
        <v>39.132800000000003</v>
      </c>
      <c r="G20" s="8" cm="1">
        <f t="array" ref="G20">IFERROR(INDEX(Data!$N$2:$N$5000,$J20),"")</f>
        <v>3</v>
      </c>
      <c r="H20" s="8" cm="1">
        <f t="array" ref="H20">IFERROR(INDEX(Data!$P$2:$P$5000,$J20),"")</f>
        <v>333.33330000000001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507</v>
      </c>
    </row>
    <row r="21" spans="1:10" x14ac:dyDescent="0.25">
      <c r="A21" s="7" t="str" cm="1">
        <f t="array" ref="A21">IFERROR(INDEX(Data!$A$2:$A$5000,$J21),IF(ROW()=2,"No data",""))</f>
        <v>PMS0143</v>
      </c>
      <c r="B21" s="7" t="str" cm="1">
        <f t="array" ref="B21">IFERROR(INDEX(Data!$B$2:$B$5000,$J21),"")</f>
        <v>Masterista Syrup Premium Hazelnut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45</v>
      </c>
      <c r="E21" s="8" cm="1">
        <f t="array" ref="E21">IFERROR(INDEX(Data!$H$2:$H$5000,$J21),"")</f>
        <v>39.666600000000003</v>
      </c>
      <c r="F21" s="8" cm="1">
        <f t="array" ref="F21">IFERROR(INDEX(Data!$J$2:$J$5000,$J21),"")</f>
        <v>34.034100000000002</v>
      </c>
      <c r="G21" s="8" cm="1">
        <f t="array" ref="G21">IFERROR(INDEX(Data!$N$2:$N$5000,$J21),"")</f>
        <v>14</v>
      </c>
      <c r="H21" s="8" cm="1">
        <f t="array" ref="H21">IFERROR(INDEX(Data!$P$2:$P$5000,$J21),"")</f>
        <v>64.285700000000006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514</v>
      </c>
    </row>
    <row r="22" spans="1:10" x14ac:dyDescent="0.25">
      <c r="A22" s="7" t="str" cm="1">
        <f t="array" ref="A22">IFERROR(INDEX(Data!$A$2:$A$5000,$J22),IF(ROW()=2,"No data",""))</f>
        <v>PMS0161</v>
      </c>
      <c r="B22" s="7" t="str" cm="1">
        <f t="array" ref="B22">IFERROR(INDEX(Data!$B$2:$B$5000,$J22),"")</f>
        <v>Cocofreo Soft Ice Cream Belgian Chocolate 1000 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44</v>
      </c>
      <c r="E22" s="8" cm="1">
        <f t="array" ref="E22">IFERROR(INDEX(Data!$H$2:$H$5000,$J22),"")</f>
        <v>8.6666000000000007</v>
      </c>
      <c r="F22" s="8" cm="1">
        <f t="array" ref="F22">IFERROR(INDEX(Data!$J$2:$J$5000,$J22),"")</f>
        <v>152.3545</v>
      </c>
      <c r="G22" s="8" cm="1">
        <f t="array" ref="G22">IFERROR(INDEX(Data!$N$2:$N$5000,$J22),"")</f>
        <v>6</v>
      </c>
      <c r="H22" s="8" cm="1">
        <f t="array" ref="H22">IFERROR(INDEX(Data!$P$2:$P$5000,$J22),"")</f>
        <v>146.66659999999999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530</v>
      </c>
    </row>
    <row r="23" spans="1:10" x14ac:dyDescent="0.25">
      <c r="A23" s="7" t="str" cm="1">
        <f t="array" ref="A23">IFERROR(INDEX(Data!$A$2:$A$5000,$J23),IF(ROW()=2,"No data",""))</f>
        <v>PMS0125</v>
      </c>
      <c r="B23" s="7" t="str" cm="1">
        <f t="array" ref="B23">IFERROR(INDEX(Data!$B$2:$B$5000,$J23),"")</f>
        <v>Flavourista Syrup Butterscotch 1000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41</v>
      </c>
      <c r="E23" s="8" cm="1">
        <f t="array" ref="E23">IFERROR(INDEX(Data!$H$2:$H$5000,$J23),"")</f>
        <v>13</v>
      </c>
      <c r="F23" s="8" cm="1">
        <f t="array" ref="F23">IFERROR(INDEX(Data!$J$2:$J$5000,$J23),"")</f>
        <v>94.622600000000006</v>
      </c>
      <c r="G23" s="8" cm="1">
        <f t="array" ref="G23">IFERROR(INDEX(Data!$N$2:$N$5000,$J23),"")</f>
        <v>11</v>
      </c>
      <c r="H23" s="8" cm="1">
        <f t="array" ref="H23">IFERROR(INDEX(Data!$P$2:$P$5000,$J23),"")</f>
        <v>74.545400000000001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499</v>
      </c>
    </row>
    <row r="24" spans="1:10" x14ac:dyDescent="0.25">
      <c r="A24" s="7" t="str" cm="1">
        <f t="array" ref="A24">IFERROR(INDEX(Data!$A$2:$A$5000,$J24),IF(ROW()=2,"No data",""))</f>
        <v>PMS0141</v>
      </c>
      <c r="B24" s="7" t="str" cm="1">
        <f t="array" ref="B24">IFERROR(INDEX(Data!$B$2:$B$5000,$J24),"")</f>
        <v>Flavourista Syrup Strawberry 1000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40</v>
      </c>
      <c r="E24" s="8" cm="1">
        <f t="array" ref="E24">IFERROR(INDEX(Data!$H$2:$H$5000,$J24),"")</f>
        <v>18.666599999999999</v>
      </c>
      <c r="F24" s="8" cm="1">
        <f t="array" ref="F24">IFERROR(INDEX(Data!$J$2:$J$5000,$J24),"")</f>
        <v>64.287999999999997</v>
      </c>
      <c r="G24" s="8" cm="1">
        <f t="array" ref="G24">IFERROR(INDEX(Data!$N$2:$N$5000,$J24),"")</f>
        <v>6</v>
      </c>
      <c r="H24" s="8" cm="1">
        <f t="array" ref="H24">IFERROR(INDEX(Data!$P$2:$P$5000,$J24),"")</f>
        <v>133.33330000000001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512</v>
      </c>
    </row>
    <row r="25" spans="1:10" x14ac:dyDescent="0.25">
      <c r="A25" s="7" t="str" cm="1">
        <f t="array" ref="A25">IFERROR(INDEX(Data!$A$2:$A$5000,$J25),IF(ROW()=2,"No data",""))</f>
        <v>PMS0119</v>
      </c>
      <c r="B25" s="7" t="str" cm="1">
        <f t="array" ref="B25">IFERROR(INDEX(Data!$B$2:$B$5000,$J25),"")</f>
        <v>Masterista Sweet Sauce Caramel 500 Gr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39</v>
      </c>
      <c r="E25" s="8" cm="1">
        <f t="array" ref="E25">IFERROR(INDEX(Data!$H$2:$H$5000,$J25),"")</f>
        <v>38.333300000000001</v>
      </c>
      <c r="F25" s="8" cm="1">
        <f t="array" ref="F25">IFERROR(INDEX(Data!$J$2:$J$5000,$J25),"")</f>
        <v>30.523499999999999</v>
      </c>
      <c r="G25" s="8" cm="1">
        <f t="array" ref="G25">IFERROR(INDEX(Data!$N$2:$N$5000,$J25),"")</f>
        <v>7</v>
      </c>
      <c r="H25" s="8" cm="1">
        <f t="array" ref="H25">IFERROR(INDEX(Data!$P$2:$P$5000,$J25),"")</f>
        <v>111.4285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493</v>
      </c>
    </row>
    <row r="26" spans="1:10" x14ac:dyDescent="0.25">
      <c r="A26" s="7" t="str" cm="1">
        <f t="array" ref="A26">IFERROR(INDEX(Data!$A$2:$A$5000,$J26),IF(ROW()=2,"No data",""))</f>
        <v>PMS0154</v>
      </c>
      <c r="B26" s="7" t="str" cm="1">
        <f t="array" ref="B26">IFERROR(INDEX(Data!$B$2:$B$5000,$J26),"")</f>
        <v>Flavourista Syrup Lychee 1000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39</v>
      </c>
      <c r="E26" s="8" cm="1">
        <f t="array" ref="E26">IFERROR(INDEX(Data!$H$2:$H$5000,$J26),"")</f>
        <v>25</v>
      </c>
      <c r="F26" s="8" cm="1">
        <f t="array" ref="F26">IFERROR(INDEX(Data!$J$2:$J$5000,$J26),"")</f>
        <v>46.8018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524</v>
      </c>
    </row>
    <row r="27" spans="1:10" x14ac:dyDescent="0.25">
      <c r="A27" s="7" t="str" cm="1">
        <f t="array" ref="A27">IFERROR(INDEX(Data!$A$2:$A$5000,$J27),IF(ROW()=2,"No data",""))</f>
        <v>PMS0028</v>
      </c>
      <c r="B27" s="7" t="str" cm="1">
        <f t="array" ref="B27">IFERROR(INDEX(Data!$B$2:$B$5000,$J27),"")</f>
        <v>Masterista Taro Expecta 800Gr</v>
      </c>
      <c r="C27" s="7" t="str" cm="1">
        <f t="array" ref="C27">IFERROR(INDEX(Data!$C$2:$C$5000,$J27),"")</f>
        <v>POU</v>
      </c>
      <c r="D27" s="8" cm="1">
        <f t="array" ref="D27">IFERROR(INDEX(Data!$D$2:$D$5000,$J27),"")</f>
        <v>38</v>
      </c>
      <c r="E27" s="8" cm="1">
        <f t="array" ref="E27">IFERROR(INDEX(Data!$H$2:$H$5000,$J27),"")</f>
        <v>44.333300000000001</v>
      </c>
      <c r="F27" s="8" cm="1">
        <f t="array" ref="F27">IFERROR(INDEX(Data!$J$2:$J$5000,$J27),"")</f>
        <v>25.715599999999998</v>
      </c>
      <c r="G27" s="8" cm="1">
        <f t="array" ref="G27">IFERROR(INDEX(Data!$N$2:$N$5000,$J27),"")</f>
        <v>34</v>
      </c>
      <c r="H27" s="8" cm="1">
        <f t="array" ref="H27">IFERROR(INDEX(Data!$P$2:$P$5000,$J27),"")</f>
        <v>22.352900000000002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410</v>
      </c>
    </row>
    <row r="28" spans="1:10" x14ac:dyDescent="0.25">
      <c r="A28" s="7" t="str" cm="1">
        <f t="array" ref="A28">IFERROR(INDEX(Data!$A$2:$A$5000,$J28),IF(ROW()=2,"No data",""))</f>
        <v>PMS0092</v>
      </c>
      <c r="B28" s="7" t="str" cm="1">
        <f t="array" ref="B28">IFERROR(INDEX(Data!$B$2:$B$5000,$J28),"")</f>
        <v>Master House Blend 04 (60:40) M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37</v>
      </c>
      <c r="E28" s="8" cm="1">
        <f t="array" ref="E28">IFERROR(INDEX(Data!$H$2:$H$5000,$J28),"")</f>
        <v>55.666600000000003</v>
      </c>
      <c r="F28" s="8" cm="1">
        <f t="array" ref="F28">IFERROR(INDEX(Data!$J$2:$J$5000,$J28),"")</f>
        <v>19.9407</v>
      </c>
      <c r="G28" s="8" cm="1">
        <f t="array" ref="G28">IFERROR(INDEX(Data!$N$2:$N$5000,$J28),"")</f>
        <v>46</v>
      </c>
      <c r="H28" s="8" cm="1">
        <f t="array" ref="H28">IFERROR(INDEX(Data!$P$2:$P$5000,$J28),"")</f>
        <v>16.0869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472</v>
      </c>
    </row>
    <row r="29" spans="1:10" x14ac:dyDescent="0.25">
      <c r="A29" s="7" t="str" cm="1">
        <f t="array" ref="A29">IFERROR(INDEX(Data!$A$2:$A$5000,$J29),IF(ROW()=2,"No data",""))</f>
        <v>PMS0166</v>
      </c>
      <c r="B29" s="7" t="str" cm="1">
        <f t="array" ref="B29">IFERROR(INDEX(Data!$B$2:$B$5000,$J29),"")</f>
        <v>Flavourista Syrup Green Apple 1000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36</v>
      </c>
      <c r="E29" s="8" cm="1">
        <f t="array" ref="E29">IFERROR(INDEX(Data!$H$2:$H$5000,$J29),"")</f>
        <v>19</v>
      </c>
      <c r="F29" s="8" cm="1">
        <f t="array" ref="F29">IFERROR(INDEX(Data!$J$2:$J$5000,$J29),"")</f>
        <v>56.844999999999999</v>
      </c>
      <c r="G29" s="8" cm="1">
        <f t="array" ref="G29">IFERROR(INDEX(Data!$N$2:$N$5000,$J29),"")</f>
        <v>12</v>
      </c>
      <c r="H29" s="8" cm="1">
        <f t="array" ref="H29">IFERROR(INDEX(Data!$P$2:$P$5000,$J29),"")</f>
        <v>60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535</v>
      </c>
    </row>
    <row r="30" spans="1:10" x14ac:dyDescent="0.25">
      <c r="A30" s="7" t="str" cm="1">
        <f t="array" ref="A30">IFERROR(INDEX(Data!$A$2:$A$5000,$J30),IF(ROW()=2,"No data",""))</f>
        <v>PMS0093</v>
      </c>
      <c r="B30" s="7" t="str" cm="1">
        <f t="array" ref="B30">IFERROR(INDEX(Data!$B$2:$B$5000,$J30),"")</f>
        <v>Masterista Syrup Strawberry 850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31</v>
      </c>
      <c r="E30" s="8" cm="1">
        <f t="array" ref="E30">IFERROR(INDEX(Data!$H$2:$H$5000,$J30),"")</f>
        <v>54.333300000000001</v>
      </c>
      <c r="F30" s="8" cm="1">
        <f t="array" ref="F30">IFERROR(INDEX(Data!$J$2:$J$5000,$J30),"")</f>
        <v>17.116599999999998</v>
      </c>
      <c r="G30" s="8" cm="1">
        <f t="array" ref="G30">IFERROR(INDEX(Data!$N$2:$N$5000,$J30),"")</f>
        <v>20</v>
      </c>
      <c r="H30" s="8" cm="1">
        <f t="array" ref="H30">IFERROR(INDEX(Data!$P$2:$P$5000,$J30),"")</f>
        <v>31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473</v>
      </c>
    </row>
    <row r="31" spans="1:10" x14ac:dyDescent="0.25">
      <c r="A31" s="7" t="str" cm="1">
        <f t="array" ref="A31">IFERROR(INDEX(Data!$A$2:$A$5000,$J31),IF(ROW()=2,"No data",""))</f>
        <v>PMS0152</v>
      </c>
      <c r="B31" s="7" t="str" cm="1">
        <f t="array" ref="B31">IFERROR(INDEX(Data!$B$2:$B$5000,$J31),"")</f>
        <v>Masterista Syrup Passion Fruit 850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30</v>
      </c>
      <c r="E31" s="8" cm="1">
        <f t="array" ref="E31">IFERROR(INDEX(Data!$H$2:$H$5000,$J31),"")</f>
        <v>26</v>
      </c>
      <c r="F31" s="8" cm="1">
        <f t="array" ref="F31">IFERROR(INDEX(Data!$J$2:$J$5000,$J31),"")</f>
        <v>34.618000000000002</v>
      </c>
      <c r="G31" s="8" cm="1">
        <f t="array" ref="G31">IFERROR(INDEX(Data!$N$2:$N$5000,$J31),"")</f>
        <v>17</v>
      </c>
      <c r="H31" s="8" cm="1">
        <f t="array" ref="H31">IFERROR(INDEX(Data!$P$2:$P$5000,$J31),"")</f>
        <v>35.2941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522</v>
      </c>
    </row>
    <row r="32" spans="1:10" x14ac:dyDescent="0.25">
      <c r="A32" s="7" t="str" cm="1">
        <f t="array" ref="A32">IFERROR(INDEX(Data!$A$2:$A$5000,$J32),IF(ROW()=2,"No data",""))</f>
        <v>PMS0184</v>
      </c>
      <c r="B32" s="7" t="str" cm="1">
        <f t="array" ref="B32">IFERROR(INDEX(Data!$B$2:$B$5000,$J32),"")</f>
        <v>Ice Shaken Oolong White Peach Milk Tea 1.000Gr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30</v>
      </c>
      <c r="E32" s="8" cm="1">
        <f t="array" ref="E32">IFERROR(INDEX(Data!$H$2:$H$5000,$J32),"")</f>
        <v>5</v>
      </c>
      <c r="F32" s="8" cm="1">
        <f t="array" ref="F32">IFERROR(INDEX(Data!$J$2:$J$5000,$J32),"")</f>
        <v>180.072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553</v>
      </c>
    </row>
    <row r="33" spans="1:10" x14ac:dyDescent="0.25">
      <c r="A33" s="7" t="str" cm="1">
        <f t="array" ref="A33">IFERROR(INDEX(Data!$A$2:$A$5000,$J33),IF(ROW()=2,"No data",""))</f>
        <v>PMS0165</v>
      </c>
      <c r="B33" s="7" t="str" cm="1">
        <f t="array" ref="B33">IFERROR(INDEX(Data!$B$2:$B$5000,$J33),"")</f>
        <v>Flavourista Syrup Vanilla 1000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29</v>
      </c>
      <c r="E33" s="8" cm="1">
        <f t="array" ref="E33">IFERROR(INDEX(Data!$H$2:$H$5000,$J33),"")</f>
        <v>59.333300000000001</v>
      </c>
      <c r="F33" s="8" cm="1">
        <f t="array" ref="F33">IFERROR(INDEX(Data!$J$2:$J$5000,$J33),"")</f>
        <v>14.663399999999999</v>
      </c>
      <c r="G33" s="8" cm="1">
        <f t="array" ref="G33">IFERROR(INDEX(Data!$N$2:$N$5000,$J33),"")</f>
        <v>48</v>
      </c>
      <c r="H33" s="8" cm="1">
        <f t="array" ref="H33">IFERROR(INDEX(Data!$P$2:$P$5000,$J33),"")</f>
        <v>12.083299999999999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534</v>
      </c>
    </row>
    <row r="34" spans="1:10" x14ac:dyDescent="0.25">
      <c r="A34" s="7" t="str" cm="1">
        <f t="array" ref="A34">IFERROR(INDEX(Data!$A$2:$A$5000,$J34),IF(ROW()=2,"No data",""))</f>
        <v>PMS0186</v>
      </c>
      <c r="B34" s="7" t="str" cm="1">
        <f t="array" ref="B34">IFERROR(INDEX(Data!$B$2:$B$5000,$J34),"")</f>
        <v>Masterista Ice shaken es jeruk nipis 1kg</v>
      </c>
      <c r="C34" s="7" t="str" cm="1">
        <f t="array" ref="C34">IFERROR(INDEX(Data!$C$2:$C$5000,$J34),"")</f>
        <v>KG</v>
      </c>
      <c r="D34" s="8" cm="1">
        <f t="array" ref="D34">IFERROR(INDEX(Data!$D$2:$D$5000,$J34),"")</f>
        <v>29</v>
      </c>
      <c r="E34" s="8" cm="1">
        <f t="array" ref="E34">IFERROR(INDEX(Data!$H$2:$H$5000,$J34),"")</f>
        <v>9</v>
      </c>
      <c r="F34" s="8" cm="1">
        <f t="array" ref="F34">IFERROR(INDEX(Data!$J$2:$J$5000,$J34),"")</f>
        <v>96.666600000000003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555</v>
      </c>
    </row>
    <row r="35" spans="1:10" x14ac:dyDescent="0.25">
      <c r="A35" s="7" t="str" cm="1">
        <f t="array" ref="A35">IFERROR(INDEX(Data!$A$2:$A$5000,$J35),IF(ROW()=2,"No data",""))</f>
        <v>PMS0083</v>
      </c>
      <c r="B35" s="7" t="str" cm="1">
        <f t="array" ref="B35">IFERROR(INDEX(Data!$B$2:$B$5000,$J35),"")</f>
        <v>Ice Shaken Teh Tarik 1 Kg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28</v>
      </c>
      <c r="E35" s="8" cm="1">
        <f t="array" ref="E35">IFERROR(INDEX(Data!$H$2:$H$5000,$J35),"")</f>
        <v>1</v>
      </c>
      <c r="F35" s="8" cm="1">
        <f t="array" ref="F35">IFERROR(INDEX(Data!$J$2:$J$5000,$J35),"")</f>
        <v>840.84079999999994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465</v>
      </c>
    </row>
    <row r="36" spans="1:10" x14ac:dyDescent="0.25">
      <c r="A36" s="7" t="str" cm="1">
        <f t="array" ref="A36">IFERROR(INDEX(Data!$A$2:$A$5000,$J36),IF(ROW()=2,"No data",""))</f>
        <v>PMS0176</v>
      </c>
      <c r="B36" s="7" t="str" cm="1">
        <f t="array" ref="B36">IFERROR(INDEX(Data!$B$2:$B$5000,$J36),"")</f>
        <v>Masterista Syrup Melon Cream 850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28</v>
      </c>
      <c r="E36" s="8" cm="1">
        <f t="array" ref="E36">IFERROR(INDEX(Data!$H$2:$H$5000,$J36),"")</f>
        <v>25.333300000000001</v>
      </c>
      <c r="F36" s="8" cm="1">
        <f t="array" ref="F36">IFERROR(INDEX(Data!$J$2:$J$5000,$J36),"")</f>
        <v>33.159599999999998</v>
      </c>
      <c r="G36" s="8" cm="1">
        <f t="array" ref="G36">IFERROR(INDEX(Data!$N$2:$N$5000,$J36),"")</f>
        <v>26</v>
      </c>
      <c r="H36" s="8" cm="1">
        <f t="array" ref="H36">IFERROR(INDEX(Data!$P$2:$P$5000,$J36),"")</f>
        <v>21.538399999999999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545</v>
      </c>
    </row>
    <row r="37" spans="1:10" x14ac:dyDescent="0.25">
      <c r="A37" s="7" t="str" cm="1">
        <f t="array" ref="A37">IFERROR(INDEX(Data!$A$2:$A$5000,$J37),IF(ROW()=2,"No data",""))</f>
        <v>PMS0140</v>
      </c>
      <c r="B37" s="7" t="str" cm="1">
        <f t="array" ref="B37">IFERROR(INDEX(Data!$B$2:$B$5000,$J37),"")</f>
        <v>Masterista Japanese Matcha Powder Premium 500 Ml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25</v>
      </c>
      <c r="E37" s="8" cm="1">
        <f t="array" ref="E37">IFERROR(INDEX(Data!$H$2:$H$5000,$J37),"")</f>
        <v>47.666600000000003</v>
      </c>
      <c r="F37" s="8" cm="1">
        <f t="array" ref="F37">IFERROR(INDEX(Data!$J$2:$J$5000,$J37),"")</f>
        <v>15.735099999999999</v>
      </c>
      <c r="G37" s="8" cm="1">
        <f t="array" ref="G37">IFERROR(INDEX(Data!$N$2:$N$5000,$J37),"")</f>
        <v>60</v>
      </c>
      <c r="H37" s="8" cm="1">
        <f t="array" ref="H37">IFERROR(INDEX(Data!$P$2:$P$5000,$J37),"")</f>
        <v>8.3332999999999995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511</v>
      </c>
    </row>
    <row r="38" spans="1:10" x14ac:dyDescent="0.25">
      <c r="A38" s="7" t="str" cm="1">
        <f t="array" ref="A38">IFERROR(INDEX(Data!$A$2:$A$5000,$J38),IF(ROW()=2,"No data",""))</f>
        <v>PMS0142</v>
      </c>
      <c r="B38" s="7" t="str" cm="1">
        <f t="array" ref="B38">IFERROR(INDEX(Data!$B$2:$B$5000,$J38),"")</f>
        <v>Flavourista Syrup Caramel 1.000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25</v>
      </c>
      <c r="E38" s="8" cm="1">
        <f t="array" ref="E38">IFERROR(INDEX(Data!$H$2:$H$5000,$J38),"")</f>
        <v>27.666599999999999</v>
      </c>
      <c r="F38" s="8" cm="1">
        <f t="array" ref="F38">IFERROR(INDEX(Data!$J$2:$J$5000,$J38),"")</f>
        <v>27.109000000000002</v>
      </c>
      <c r="G38" s="8" cm="1">
        <f t="array" ref="G38">IFERROR(INDEX(Data!$N$2:$N$5000,$J38),"")</f>
        <v>4</v>
      </c>
      <c r="H38" s="8" cm="1">
        <f t="array" ref="H38">IFERROR(INDEX(Data!$P$2:$P$5000,$J38),"")</f>
        <v>125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513</v>
      </c>
    </row>
    <row r="39" spans="1:10" x14ac:dyDescent="0.25">
      <c r="A39" s="7" t="str" cm="1">
        <f t="array" ref="A39">IFERROR(INDEX(Data!$A$2:$A$5000,$J39),IF(ROW()=2,"No data",""))</f>
        <v>PMS0079</v>
      </c>
      <c r="B39" s="7" t="str" cm="1">
        <f t="array" ref="B39">IFERROR(INDEX(Data!$B$2:$B$5000,$J39),"")</f>
        <v>Masterista Charcoal Expecta 800 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23</v>
      </c>
      <c r="E39" s="8" cm="1">
        <f t="array" ref="E39">IFERROR(INDEX(Data!$H$2:$H$5000,$J39),"")</f>
        <v>1.5</v>
      </c>
      <c r="F39" s="8" cm="1">
        <f t="array" ref="F39">IFERROR(INDEX(Data!$J$2:$J$5000,$J39),"")</f>
        <v>460</v>
      </c>
      <c r="G39" s="8" cm="1">
        <f t="array" ref="G39">IFERROR(INDEX(Data!$N$2:$N$5000,$J39),"")</f>
        <v>1</v>
      </c>
      <c r="H39" s="8" cm="1">
        <f t="array" ref="H39">IFERROR(INDEX(Data!$P$2:$P$5000,$J39),"")</f>
        <v>460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461</v>
      </c>
    </row>
    <row r="40" spans="1:10" x14ac:dyDescent="0.25">
      <c r="A40" s="7" t="str" cm="1">
        <f t="array" ref="A40">IFERROR(INDEX(Data!$A$2:$A$5000,$J40),IF(ROW()=2,"No data",""))</f>
        <v>PMS0178</v>
      </c>
      <c r="B40" s="7" t="str" cm="1">
        <f t="array" ref="B40">IFERROR(INDEX(Data!$B$2:$B$5000,$J40),"")</f>
        <v>Masterista Ceremonial Pure Matcha Powder 500 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22</v>
      </c>
      <c r="E40" s="8" cm="1">
        <f t="array" ref="E40">IFERROR(INDEX(Data!$H$2:$H$5000,$J40),"")</f>
        <v>36</v>
      </c>
      <c r="F40" s="8" cm="1">
        <f t="array" ref="F40">IFERROR(INDEX(Data!$J$2:$J$5000,$J40),"")</f>
        <v>18.333300000000001</v>
      </c>
      <c r="G40" s="8" cm="1">
        <f t="array" ref="G40">IFERROR(INDEX(Data!$N$2:$N$5000,$J40),"")</f>
        <v>21</v>
      </c>
      <c r="H40" s="8" cm="1">
        <f t="array" ref="H40">IFERROR(INDEX(Data!$P$2:$P$5000,$J40),"")</f>
        <v>20.952300000000001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547</v>
      </c>
    </row>
    <row r="41" spans="1:10" x14ac:dyDescent="0.25">
      <c r="A41" s="7" t="str" cm="1">
        <f t="array" ref="A41">IFERROR(INDEX(Data!$A$2:$A$5000,$J41),IF(ROW()=2,"No data",""))</f>
        <v>PMS0185</v>
      </c>
      <c r="B41" s="7" t="str" cm="1">
        <f t="array" ref="B41">IFERROR(INDEX(Data!$B$2:$B$5000,$J41),"")</f>
        <v>Masterista Syrup Pistachio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22</v>
      </c>
      <c r="E41" s="8" cm="1">
        <f t="array" ref="E41">IFERROR(INDEX(Data!$H$2:$H$5000,$J41),"")</f>
        <v>4</v>
      </c>
      <c r="F41" s="8" cm="1">
        <f t="array" ref="F41">IFERROR(INDEX(Data!$J$2:$J$5000,$J41),"")</f>
        <v>165.0412</v>
      </c>
      <c r="G41" s="8" cm="1">
        <f t="array" ref="G41">IFERROR(INDEX(Data!$N$2:$N$5000,$J41),"")</f>
        <v>3</v>
      </c>
      <c r="H41" s="8" cm="1">
        <f t="array" ref="H41">IFERROR(INDEX(Data!$P$2:$P$5000,$J41),"")</f>
        <v>146.66659999999999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554</v>
      </c>
    </row>
    <row r="42" spans="1:10" x14ac:dyDescent="0.25">
      <c r="A42" s="7" t="str" cm="1">
        <f t="array" ref="A42">IFERROR(INDEX(Data!$A$2:$A$5000,$J42),IF(ROW()=2,"No data",""))</f>
        <v>PMS0170</v>
      </c>
      <c r="B42" s="7" t="str" cm="1">
        <f t="array" ref="B42">IFERROR(INDEX(Data!$B$2:$B$5000,$J42),"")</f>
        <v>Masterista Syrup Cranberries 850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21</v>
      </c>
      <c r="E42" s="8" cm="1">
        <f t="array" ref="E42">IFERROR(INDEX(Data!$H$2:$H$5000,$J42),"")</f>
        <v>6</v>
      </c>
      <c r="F42" s="8" cm="1">
        <f t="array" ref="F42">IFERROR(INDEX(Data!$J$2:$J$5000,$J42),"")</f>
        <v>105</v>
      </c>
      <c r="G42" s="8" cm="1">
        <f t="array" ref="G42">IFERROR(INDEX(Data!$N$2:$N$5000,$J42),"")</f>
        <v>4</v>
      </c>
      <c r="H42" s="8" cm="1">
        <f t="array" ref="H42">IFERROR(INDEX(Data!$P$2:$P$5000,$J42),"")</f>
        <v>105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539</v>
      </c>
    </row>
    <row r="43" spans="1:10" x14ac:dyDescent="0.25">
      <c r="A43" s="7" t="str" cm="1">
        <f t="array" ref="A43">IFERROR(INDEX(Data!$A$2:$A$5000,$J43),IF(ROW()=2,"No data",""))</f>
        <v>PMS0027</v>
      </c>
      <c r="B43" s="7" t="str" cm="1">
        <f t="array" ref="B43">IFERROR(INDEX(Data!$B$2:$B$5000,$J43),"")</f>
        <v>Masterista Red Velvet Expecta 800Gr</v>
      </c>
      <c r="C43" s="7" t="str" cm="1">
        <f t="array" ref="C43">IFERROR(INDEX(Data!$C$2:$C$5000,$J43),"")</f>
        <v>POU</v>
      </c>
      <c r="D43" s="8" cm="1">
        <f t="array" ref="D43">IFERROR(INDEX(Data!$D$2:$D$5000,$J43),"")</f>
        <v>17</v>
      </c>
      <c r="E43" s="8" cm="1">
        <f t="array" ref="E43">IFERROR(INDEX(Data!$H$2:$H$5000,$J43),"")</f>
        <v>20</v>
      </c>
      <c r="F43" s="8" cm="1">
        <f t="array" ref="F43">IFERROR(INDEX(Data!$J$2:$J$5000,$J43),"")</f>
        <v>25.502500000000001</v>
      </c>
      <c r="G43" s="8" cm="1">
        <f t="array" ref="G43">IFERROR(INDEX(Data!$N$2:$N$5000,$J43),"")</f>
        <v>8</v>
      </c>
      <c r="H43" s="8" cm="1">
        <f t="array" ref="H43">IFERROR(INDEX(Data!$P$2:$P$5000,$J43),"")</f>
        <v>42.5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409</v>
      </c>
    </row>
    <row r="44" spans="1:10" x14ac:dyDescent="0.25">
      <c r="A44" s="7" t="str" cm="1">
        <f t="array" ref="A44">IFERROR(INDEX(Data!$A$2:$A$5000,$J44),IF(ROW()=2,"No data",""))</f>
        <v>PMS0052</v>
      </c>
      <c r="B44" s="7" t="str" cm="1">
        <f t="array" ref="B44">IFERROR(INDEX(Data!$B$2:$B$5000,$J44),"")</f>
        <v>Ice Shaken Honey Lemonade (1000Gr/Pack)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17</v>
      </c>
      <c r="E44" s="8" cm="1">
        <f t="array" ref="E44">IFERROR(INDEX(Data!$H$2:$H$5000,$J44),"")</f>
        <v>3.5</v>
      </c>
      <c r="F44" s="8" cm="1">
        <f t="array" ref="F44">IFERROR(INDEX(Data!$J$2:$J$5000,$J44),"")</f>
        <v>145.79750000000001</v>
      </c>
      <c r="G44" s="8" cm="1">
        <f t="array" ref="G44">IFERROR(INDEX(Data!$N$2:$N$5000,$J44),"")</f>
        <v>4</v>
      </c>
      <c r="H44" s="8" cm="1">
        <f t="array" ref="H44">IFERROR(INDEX(Data!$P$2:$P$5000,$J44),"")</f>
        <v>85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434</v>
      </c>
    </row>
    <row r="45" spans="1:10" x14ac:dyDescent="0.25">
      <c r="A45" s="7" t="str" cm="1">
        <f t="array" ref="A45">IFERROR(INDEX(Data!$A$2:$A$5000,$J45),IF(ROW()=2,"No data",""))</f>
        <v>PMS0153</v>
      </c>
      <c r="B45" s="7" t="str" cm="1">
        <f t="array" ref="B45">IFERROR(INDEX(Data!$B$2:$B$5000,$J45),"")</f>
        <v>Masterista Syrup Toffee Popcorn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17</v>
      </c>
      <c r="E45" s="8" cm="1">
        <f t="array" ref="E45">IFERROR(INDEX(Data!$H$2:$H$5000,$J45),"")</f>
        <v>2</v>
      </c>
      <c r="F45" s="8" cm="1">
        <f t="array" ref="F45">IFERROR(INDEX(Data!$J$2:$J$5000,$J45),"")</f>
        <v>255.2552</v>
      </c>
      <c r="G45" s="8" cm="1">
        <f t="array" ref="G45">IFERROR(INDEX(Data!$N$2:$N$5000,$J45),"")</f>
        <v>1</v>
      </c>
      <c r="H45" s="8" cm="1">
        <f t="array" ref="H45">IFERROR(INDEX(Data!$P$2:$P$5000,$J45),"")</f>
        <v>340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523</v>
      </c>
    </row>
    <row r="46" spans="1:10" x14ac:dyDescent="0.25">
      <c r="A46" s="7" t="str" cm="1">
        <f t="array" ref="A46">IFERROR(INDEX(Data!$A$2:$A$5000,$J46),IF(ROW()=2,"No data",""))</f>
        <v>PMS0094</v>
      </c>
      <c r="B46" s="7" t="str" cm="1">
        <f t="array" ref="B46">IFERROR(INDEX(Data!$B$2:$B$5000,$J46),"")</f>
        <v>Masterista Syrup Butterscotch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16</v>
      </c>
      <c r="E46" s="8" cm="1">
        <f t="array" ref="E46">IFERROR(INDEX(Data!$H$2:$H$5000,$J46),"")</f>
        <v>45.666600000000003</v>
      </c>
      <c r="F46" s="8" cm="1">
        <f t="array" ref="F46">IFERROR(INDEX(Data!$J$2:$J$5000,$J46),"")</f>
        <v>10.511100000000001</v>
      </c>
      <c r="G46" s="8" cm="1">
        <f t="array" ref="G46">IFERROR(INDEX(Data!$N$2:$N$5000,$J46),"")</f>
        <v>24</v>
      </c>
      <c r="H46" s="8" cm="1">
        <f t="array" ref="H46">IFERROR(INDEX(Data!$P$2:$P$5000,$J46),"")</f>
        <v>13.333299999999999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474</v>
      </c>
    </row>
    <row r="47" spans="1:10" x14ac:dyDescent="0.25">
      <c r="A47" s="7" t="str" cm="1">
        <f t="array" ref="A47">IFERROR(INDEX(Data!$A$2:$A$5000,$J47),IF(ROW()=2,"No data",""))</f>
        <v>PMS0064</v>
      </c>
      <c r="B47" s="7" t="str" cm="1">
        <f t="array" ref="B47">IFERROR(INDEX(Data!$B$2:$B$5000,$J47),"")</f>
        <v>Frappe Powder Tiramisu Expecta 800gr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15</v>
      </c>
      <c r="E47" s="8" cm="1">
        <f t="array" ref="E47">IFERROR(INDEX(Data!$H$2:$H$5000,$J47),"")</f>
        <v>4.6665999999999999</v>
      </c>
      <c r="F47" s="8" cm="1">
        <f t="array" ref="F47">IFERROR(INDEX(Data!$J$2:$J$5000,$J47),"")</f>
        <v>96.462999999999994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446</v>
      </c>
    </row>
    <row r="48" spans="1:10" x14ac:dyDescent="0.25">
      <c r="A48" s="7" t="str" cm="1">
        <f t="array" ref="A48">IFERROR(INDEX(Data!$A$2:$A$5000,$J48),IF(ROW()=2,"No data",""))</f>
        <v>PMS0063</v>
      </c>
      <c r="B48" s="7" t="str" cm="1">
        <f t="array" ref="B48">IFERROR(INDEX(Data!$B$2:$B$5000,$J48),"")</f>
        <v>Flavorista Super Dark Chocolate 1kg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14</v>
      </c>
      <c r="E48" s="8" cm="1">
        <f t="array" ref="E48">IFERROR(INDEX(Data!$H$2:$H$5000,$J48),"")</f>
        <v>3</v>
      </c>
      <c r="F48" s="8" cm="1">
        <f t="array" ref="F48">IFERROR(INDEX(Data!$J$2:$J$5000,$J48),"")</f>
        <v>140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445</v>
      </c>
    </row>
    <row r="49" spans="1:10" x14ac:dyDescent="0.25">
      <c r="A49" s="7" t="str" cm="1">
        <f t="array" ref="A49">IFERROR(INDEX(Data!$A$2:$A$5000,$J49),IF(ROW()=2,"No data",""))</f>
        <v>PMS0123</v>
      </c>
      <c r="B49" s="7" t="str" cm="1">
        <f t="array" ref="B49">IFERROR(INDEX(Data!$B$2:$B$5000,$J49),"")</f>
        <v>Masterista Syrup Raspberry 850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14</v>
      </c>
      <c r="E49" s="8" cm="1">
        <f t="array" ref="E49">IFERROR(INDEX(Data!$H$2:$H$5000,$J49),"")</f>
        <v>2</v>
      </c>
      <c r="F49" s="8" cm="1">
        <f t="array" ref="F49">IFERROR(INDEX(Data!$J$2:$J$5000,$J49),"")</f>
        <v>210.21019999999999</v>
      </c>
      <c r="G49" s="8" cm="1">
        <f t="array" ref="G49">IFERROR(INDEX(Data!$N$2:$N$5000,$J49),"")</f>
        <v>1</v>
      </c>
      <c r="H49" s="8" cm="1">
        <f t="array" ref="H49">IFERROR(INDEX(Data!$P$2:$P$5000,$J49),"")</f>
        <v>280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497</v>
      </c>
    </row>
    <row r="50" spans="1:10" x14ac:dyDescent="0.25">
      <c r="A50" s="7" t="str" cm="1">
        <f t="array" ref="A50">IFERROR(INDEX(Data!$A$2:$A$5000,$J50),IF(ROW()=2,"No data",""))</f>
        <v>PMS0151</v>
      </c>
      <c r="B50" s="7" t="str" cm="1">
        <f t="array" ref="B50">IFERROR(INDEX(Data!$B$2:$B$5000,$J50),"")</f>
        <v>Masterista Syrup Pandan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14</v>
      </c>
      <c r="E50" s="8" cm="1">
        <f t="array" ref="E50">IFERROR(INDEX(Data!$H$2:$H$5000,$J50),"")</f>
        <v>6</v>
      </c>
      <c r="F50" s="8" cm="1">
        <f t="array" ref="F50">IFERROR(INDEX(Data!$J$2:$J$5000,$J50),"")</f>
        <v>70</v>
      </c>
      <c r="G50" s="8" cm="1">
        <f t="array" ref="G50">IFERROR(INDEX(Data!$N$2:$N$5000,$J50),"")</f>
        <v>4</v>
      </c>
      <c r="H50" s="8" cm="1">
        <f t="array" ref="H50">IFERROR(INDEX(Data!$P$2:$P$5000,$J50),"")</f>
        <v>70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521</v>
      </c>
    </row>
    <row r="51" spans="1:10" x14ac:dyDescent="0.25">
      <c r="A51" s="7" t="str" cm="1">
        <f t="array" ref="A51">IFERROR(INDEX(Data!$A$2:$A$5000,$J51),IF(ROW()=2,"No data",""))</f>
        <v>PMS0033</v>
      </c>
      <c r="B51" s="7" t="str" cm="1">
        <f t="array" ref="B51">IFERROR(INDEX(Data!$B$2:$B$5000,$J51),"")</f>
        <v>Masterista Ice Shaken Lemon Tea 1000Gr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13</v>
      </c>
      <c r="E51" s="8" cm="1">
        <f t="array" ref="E51">IFERROR(INDEX(Data!$H$2:$H$5000,$J51),"")</f>
        <v>29</v>
      </c>
      <c r="F51" s="8" cm="1">
        <f t="array" ref="F51">IFERROR(INDEX(Data!$J$2:$J$5000,$J51),"")</f>
        <v>13.449199999999999</v>
      </c>
      <c r="G51" s="8" cm="1">
        <f t="array" ref="G51">IFERROR(INDEX(Data!$N$2:$N$5000,$J51),"")</f>
        <v>16</v>
      </c>
      <c r="H51" s="8" cm="1">
        <f t="array" ref="H51">IFERROR(INDEX(Data!$P$2:$P$5000,$J51),"")</f>
        <v>16.25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415</v>
      </c>
    </row>
    <row r="52" spans="1:10" x14ac:dyDescent="0.25">
      <c r="A52" s="7" t="str" cm="1">
        <f t="array" ref="A52">IFERROR(INDEX(Data!$A$2:$A$5000,$J52),IF(ROW()=2,"No data",""))</f>
        <v>PMS0041</v>
      </c>
      <c r="B52" s="7" t="str" cm="1">
        <f t="array" ref="B52">IFERROR(INDEX(Data!$B$2:$B$5000,$J52),"")</f>
        <v>Flavorista Chocolate Malt (1000Gr/Pack)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12</v>
      </c>
      <c r="E52" s="8" cm="1">
        <f t="array" ref="E52">IFERROR(INDEX(Data!$H$2:$H$5000,$J52),"")</f>
        <v>10.5</v>
      </c>
      <c r="F52" s="8" cm="1">
        <f t="array" ref="F52">IFERROR(INDEX(Data!$J$2:$J$5000,$J52),"")</f>
        <v>34.285699999999999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423</v>
      </c>
    </row>
    <row r="53" spans="1:10" x14ac:dyDescent="0.25">
      <c r="A53" s="7" t="str" cm="1">
        <f t="array" ref="A53">IFERROR(INDEX(Data!$A$2:$A$5000,$J53),IF(ROW()=2,"No data",""))</f>
        <v>PMS0062</v>
      </c>
      <c r="B53" s="7" t="str" cm="1">
        <f t="array" ref="B53">IFERROR(INDEX(Data!$B$2:$B$5000,$J53),"")</f>
        <v>Frappe Powder - Vanilla Butter Cream  800gr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12</v>
      </c>
      <c r="E53" s="8" cm="1">
        <f t="array" ref="E53">IFERROR(INDEX(Data!$H$2:$H$5000,$J53),"")</f>
        <v>7</v>
      </c>
      <c r="F53" s="8" cm="1">
        <f t="array" ref="F53">IFERROR(INDEX(Data!$J$2:$J$5000,$J53),"")</f>
        <v>51.435899999999997</v>
      </c>
      <c r="G53" s="8" cm="1">
        <f t="array" ref="G53">IFERROR(INDEX(Data!$N$2:$N$5000,$J53),"")</f>
        <v>13</v>
      </c>
      <c r="H53" s="8" cm="1">
        <f t="array" ref="H53">IFERROR(INDEX(Data!$P$2:$P$5000,$J53),"")</f>
        <v>18.461500000000001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444</v>
      </c>
    </row>
    <row r="54" spans="1:10" x14ac:dyDescent="0.25">
      <c r="A54" s="7" t="str" cm="1">
        <f t="array" ref="A54">IFERROR(INDEX(Data!$A$2:$A$5000,$J54),IF(ROW()=2,"No data",""))</f>
        <v>PMS0075</v>
      </c>
      <c r="B54" s="7" t="str" cm="1">
        <f t="array" ref="B54">IFERROR(INDEX(Data!$B$2:$B$5000,$J54),"")</f>
        <v>ICE SHAKEN PEACH &amp; MANGO 1000 GR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12</v>
      </c>
      <c r="E54" s="8" cm="1">
        <f t="array" ref="E54">IFERROR(INDEX(Data!$H$2:$H$5000,$J54),"")</f>
        <v>8</v>
      </c>
      <c r="F54" s="8" cm="1">
        <f t="array" ref="F54">IFERROR(INDEX(Data!$J$2:$J$5000,$J54),"")</f>
        <v>45.011200000000002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457</v>
      </c>
    </row>
    <row r="55" spans="1:10" x14ac:dyDescent="0.25">
      <c r="A55" s="7" t="str" cm="1">
        <f t="array" ref="A55">IFERROR(INDEX(Data!$A$2:$A$5000,$J55),IF(ROW()=2,"No data",""))</f>
        <v>PMS0081</v>
      </c>
      <c r="B55" s="7" t="str" cm="1">
        <f t="array" ref="B55">IFERROR(INDEX(Data!$B$2:$B$5000,$J55),"")</f>
        <v>Ice Shaken Strawberry Tea 1 Kg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12</v>
      </c>
      <c r="E55" s="8" cm="1">
        <f t="array" ref="E55">IFERROR(INDEX(Data!$H$2:$H$5000,$J55),"")</f>
        <v>1.3332999999999999</v>
      </c>
      <c r="F55" s="8" cm="1">
        <f t="array" ref="F55">IFERROR(INDEX(Data!$J$2:$J$5000,$J55),"")</f>
        <v>270.27019999999999</v>
      </c>
      <c r="G55" s="8" cm="1">
        <f t="array" ref="G55">IFERROR(INDEX(Data!$N$2:$N$5000,$J55),"")</f>
        <v>1</v>
      </c>
      <c r="H55" s="8" cm="1">
        <f t="array" ref="H55">IFERROR(INDEX(Data!$P$2:$P$5000,$J55),"")</f>
        <v>240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463</v>
      </c>
    </row>
    <row r="56" spans="1:10" x14ac:dyDescent="0.25">
      <c r="A56" s="7" t="str" cm="1">
        <f t="array" ref="A56">IFERROR(INDEX(Data!$A$2:$A$5000,$J56),IF(ROW()=2,"No data",""))</f>
        <v>PMS0084</v>
      </c>
      <c r="B56" s="7" t="str" cm="1">
        <f t="array" ref="B56">IFERROR(INDEX(Data!$B$2:$B$5000,$J56),"")</f>
        <v>Flavorista Vanilla Latte 1 Kg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12</v>
      </c>
      <c r="E56" s="8" cm="1">
        <f t="array" ref="E56">IFERROR(INDEX(Data!$H$2:$H$5000,$J56),"")</f>
        <v>12</v>
      </c>
      <c r="F56" s="8" cm="1">
        <f t="array" ref="F56">IFERROR(INDEX(Data!$J$2:$J$5000,$J56),"")</f>
        <v>30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466</v>
      </c>
    </row>
    <row r="57" spans="1:10" x14ac:dyDescent="0.25">
      <c r="A57" s="7" t="str" cm="1">
        <f t="array" ref="A57">IFERROR(INDEX(Data!$A$2:$A$5000,$J57),IF(ROW()=2,"No data",""))</f>
        <v>PMS0118</v>
      </c>
      <c r="B57" s="7" t="str" cm="1">
        <f t="array" ref="B57">IFERROR(INDEX(Data!$B$2:$B$5000,$J57),"")</f>
        <v>Masterista Sweet Sauce Butterscotch 500 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12</v>
      </c>
      <c r="E57" s="8" cm="1">
        <f t="array" ref="E57">IFERROR(INDEX(Data!$H$2:$H$5000,$J57),"")</f>
        <v>1</v>
      </c>
      <c r="F57" s="8" cm="1">
        <f t="array" ref="F57">IFERROR(INDEX(Data!$J$2:$J$5000,$J57),"")</f>
        <v>360.3603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492</v>
      </c>
    </row>
    <row r="58" spans="1:10" x14ac:dyDescent="0.25">
      <c r="A58" s="7" t="str" cm="1">
        <f t="array" ref="A58">IFERROR(INDEX(Data!$A$2:$A$5000,$J58),IF(ROW()=2,"No data",""))</f>
        <v>PMS0122</v>
      </c>
      <c r="B58" s="7" t="str" cm="1">
        <f t="array" ref="B58">IFERROR(INDEX(Data!$B$2:$B$5000,$J58),"")</f>
        <v>Flavourista Syrup Lemon 1000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12</v>
      </c>
      <c r="E58" s="8" cm="1">
        <f t="array" ref="E58">IFERROR(INDEX(Data!$H$2:$H$5000,$J58),"")</f>
        <v>4</v>
      </c>
      <c r="F58" s="8" cm="1">
        <f t="array" ref="F58">IFERROR(INDEX(Data!$J$2:$J$5000,$J58),"")</f>
        <v>90.022499999999994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496</v>
      </c>
    </row>
    <row r="59" spans="1:10" x14ac:dyDescent="0.25">
      <c r="A59" s="7" t="str" cm="1">
        <f t="array" ref="A59">IFERROR(INDEX(Data!$A$2:$A$5000,$J59),IF(ROW()=2,"No data",""))</f>
        <v>PMS0135</v>
      </c>
      <c r="B59" s="7" t="str" cm="1">
        <f t="array" ref="B59">IFERROR(INDEX(Data!$B$2:$B$5000,$J59),"")</f>
        <v>Masterista Syrup Mojito 850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12</v>
      </c>
      <c r="E59" s="8" cm="1">
        <f t="array" ref="E59">IFERROR(INDEX(Data!$H$2:$H$5000,$J59),"")</f>
        <v>11</v>
      </c>
      <c r="F59" s="8" cm="1">
        <f t="array" ref="F59">IFERROR(INDEX(Data!$J$2:$J$5000,$J59),"")</f>
        <v>32.733199999999997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509</v>
      </c>
    </row>
    <row r="60" spans="1:10" x14ac:dyDescent="0.25">
      <c r="A60" s="7" t="str" cm="1">
        <f t="array" ref="A60">IFERROR(INDEX(Data!$A$2:$A$5000,$J60),IF(ROW()=2,"No data",""))</f>
        <v>PMS0145</v>
      </c>
      <c r="B60" s="7" t="str" cm="1">
        <f t="array" ref="B60">IFERROR(INDEX(Data!$B$2:$B$5000,$J60),"")</f>
        <v>Masterista Syrup Green Apple 850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12</v>
      </c>
      <c r="E60" s="8" cm="1">
        <f t="array" ref="E60">IFERROR(INDEX(Data!$H$2:$H$5000,$J60),"")</f>
        <v>7</v>
      </c>
      <c r="F60" s="8" cm="1">
        <f t="array" ref="F60">IFERROR(INDEX(Data!$J$2:$J$5000,$J60),"")</f>
        <v>51.435899999999997</v>
      </c>
      <c r="G60" s="8" cm="1">
        <f t="array" ref="G60">IFERROR(INDEX(Data!$N$2:$N$5000,$J60),"")</f>
        <v>1</v>
      </c>
      <c r="H60" s="8" cm="1">
        <f t="array" ref="H60">IFERROR(INDEX(Data!$P$2:$P$5000,$J60),"")</f>
        <v>240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516</v>
      </c>
    </row>
    <row r="61" spans="1:10" x14ac:dyDescent="0.25">
      <c r="A61" s="7" t="str" cm="1">
        <f t="array" ref="A61">IFERROR(INDEX(Data!$A$2:$A$5000,$J61),IF(ROW()=2,"No data",""))</f>
        <v>PMS0160</v>
      </c>
      <c r="B61" s="7" t="str" cm="1">
        <f t="array" ref="B61">IFERROR(INDEX(Data!$B$2:$B$5000,$J61),"")</f>
        <v>Masterista Syrup Blackcurrant 850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12</v>
      </c>
      <c r="E61" s="8" cm="1">
        <f t="array" ref="E61">IFERROR(INDEX(Data!$H$2:$H$5000,$J61),"")</f>
        <v>7.3333000000000004</v>
      </c>
      <c r="F61" s="8" cm="1">
        <f t="array" ref="F61">IFERROR(INDEX(Data!$J$2:$J$5000,$J61),"")</f>
        <v>49.099800000000002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529</v>
      </c>
    </row>
    <row r="62" spans="1:10" x14ac:dyDescent="0.25">
      <c r="A62" s="7" t="str" cm="1">
        <f t="array" ref="A62">IFERROR(INDEX(Data!$A$2:$A$5000,$J62),IF(ROW()=2,"No data",""))</f>
        <v>PMS0148</v>
      </c>
      <c r="B62" s="7" t="str" cm="1">
        <f t="array" ref="B62">IFERROR(INDEX(Data!$B$2:$B$5000,$J62),"")</f>
        <v>Masterista Syrup Grenadine 850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11</v>
      </c>
      <c r="E62" s="8" cm="1">
        <f t="array" ref="E62">IFERROR(INDEX(Data!$H$2:$H$5000,$J62),"")</f>
        <v>21.666599999999999</v>
      </c>
      <c r="F62" s="8" cm="1">
        <f t="array" ref="F62">IFERROR(INDEX(Data!$J$2:$J$5000,$J62),"")</f>
        <v>15.231199999999999</v>
      </c>
      <c r="G62" s="8" cm="1">
        <f t="array" ref="G62">IFERROR(INDEX(Data!$N$2:$N$5000,$J62),"")</f>
        <v>37</v>
      </c>
      <c r="H62" s="8" cm="1">
        <f t="array" ref="H62">IFERROR(INDEX(Data!$P$2:$P$5000,$J62),"")</f>
        <v>5.9459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518</v>
      </c>
    </row>
    <row r="63" spans="1:10" x14ac:dyDescent="0.25">
      <c r="A63" s="7" t="str" cm="1">
        <f t="array" ref="A63">IFERROR(INDEX(Data!$A$2:$A$5000,$J63),IF(ROW()=2,"No data",""))</f>
        <v>PMS0150</v>
      </c>
      <c r="B63" s="7" t="str" cm="1">
        <f t="array" ref="B63">IFERROR(INDEX(Data!$B$2:$B$5000,$J63),"")</f>
        <v>Masterista Syrup Natural Mint 850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11</v>
      </c>
      <c r="E63" s="8" cm="1">
        <f t="array" ref="E63">IFERROR(INDEX(Data!$H$2:$H$5000,$J63),"")</f>
        <v>15.333299999999999</v>
      </c>
      <c r="F63" s="8" cm="1">
        <f t="array" ref="F63">IFERROR(INDEX(Data!$J$2:$J$5000,$J63),"")</f>
        <v>21.522200000000002</v>
      </c>
      <c r="G63" s="8" cm="1">
        <f t="array" ref="G63">IFERROR(INDEX(Data!$N$2:$N$5000,$J63),"")</f>
        <v>18</v>
      </c>
      <c r="H63" s="8" cm="1">
        <f t="array" ref="H63">IFERROR(INDEX(Data!$P$2:$P$5000,$J63),"")</f>
        <v>12.222200000000001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520</v>
      </c>
    </row>
    <row r="64" spans="1:10" x14ac:dyDescent="0.25">
      <c r="A64" s="7" t="str" cm="1">
        <f t="array" ref="A64">IFERROR(INDEX(Data!$A$2:$A$5000,$J64),IF(ROW()=2,"No data",""))</f>
        <v>PMS0155</v>
      </c>
      <c r="B64" s="7" t="str" cm="1">
        <f t="array" ref="B64">IFERROR(INDEX(Data!$B$2:$B$5000,$J64),"")</f>
        <v>Flavourista Syrup Pandan 1000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11</v>
      </c>
      <c r="E64" s="8" cm="1">
        <f t="array" ref="E64">IFERROR(INDEX(Data!$H$2:$H$5000,$J64),"")</f>
        <v>2.3332999999999999</v>
      </c>
      <c r="F64" s="8" cm="1">
        <f t="array" ref="F64">IFERROR(INDEX(Data!$J$2:$J$5000,$J64),"")</f>
        <v>141.5701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525</v>
      </c>
    </row>
    <row r="65" spans="1:10" x14ac:dyDescent="0.25">
      <c r="A65" s="7" t="str" cm="1">
        <f t="array" ref="A65">IFERROR(INDEX(Data!$A$2:$A$5000,$J65),IF(ROW()=2,"No data",""))</f>
        <v>PMS0038</v>
      </c>
      <c r="B65" s="7" t="str" cm="1">
        <f t="array" ref="B65">IFERROR(INDEX(Data!$B$2:$B$5000,$J65),"")</f>
        <v>Flavorista Chocolate base (1000Gr/Pack)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10</v>
      </c>
      <c r="E65" s="8" cm="1">
        <f t="array" ref="E65">IFERROR(INDEX(Data!$H$2:$H$5000,$J65),"")</f>
        <v>46.666600000000003</v>
      </c>
      <c r="F65" s="8" cm="1">
        <f t="array" ref="F65">IFERROR(INDEX(Data!$J$2:$J$5000,$J65),"")</f>
        <v>6.4287999999999998</v>
      </c>
      <c r="G65" s="8" cm="1">
        <f t="array" ref="G65">IFERROR(INDEX(Data!$N$2:$N$5000,$J65),"")</f>
        <v>27</v>
      </c>
      <c r="H65" s="8" cm="1">
        <f t="array" ref="H65">IFERROR(INDEX(Data!$P$2:$P$5000,$J65),"")</f>
        <v>7.4074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420</v>
      </c>
    </row>
    <row r="66" spans="1:10" x14ac:dyDescent="0.25">
      <c r="A66" s="7" t="str" cm="1">
        <f t="array" ref="A66">IFERROR(INDEX(Data!$A$2:$A$5000,$J66),IF(ROW()=2,"No data",""))</f>
        <v>PMS0054</v>
      </c>
      <c r="B66" s="7" t="str" cm="1">
        <f t="array" ref="B66">IFERROR(INDEX(Data!$B$2:$B$5000,$J66),"")</f>
        <v>Masterista Signature Koicha Frappe 800gr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436</v>
      </c>
    </row>
    <row r="67" spans="1:10" x14ac:dyDescent="0.25">
      <c r="A67" s="7" t="str" cm="1">
        <f t="array" ref="A67">IFERROR(INDEX(Data!$A$2:$A$5000,$J67),IF(ROW()=2,"No data",""))</f>
        <v>PMS0110</v>
      </c>
      <c r="B67" s="7" t="str" cm="1">
        <f t="array" ref="B67">IFERROR(INDEX(Data!$B$2:$B$5000,$J67),"")</f>
        <v>Masterista Japanese Koicha Powder 500 Gr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10</v>
      </c>
      <c r="E67" s="8" cm="1">
        <f t="array" ref="E67">IFERROR(INDEX(Data!$H$2:$H$5000,$J67),"")</f>
        <v>2.6665999999999999</v>
      </c>
      <c r="F67" s="8" cm="1">
        <f t="array" ref="F67">IFERROR(INDEX(Data!$J$2:$J$5000,$J67),"")</f>
        <v>112.6126</v>
      </c>
      <c r="G67" s="8" cm="1">
        <f t="array" ref="G67">IFERROR(INDEX(Data!$N$2:$N$5000,$J67),"")</f>
        <v>2</v>
      </c>
      <c r="H67" s="8" cm="1">
        <f t="array" ref="H67">IFERROR(INDEX(Data!$P$2:$P$5000,$J67),"")</f>
        <v>100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488</v>
      </c>
    </row>
    <row r="68" spans="1:10" x14ac:dyDescent="0.25">
      <c r="A68" s="7" t="str" cm="1">
        <f t="array" ref="A68">IFERROR(INDEX(Data!$A$2:$A$5000,$J68),IF(ROW()=2,"No data",""))</f>
        <v>PMS0076</v>
      </c>
      <c r="B68" s="7" t="str" cm="1">
        <f t="array" ref="B68">IFERROR(INDEX(Data!$B$2:$B$5000,$J68),"")</f>
        <v>Masterista Creamer Base (Creamy)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9</v>
      </c>
      <c r="E68" s="8" cm="1">
        <f t="array" ref="E68">IFERROR(INDEX(Data!$H$2:$H$5000,$J68),"")</f>
        <v>186</v>
      </c>
      <c r="F68" s="8" cm="1">
        <f t="array" ref="F68">IFERROR(INDEX(Data!$J$2:$J$5000,$J68),"")</f>
        <v>1.4516</v>
      </c>
      <c r="G68" s="8" cm="1">
        <f t="array" ref="G68">IFERROR(INDEX(Data!$N$2:$N$5000,$J68),"")</f>
        <v>104</v>
      </c>
      <c r="H68" s="8" cm="1">
        <f t="array" ref="H68">IFERROR(INDEX(Data!$P$2:$P$5000,$J68),"")</f>
        <v>1.7306999999999999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458</v>
      </c>
    </row>
    <row r="69" spans="1:10" x14ac:dyDescent="0.25">
      <c r="A69" s="7" t="str" cm="1">
        <f t="array" ref="A69">IFERROR(INDEX(Data!$A$2:$A$5000,$J69),IF(ROW()=2,"No data",""))</f>
        <v>PMS0098</v>
      </c>
      <c r="B69" s="7" t="str" cm="1">
        <f t="array" ref="B69">IFERROR(INDEX(Data!$B$2:$B$5000,$J69),"")</f>
        <v>Masterista Frappe Base 800 Gr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9</v>
      </c>
      <c r="E69" s="8" cm="1">
        <f t="array" ref="E69">IFERROR(INDEX(Data!$H$2:$H$5000,$J69),"")</f>
        <v>16</v>
      </c>
      <c r="F69" s="8" cm="1">
        <f t="array" ref="F69">IFERROR(INDEX(Data!$J$2:$J$5000,$J69),"")</f>
        <v>16.876000000000001</v>
      </c>
      <c r="G69" s="8" cm="1">
        <f t="array" ref="G69">IFERROR(INDEX(Data!$N$2:$N$5000,$J69),"")</f>
        <v>15</v>
      </c>
      <c r="H69" s="8" cm="1">
        <f t="array" ref="H69">IFERROR(INDEX(Data!$P$2:$P$5000,$J69),"")</f>
        <v>12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477</v>
      </c>
    </row>
    <row r="70" spans="1:10" x14ac:dyDescent="0.25">
      <c r="A70" s="7" t="str" cm="1">
        <f t="array" ref="A70">IFERROR(INDEX(Data!$A$2:$A$5000,$J70),IF(ROW()=2,"No data",""))</f>
        <v>PMS0029</v>
      </c>
      <c r="B70" s="7" t="str" cm="1">
        <f t="array" ref="B70">IFERROR(INDEX(Data!$B$2:$B$5000,$J70),"")</f>
        <v>Masterista Avocado Base 800Gr</v>
      </c>
      <c r="C70" s="7" t="str" cm="1">
        <f t="array" ref="C70">IFERROR(INDEX(Data!$C$2:$C$5000,$J70),"")</f>
        <v>POU</v>
      </c>
      <c r="D70" s="8" cm="1">
        <f t="array" ref="D70">IFERROR(INDEX(Data!$D$2:$D$5000,$J70),"")</f>
        <v>8</v>
      </c>
      <c r="E70" s="8" cm="1">
        <f t="array" ref="E70">IFERROR(INDEX(Data!$H$2:$H$5000,$J70),"")</f>
        <v>2</v>
      </c>
      <c r="F70" s="8" cm="1">
        <f t="array" ref="F70">IFERROR(INDEX(Data!$J$2:$J$5000,$J70),"")</f>
        <v>120.12009999999999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411</v>
      </c>
    </row>
    <row r="71" spans="1:10" x14ac:dyDescent="0.25">
      <c r="A71" s="7" t="str" cm="1">
        <f t="array" ref="A71">IFERROR(INDEX(Data!$A$2:$A$5000,$J71),IF(ROW()=2,"No data",""))</f>
        <v>PMS0072</v>
      </c>
      <c r="B71" s="7" t="str" cm="1">
        <f t="array" ref="B71">IFERROR(INDEX(Data!$B$2:$B$5000,$J71),"")</f>
        <v>ICE SHAKEN PEACH TEA 1000 GR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8</v>
      </c>
      <c r="E71" s="8" cm="1">
        <f t="array" ref="E71">IFERROR(INDEX(Data!$H$2:$H$5000,$J71),"")</f>
        <v>19</v>
      </c>
      <c r="F71" s="8" cm="1">
        <f t="array" ref="F71">IFERROR(INDEX(Data!$J$2:$J$5000,$J71),"")</f>
        <v>12.632199999999999</v>
      </c>
      <c r="G71" s="8" cm="1">
        <f t="array" ref="G71">IFERROR(INDEX(Data!$N$2:$N$5000,$J71),"")</f>
        <v>20</v>
      </c>
      <c r="H71" s="8" cm="1">
        <f t="array" ref="H71">IFERROR(INDEX(Data!$P$2:$P$5000,$J71),"")</f>
        <v>8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454</v>
      </c>
    </row>
    <row r="72" spans="1:10" x14ac:dyDescent="0.25">
      <c r="A72" s="7" t="str" cm="1">
        <f t="array" ref="A72">IFERROR(INDEX(Data!$A$2:$A$5000,$J72),IF(ROW()=2,"No data",""))</f>
        <v>PMS0113</v>
      </c>
      <c r="B72" s="7" t="str" cm="1">
        <f t="array" ref="B72">IFERROR(INDEX(Data!$B$2:$B$5000,$J72),"")</f>
        <v>Nusantara Frappe Powder - Bajigur 1Kg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8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490</v>
      </c>
    </row>
    <row r="73" spans="1:10" x14ac:dyDescent="0.25">
      <c r="A73" s="7" t="str" cm="1">
        <f t="array" ref="A73">IFERROR(INDEX(Data!$A$2:$A$5000,$J73),IF(ROW()=2,"No data",""))</f>
        <v>PMS0120</v>
      </c>
      <c r="B73" s="7" t="str" cm="1">
        <f t="array" ref="B73">IFERROR(INDEX(Data!$B$2:$B$5000,$J73),"")</f>
        <v>Masterista Sweet Sauce Salted Caramel 500 Gr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8</v>
      </c>
      <c r="E73" s="8" cm="1">
        <f t="array" ref="E73">IFERROR(INDEX(Data!$H$2:$H$5000,$J73),"")</f>
        <v>3.6665999999999999</v>
      </c>
      <c r="F73" s="8" cm="1">
        <f t="array" ref="F73">IFERROR(INDEX(Data!$J$2:$J$5000,$J73),"")</f>
        <v>65.466399999999993</v>
      </c>
      <c r="G73" s="8" cm="1">
        <f t="array" ref="G73">IFERROR(INDEX(Data!$N$2:$N$5000,$J73),"")</f>
        <v>6</v>
      </c>
      <c r="H73" s="8" cm="1">
        <f t="array" ref="H73">IFERROR(INDEX(Data!$P$2:$P$5000,$J73),"")</f>
        <v>26.666599999999999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494</v>
      </c>
    </row>
    <row r="74" spans="1:10" x14ac:dyDescent="0.25">
      <c r="A74" s="7" t="str" cm="1">
        <f t="array" ref="A74">IFERROR(INDEX(Data!$A$2:$A$5000,$J74),IF(ROW()=2,"No data",""))</f>
        <v>PMS0034</v>
      </c>
      <c r="B74" s="7" t="str" cm="1">
        <f t="array" ref="B74">IFERROR(INDEX(Data!$B$2:$B$5000,$J74),"")</f>
        <v>Masterista Ice Shaken Lychee Tea 1000Gr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7</v>
      </c>
      <c r="E74" s="8" cm="1">
        <f t="array" ref="E74">IFERROR(INDEX(Data!$H$2:$H$5000,$J74),"")</f>
        <v>45.333300000000001</v>
      </c>
      <c r="F74" s="8" cm="1">
        <f t="array" ref="F74">IFERROR(INDEX(Data!$J$2:$J$5000,$J74),"")</f>
        <v>4.6322999999999999</v>
      </c>
      <c r="G74" s="8" cm="1">
        <f t="array" ref="G74">IFERROR(INDEX(Data!$N$2:$N$5000,$J74),"")</f>
        <v>34</v>
      </c>
      <c r="H74" s="8" cm="1">
        <f t="array" ref="H74">IFERROR(INDEX(Data!$P$2:$P$5000,$J74),"")</f>
        <v>4.1176000000000004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416</v>
      </c>
    </row>
    <row r="75" spans="1:10" x14ac:dyDescent="0.25">
      <c r="A75" s="7" t="str" cm="1">
        <f t="array" ref="A75">IFERROR(INDEX(Data!$A$2:$A$5000,$J75),IF(ROW()=2,"No data",""))</f>
        <v>PMS0059</v>
      </c>
      <c r="B75" s="7" t="str" cm="1">
        <f t="array" ref="B75">IFERROR(INDEX(Data!$B$2:$B$5000,$J75),"")</f>
        <v>Flavour Artisan - Belgian Signature Dark Chocolate (80 Cocoa%)  500gr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7</v>
      </c>
      <c r="E75" s="8" cm="1">
        <f t="array" ref="E75">IFERROR(INDEX(Data!$H$2:$H$5000,$J75),"")</f>
        <v>41.333300000000001</v>
      </c>
      <c r="F75" s="8" cm="1">
        <f t="array" ref="F75">IFERROR(INDEX(Data!$J$2:$J$5000,$J75),"")</f>
        <v>5.0808999999999997</v>
      </c>
      <c r="G75" s="8" cm="1">
        <f t="array" ref="G75">IFERROR(INDEX(Data!$N$2:$N$5000,$J75),"")</f>
        <v>43</v>
      </c>
      <c r="H75" s="8" cm="1">
        <f t="array" ref="H75">IFERROR(INDEX(Data!$P$2:$P$5000,$J75),"")</f>
        <v>3.2557999999999998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441</v>
      </c>
    </row>
    <row r="76" spans="1:10" x14ac:dyDescent="0.25">
      <c r="A76" s="7" t="str" cm="1">
        <f t="array" ref="A76">IFERROR(INDEX(Data!$A$2:$A$5000,$J76),IF(ROW()=2,"No data",""))</f>
        <v>PMS0086</v>
      </c>
      <c r="B76" s="7" t="str" cm="1">
        <f t="array" ref="B76">IFERROR(INDEX(Data!$B$2:$B$5000,$J76),"")</f>
        <v>Ice Shaken Blackcurrant Punch 1 Kg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7</v>
      </c>
      <c r="E76" s="8" cm="1">
        <f t="array" ref="E76">IFERROR(INDEX(Data!$H$2:$H$5000,$J76),"")</f>
        <v>13.333299999999999</v>
      </c>
      <c r="F76" s="8" cm="1">
        <f t="array" ref="F76">IFERROR(INDEX(Data!$J$2:$J$5000,$J76),"")</f>
        <v>15.7515</v>
      </c>
      <c r="G76" s="8" cm="1">
        <f t="array" ref="G76">IFERROR(INDEX(Data!$N$2:$N$5000,$J76),"")</f>
        <v>10</v>
      </c>
      <c r="H76" s="8" cm="1">
        <f t="array" ref="H76">IFERROR(INDEX(Data!$P$2:$P$5000,$J76),"")</f>
        <v>14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468</v>
      </c>
    </row>
    <row r="77" spans="1:10" x14ac:dyDescent="0.25">
      <c r="A77" s="7" t="str" cm="1">
        <f t="array" ref="A77">IFERROR(INDEX(Data!$A$2:$A$5000,$J77),IF(ROW()=2,"No data",""))</f>
        <v>PMS0090</v>
      </c>
      <c r="B77" s="7" t="str" cm="1">
        <f t="array" ref="B77">IFERROR(INDEX(Data!$B$2:$B$5000,$J77),"")</f>
        <v>Flavorista Coffee Classic 250 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7</v>
      </c>
      <c r="E77" s="8" cm="1">
        <f t="array" ref="E77">IFERROR(INDEX(Data!$H$2:$H$5000,$J77),"")</f>
        <v>10</v>
      </c>
      <c r="F77" s="8" cm="1">
        <f t="array" ref="F77">IFERROR(INDEX(Data!$J$2:$J$5000,$J77),"")</f>
        <v>21.002099999999999</v>
      </c>
      <c r="G77" s="8" cm="1">
        <f t="array" ref="G77">IFERROR(INDEX(Data!$N$2:$N$5000,$J77),"")</f>
        <v>3</v>
      </c>
      <c r="H77" s="8" cm="1">
        <f t="array" ref="H77">IFERROR(INDEX(Data!$P$2:$P$5000,$J77),"")</f>
        <v>46.666600000000003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470</v>
      </c>
    </row>
    <row r="78" spans="1:10" x14ac:dyDescent="0.25">
      <c r="A78" s="7" t="str" cm="1">
        <f t="array" ref="A78">IFERROR(INDEX(Data!$A$2:$A$5000,$J78),IF(ROW()=2,"No data",""))</f>
        <v>PMS0121</v>
      </c>
      <c r="B78" s="7" t="str" cm="1">
        <f t="array" ref="B78">IFERROR(INDEX(Data!$B$2:$B$5000,$J78),"")</f>
        <v>Masterista Syrup Elderflower 850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7</v>
      </c>
      <c r="E78" s="8" cm="1">
        <f t="array" ref="E78">IFERROR(INDEX(Data!$H$2:$H$5000,$J78),"")</f>
        <v>3.5</v>
      </c>
      <c r="F78" s="8" cm="1">
        <f t="array" ref="F78">IFERROR(INDEX(Data!$J$2:$J$5000,$J78),"")</f>
        <v>60.034300000000002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495</v>
      </c>
    </row>
    <row r="79" spans="1:10" x14ac:dyDescent="0.25">
      <c r="A79" s="7" t="str" cm="1">
        <f t="array" ref="A79">IFERROR(INDEX(Data!$A$2:$A$5000,$J79),IF(ROW()=2,"No data",""))</f>
        <v>PMS0053</v>
      </c>
      <c r="B79" s="7" t="str" cm="1">
        <f t="array" ref="B79">IFERROR(INDEX(Data!$B$2:$B$5000,$J79),"")</f>
        <v>Ice Shaken Strawberry Lemonade (1000Gr/Pack)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6</v>
      </c>
      <c r="E79" s="8" cm="1">
        <f t="array" ref="E79">IFERROR(INDEX(Data!$H$2:$H$5000,$J79),"")</f>
        <v>9.6666000000000007</v>
      </c>
      <c r="F79" s="8" cm="1">
        <f t="array" ref="F79">IFERROR(INDEX(Data!$J$2:$J$5000,$J79),"")</f>
        <v>18.6219</v>
      </c>
      <c r="G79" s="8" cm="1">
        <f t="array" ref="G79">IFERROR(INDEX(Data!$N$2:$N$5000,$J79),"")</f>
        <v>12</v>
      </c>
      <c r="H79" s="8" cm="1">
        <f t="array" ref="H79">IFERROR(INDEX(Data!$P$2:$P$5000,$J79),"")</f>
        <v>10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435</v>
      </c>
    </row>
    <row r="80" spans="1:10" x14ac:dyDescent="0.25">
      <c r="A80" s="7" t="str" cm="1">
        <f t="array" ref="A80">IFERROR(INDEX(Data!$A$2:$A$5000,$J80),IF(ROW()=2,"No data",""))</f>
        <v>PMS0097</v>
      </c>
      <c r="B80" s="7" t="str" cm="1">
        <f t="array" ref="B80">IFERROR(INDEX(Data!$B$2:$B$5000,$J80),"")</f>
        <v>Masterista Ice Shaken Blackcurrant Tea 1000Gr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6</v>
      </c>
      <c r="E80" s="8" cm="1">
        <f t="array" ref="E80">IFERROR(INDEX(Data!$H$2:$H$5000,$J80),"")</f>
        <v>3</v>
      </c>
      <c r="F80" s="8" cm="1">
        <f t="array" ref="F80">IFERROR(INDEX(Data!$J$2:$J$5000,$J80),"")</f>
        <v>60</v>
      </c>
      <c r="G80" s="8" cm="1">
        <f t="array" ref="G80">IFERROR(INDEX(Data!$N$2:$N$5000,$J80),"")</f>
        <v>12</v>
      </c>
      <c r="H80" s="8" cm="1">
        <f t="array" ref="H80">IFERROR(INDEX(Data!$P$2:$P$5000,$J80),"")</f>
        <v>10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476</v>
      </c>
    </row>
    <row r="81" spans="1:10" x14ac:dyDescent="0.25">
      <c r="A81" s="7" t="str" cm="1">
        <f t="array" ref="A81">IFERROR(INDEX(Data!$A$2:$A$5000,$J81),IF(ROW()=2,"No data",""))</f>
        <v>PMS0138</v>
      </c>
      <c r="B81" s="7" t="str" cm="1">
        <f t="array" ref="B81">IFERROR(INDEX(Data!$B$2:$B$5000,$J81),"")</f>
        <v>Masterista Strawberry Cheese Cake Expecta 800 Ml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6</v>
      </c>
      <c r="E81" s="8" cm="1">
        <f t="array" ref="E81">IFERROR(INDEX(Data!$H$2:$H$5000,$J81),"")</f>
        <v>4.5</v>
      </c>
      <c r="F81" s="8" cm="1">
        <f t="array" ref="F81">IFERROR(INDEX(Data!$J$2:$J$5000,$J81),"")</f>
        <v>40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510</v>
      </c>
    </row>
    <row r="82" spans="1:10" x14ac:dyDescent="0.25">
      <c r="A82" s="7" t="str" cm="1">
        <f t="array" ref="A82">IFERROR(INDEX(Data!$A$2:$A$5000,$J82),IF(ROW()=2,"No data",""))</f>
        <v>PMS0157</v>
      </c>
      <c r="B82" s="7" t="str" cm="1">
        <f t="array" ref="B82">IFERROR(INDEX(Data!$B$2:$B$5000,$J82),"")</f>
        <v>Masterista Syrup Spicy Ginger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6</v>
      </c>
      <c r="E82" s="8" cm="1">
        <f t="array" ref="E82">IFERROR(INDEX(Data!$H$2:$H$5000,$J82),"")</f>
        <v>4</v>
      </c>
      <c r="F82" s="8" cm="1">
        <f t="array" ref="F82">IFERROR(INDEX(Data!$J$2:$J$5000,$J82),"")</f>
        <v>45.011200000000002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527</v>
      </c>
    </row>
    <row r="83" spans="1:10" x14ac:dyDescent="0.25">
      <c r="A83" s="7" t="str" cm="1">
        <f t="array" ref="A83">IFERROR(INDEX(Data!$A$2:$A$5000,$J83),IF(ROW()=2,"No data",""))</f>
        <v>PMS0175</v>
      </c>
      <c r="B83" s="7" t="str" cm="1">
        <f t="array" ref="B83">IFERROR(INDEX(Data!$B$2:$B$5000,$J83),"")</f>
        <v>Masterista Syrup Brown Cinnamon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6</v>
      </c>
      <c r="E83" s="8" cm="1">
        <f t="array" ref="E83">IFERROR(INDEX(Data!$H$2:$H$5000,$J83),"")</f>
        <v>3.5</v>
      </c>
      <c r="F83" s="8" cm="1">
        <f t="array" ref="F83">IFERROR(INDEX(Data!$J$2:$J$5000,$J83),"")</f>
        <v>51.457900000000002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544</v>
      </c>
    </row>
    <row r="84" spans="1:10" x14ac:dyDescent="0.25">
      <c r="A84" s="7" t="str" cm="1">
        <f t="array" ref="A84">IFERROR(INDEX(Data!$A$2:$A$5000,$J84),IF(ROW()=2,"No data",""))</f>
        <v>PMS0037</v>
      </c>
      <c r="B84" s="7" t="str" cm="1">
        <f t="array" ref="B84">IFERROR(INDEX(Data!$B$2:$B$5000,$J84),"")</f>
        <v>Flavorista Red Velvet (1000Gr/Pack)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5</v>
      </c>
      <c r="E84" s="8" cm="1">
        <f t="array" ref="E84">IFERROR(INDEX(Data!$H$2:$H$5000,$J84),"")</f>
        <v>15</v>
      </c>
      <c r="F84" s="8" cm="1">
        <f t="array" ref="F84">IFERROR(INDEX(Data!$J$2:$J$5000,$J84),"")</f>
        <v>10</v>
      </c>
      <c r="G84" s="8" cm="1">
        <f t="array" ref="G84">IFERROR(INDEX(Data!$N$2:$N$5000,$J84),"")</f>
        <v>11</v>
      </c>
      <c r="H84" s="8" cm="1">
        <f t="array" ref="H84">IFERROR(INDEX(Data!$P$2:$P$5000,$J84),"")</f>
        <v>9.0908999999999995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419</v>
      </c>
    </row>
    <row r="85" spans="1:10" x14ac:dyDescent="0.25">
      <c r="A85" s="7" t="str" cm="1">
        <f t="array" ref="A85">IFERROR(INDEX(Data!$A$2:$A$5000,$J85),IF(ROW()=2,"No data",""))</f>
        <v>PMS0124</v>
      </c>
      <c r="B85" s="7" t="str" cm="1">
        <f t="array" ref="B85">IFERROR(INDEX(Data!$B$2:$B$5000,$J85),"")</f>
        <v>Masterista Syrup Almond Roca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5</v>
      </c>
      <c r="E85" s="8" cm="1">
        <f t="array" ref="E85">IFERROR(INDEX(Data!$H$2:$H$5000,$J85),"")</f>
        <v>4.5</v>
      </c>
      <c r="F85" s="8" cm="1">
        <f t="array" ref="F85">IFERROR(INDEX(Data!$J$2:$J$5000,$J85),"")</f>
        <v>33.333300000000001</v>
      </c>
      <c r="G85" s="8" cm="1">
        <f t="array" ref="G85">IFERROR(INDEX(Data!$N$2:$N$5000,$J85),"")</f>
        <v>4</v>
      </c>
      <c r="H85" s="8" cm="1">
        <f t="array" ref="H85">IFERROR(INDEX(Data!$P$2:$P$5000,$J85),"")</f>
        <v>25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498</v>
      </c>
    </row>
    <row r="86" spans="1:10" x14ac:dyDescent="0.25">
      <c r="A86" s="7" t="str" cm="1">
        <f t="array" ref="A86">IFERROR(INDEX(Data!$A$2:$A$5000,$J86),IF(ROW()=2,"No data",""))</f>
        <v>PMS0146</v>
      </c>
      <c r="B86" s="7" t="str" cm="1">
        <f t="array" ref="B86">IFERROR(INDEX(Data!$B$2:$B$5000,$J86),"")</f>
        <v>Masterista Syrup Creme Brulee 850ml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5</v>
      </c>
      <c r="E86" s="8" cm="1">
        <f t="array" ref="E86">IFERROR(INDEX(Data!$H$2:$H$5000,$J86),"")</f>
        <v>3</v>
      </c>
      <c r="F86" s="8" cm="1">
        <f t="array" ref="F86">IFERROR(INDEX(Data!$J$2:$J$5000,$J86),"")</f>
        <v>50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517</v>
      </c>
    </row>
    <row r="87" spans="1:10" x14ac:dyDescent="0.25">
      <c r="A87" s="7" t="str" cm="1">
        <f t="array" ref="A87">IFERROR(INDEX(Data!$A$2:$A$5000,$J87),IF(ROW()=2,"No data",""))</f>
        <v>PMS0187</v>
      </c>
      <c r="B87" s="7" t="str" cm="1">
        <f t="array" ref="B87">IFERROR(INDEX(Data!$B$2:$B$5000,$J87),"")</f>
        <v>Masterista Syrup Tiramisu 850ml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5</v>
      </c>
      <c r="E87" s="8" cm="1">
        <f t="array" ref="E87">IFERROR(INDEX(Data!$H$2:$H$5000,$J87),"")</f>
        <v>4</v>
      </c>
      <c r="F87" s="8" cm="1">
        <f t="array" ref="F87">IFERROR(INDEX(Data!$J$2:$J$5000,$J87),"")</f>
        <v>37.509300000000003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556</v>
      </c>
    </row>
    <row r="88" spans="1:10" x14ac:dyDescent="0.25">
      <c r="A88" s="7" t="str" cm="1">
        <f t="array" ref="A88">IFERROR(INDEX(Data!$A$2:$A$5000,$J88),IF(ROW()=2,"No data",""))</f>
        <v>PMS0082</v>
      </c>
      <c r="B88" s="7" t="str" cm="1">
        <f t="array" ref="B88">IFERROR(INDEX(Data!$B$2:$B$5000,$J88),"")</f>
        <v>Ice Shaken Orange Punch 1 Kg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4</v>
      </c>
      <c r="E88" s="8" cm="1">
        <f t="array" ref="E88">IFERROR(INDEX(Data!$H$2:$H$5000,$J88),"")</f>
        <v>19</v>
      </c>
      <c r="F88" s="8" cm="1">
        <f t="array" ref="F88">IFERROR(INDEX(Data!$J$2:$J$5000,$J88),"")</f>
        <v>6.3160999999999996</v>
      </c>
      <c r="G88" s="8" cm="1">
        <f t="array" ref="G88">IFERROR(INDEX(Data!$N$2:$N$5000,$J88),"")</f>
        <v>24</v>
      </c>
      <c r="H88" s="8" cm="1">
        <f t="array" ref="H88">IFERROR(INDEX(Data!$P$2:$P$5000,$J88),"")</f>
        <v>3.3332999999999999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464</v>
      </c>
    </row>
    <row r="89" spans="1:10" x14ac:dyDescent="0.25">
      <c r="A89" s="7" t="str" cm="1">
        <f t="array" ref="A89">IFERROR(INDEX(Data!$A$2:$A$5000,$J89),IF(ROW()=2,"No data",""))</f>
        <v>PMS0109</v>
      </c>
      <c r="B89" s="7" t="str" cm="1">
        <f t="array" ref="B89">IFERROR(INDEX(Data!$B$2:$B$5000,$J89),"")</f>
        <v>Masterista Butterschot Expecta 800 Gr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4</v>
      </c>
      <c r="E89" s="8" cm="1">
        <f t="array" ref="E89">IFERROR(INDEX(Data!$H$2:$H$5000,$J89),"")</f>
        <v>6.6665999999999999</v>
      </c>
      <c r="F89" s="8" cm="1">
        <f t="array" ref="F89">IFERROR(INDEX(Data!$J$2:$J$5000,$J89),"")</f>
        <v>18.001799999999999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487</v>
      </c>
    </row>
    <row r="90" spans="1:10" x14ac:dyDescent="0.25">
      <c r="A90" s="7" t="str" cm="1">
        <f t="array" ref="A90">IFERROR(INDEX(Data!$A$2:$A$5000,$J90),IF(ROW()=2,"No data",""))</f>
        <v>PMS0173</v>
      </c>
      <c r="B90" s="7" t="str" cm="1">
        <f t="array" ref="B90">IFERROR(INDEX(Data!$B$2:$B$5000,$J90),"")</f>
        <v>Masterista Syrup RUM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4</v>
      </c>
      <c r="E90" s="8" cm="1">
        <f t="array" ref="E90">IFERROR(INDEX(Data!$H$2:$H$5000,$J90),"")</f>
        <v>2</v>
      </c>
      <c r="F90" s="8" cm="1">
        <f t="array" ref="F90">IFERROR(INDEX(Data!$J$2:$J$5000,$J90),"")</f>
        <v>60.06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542</v>
      </c>
    </row>
    <row r="91" spans="1:10" x14ac:dyDescent="0.25">
      <c r="A91" s="7" t="str" cm="1">
        <f t="array" ref="A91">IFERROR(INDEX(Data!$A$2:$A$5000,$J91),IF(ROW()=2,"No data",""))</f>
        <v>PMS0050</v>
      </c>
      <c r="B91" s="7" t="str" cm="1">
        <f t="array" ref="B91">IFERROR(INDEX(Data!$B$2:$B$5000,$J91),"")</f>
        <v>Ice Shaken Mango Tea (1000Gr/Pack)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3</v>
      </c>
      <c r="E91" s="8" cm="1">
        <f t="array" ref="E91">IFERROR(INDEX(Data!$H$2:$H$5000,$J91),"")</f>
        <v>4.3333000000000004</v>
      </c>
      <c r="F91" s="8" cm="1">
        <f t="array" ref="F91">IFERROR(INDEX(Data!$J$2:$J$5000,$J91),"")</f>
        <v>20.775600000000001</v>
      </c>
      <c r="G91" s="8" cm="1">
        <f t="array" ref="G91">IFERROR(INDEX(Data!$N$2:$N$5000,$J91),"")</f>
        <v>2</v>
      </c>
      <c r="H91" s="8" cm="1">
        <f t="array" ref="H91">IFERROR(INDEX(Data!$P$2:$P$5000,$J91),"")</f>
        <v>30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432</v>
      </c>
    </row>
    <row r="92" spans="1:10" x14ac:dyDescent="0.25">
      <c r="A92" s="7" t="str" cm="1">
        <f t="array" ref="A92">IFERROR(INDEX(Data!$A$2:$A$5000,$J92),IF(ROW()=2,"No data",""))</f>
        <v>PMS0095</v>
      </c>
      <c r="B92" s="7" t="str" cm="1">
        <f t="array" ref="B92">IFERROR(INDEX(Data!$B$2:$B$5000,$J92),"")</f>
        <v>Masterista Syrup Tropical Mango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3</v>
      </c>
      <c r="E92" s="8" cm="1">
        <f t="array" ref="E92">IFERROR(INDEX(Data!$H$2:$H$5000,$J92),"")</f>
        <v>3.3332999999999999</v>
      </c>
      <c r="F92" s="8" cm="1">
        <f t="array" ref="F92">IFERROR(INDEX(Data!$J$2:$J$5000,$J92),"")</f>
        <v>27.002700000000001</v>
      </c>
      <c r="G92" s="8" cm="1">
        <f t="array" ref="G92">IFERROR(INDEX(Data!$N$2:$N$5000,$J92),"")</f>
        <v>4</v>
      </c>
      <c r="H92" s="8" cm="1">
        <f t="array" ref="H92">IFERROR(INDEX(Data!$P$2:$P$5000,$J92),"")</f>
        <v>15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475</v>
      </c>
    </row>
    <row r="93" spans="1:10" x14ac:dyDescent="0.25">
      <c r="A93" s="7" t="str" cm="1">
        <f t="array" ref="A93">IFERROR(INDEX(Data!$A$2:$A$5000,$J93),IF(ROW()=2,"No data",""))</f>
        <v>PMS0126</v>
      </c>
      <c r="B93" s="7" t="str" cm="1">
        <f t="array" ref="B93">IFERROR(INDEX(Data!$B$2:$B$5000,$J93),"")</f>
        <v>Flavourista Syrup Tokyo Banana 1000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3</v>
      </c>
      <c r="E93" s="8" cm="1">
        <f t="array" ref="E93">IFERROR(INDEX(Data!$H$2:$H$5000,$J93),"")</f>
        <v>1.5</v>
      </c>
      <c r="F93" s="8" cm="1">
        <f t="array" ref="F93">IFERROR(INDEX(Data!$J$2:$J$5000,$J93),"")</f>
        <v>60</v>
      </c>
      <c r="G93" s="8" cm="1">
        <f t="array" ref="G93">IFERROR(INDEX(Data!$N$2:$N$5000,$J93),"")</f>
        <v>2</v>
      </c>
      <c r="H93" s="8" cm="1">
        <f t="array" ref="H93">IFERROR(INDEX(Data!$P$2:$P$5000,$J93),"")</f>
        <v>30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500</v>
      </c>
    </row>
    <row r="94" spans="1:10" x14ac:dyDescent="0.25">
      <c r="A94" s="7" t="str" cm="1">
        <f t="array" ref="A94">IFERROR(INDEX(Data!$A$2:$A$5000,$J94),IF(ROW()=2,"No data",""))</f>
        <v>PMS0149</v>
      </c>
      <c r="B94" s="7" t="str" cm="1">
        <f t="array" ref="B94">IFERROR(INDEX(Data!$B$2:$B$5000,$J94),"")</f>
        <v>Masterista Syrup Irish Cream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3</v>
      </c>
      <c r="F94" s="8" cm="1">
        <f t="array" ref="F94">IFERROR(INDEX(Data!$J$2:$J$5000,$J94),"")</f>
        <v>30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519</v>
      </c>
    </row>
    <row r="95" spans="1:10" x14ac:dyDescent="0.25">
      <c r="A95" s="7" t="str" cm="1">
        <f t="array" ref="A95">IFERROR(INDEX(Data!$A$2:$A$5000,$J95),IF(ROW()=2,"No data",""))</f>
        <v>PMS0168</v>
      </c>
      <c r="B95" s="7" t="str" cm="1">
        <f t="array" ref="B95">IFERROR(INDEX(Data!$B$2:$B$5000,$J95),"")</f>
        <v>Flavourista Syrup Mur 1000 Gr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13</v>
      </c>
      <c r="F95" s="8" cm="1">
        <f t="array" ref="F95">IFERROR(INDEX(Data!$J$2:$J$5000,$J95),"")</f>
        <v>6.9236000000000004</v>
      </c>
      <c r="G95" s="8" cm="1">
        <f t="array" ref="G95">IFERROR(INDEX(Data!$N$2:$N$5000,$J95),"")</f>
        <v>2</v>
      </c>
      <c r="H95" s="8" cm="1">
        <f t="array" ref="H95">IFERROR(INDEX(Data!$P$2:$P$5000,$J95),"")</f>
        <v>30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537</v>
      </c>
    </row>
    <row r="96" spans="1:10" x14ac:dyDescent="0.25">
      <c r="A96" s="7" t="str" cm="1">
        <f t="array" ref="A96">IFERROR(INDEX(Data!$A$2:$A$5000,$J96),IF(ROW()=2,"No data",""))</f>
        <v>PMS0177</v>
      </c>
      <c r="B96" s="7" t="str" cm="1">
        <f t="array" ref="B96">IFERROR(INDEX(Data!$B$2:$B$5000,$J96),"")</f>
        <v>Masterista syrup watermelon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3</v>
      </c>
      <c r="E96" s="8" cm="1">
        <f t="array" ref="E96">IFERROR(INDEX(Data!$H$2:$H$5000,$J96),"")</f>
        <v>2</v>
      </c>
      <c r="F96" s="8" cm="1">
        <f t="array" ref="F96">IFERROR(INDEX(Data!$J$2:$J$5000,$J96),"")</f>
        <v>45.045000000000002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546</v>
      </c>
    </row>
    <row r="97" spans="1:10" x14ac:dyDescent="0.25">
      <c r="A97" s="7" t="str" cm="1">
        <f t="array" ref="A97">IFERROR(INDEX(Data!$A$2:$A$5000,$J97),IF(ROW()=2,"No data",""))</f>
        <v>PMS0180</v>
      </c>
      <c r="B97" s="7" t="str" cm="1">
        <f t="array" ref="B97">IFERROR(INDEX(Data!$B$2:$B$5000,$J97),"")</f>
        <v>Masterista Chocolate Malt Dinosaur 800 Gr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2</v>
      </c>
      <c r="E97" s="8" cm="1">
        <f t="array" ref="E97">IFERROR(INDEX(Data!$H$2:$H$5000,$J97),"")</f>
        <v>3</v>
      </c>
      <c r="F97" s="8" cm="1">
        <f t="array" ref="F97">IFERROR(INDEX(Data!$J$2:$J$5000,$J97),"")</f>
        <v>20</v>
      </c>
      <c r="G97" s="8" cm="1">
        <f t="array" ref="G97">IFERROR(INDEX(Data!$N$2:$N$5000,$J97),"")</f>
        <v>1</v>
      </c>
      <c r="H97" s="8" cm="1">
        <f t="array" ref="H97">IFERROR(INDEX(Data!$P$2:$P$5000,$J97),"")</f>
        <v>40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549</v>
      </c>
    </row>
    <row r="98" spans="1:10" x14ac:dyDescent="0.25">
      <c r="A98" s="7" t="str" cm="1">
        <f t="array" ref="A98">IFERROR(INDEX(Data!$A$2:$A$5000,$J98),IF(ROW()=2,"No data",""))</f>
        <v>PMS0051</v>
      </c>
      <c r="B98" s="7" t="str" cm="1">
        <f t="array" ref="B98">IFERROR(INDEX(Data!$B$2:$B$5000,$J98),"")</f>
        <v>Ice Shaken Lemonade (1000Gr/Pack)</v>
      </c>
      <c r="C98" s="7" t="str" cm="1">
        <f t="array" ref="C98">IFERROR(INDEX(Data!$C$2:$C$5000,$J98),"")</f>
        <v>PACK</v>
      </c>
      <c r="D98" s="8" cm="1">
        <f t="array" ref="D98">IFERROR(INDEX(Data!$D$2:$D$5000,$J98),"")</f>
        <v>1</v>
      </c>
      <c r="E98" s="8" cm="1">
        <f t="array" ref="E98">IFERROR(INDEX(Data!$H$2:$H$5000,$J98),"")</f>
        <v>17.666599999999999</v>
      </c>
      <c r="F98" s="8" cm="1">
        <f t="array" ref="F98">IFERROR(INDEX(Data!$J$2:$J$5000,$J98),"")</f>
        <v>1.6982999999999999</v>
      </c>
      <c r="G98" s="8" cm="1">
        <f t="array" ref="G98">IFERROR(INDEX(Data!$N$2:$N$5000,$J98),"")</f>
        <v>24</v>
      </c>
      <c r="H98" s="8" cm="1">
        <f t="array" ref="H98">IFERROR(INDEX(Data!$P$2:$P$5000,$J98),"")</f>
        <v>0.83330000000000004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433</v>
      </c>
    </row>
    <row r="99" spans="1:10" x14ac:dyDescent="0.25">
      <c r="A99" s="7" t="str" cm="1">
        <f t="array" ref="A99">IFERROR(INDEX(Data!$A$2:$A$5000,$J99),IF(ROW()=2,"No data",""))</f>
        <v>PMS0156</v>
      </c>
      <c r="B99" s="7" t="str" cm="1">
        <f t="array" ref="B99">IFERROR(INDEX(Data!$B$2:$B$5000,$J99),"")</f>
        <v>Flavourista Syrup Hazelnut 1000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1</v>
      </c>
      <c r="E99" s="8" cm="1">
        <f t="array" ref="E99">IFERROR(INDEX(Data!$H$2:$H$5000,$J99),"")</f>
        <v>34.333300000000001</v>
      </c>
      <c r="F99" s="8" cm="1">
        <f t="array" ref="F99">IFERROR(INDEX(Data!$J$2:$J$5000,$J99),"")</f>
        <v>0.87380000000000002</v>
      </c>
      <c r="G99" s="8" cm="1">
        <f t="array" ref="G99">IFERROR(INDEX(Data!$N$2:$N$5000,$J99),"")</f>
        <v>29</v>
      </c>
      <c r="H99" s="8" cm="1">
        <f t="array" ref="H99">IFERROR(INDEX(Data!$P$2:$P$5000,$J99),"")</f>
        <v>0.68959999999999999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526</v>
      </c>
    </row>
    <row r="100" spans="1:10" x14ac:dyDescent="0.25">
      <c r="A100" s="7" t="str" cm="1">
        <f t="array" ref="A100">IFERROR(INDEX(Data!$A$2:$A$5000,$J100),IF(ROW()=2,"No data",""))</f>
        <v>PMS0164</v>
      </c>
      <c r="B100" s="7" t="str" cm="1">
        <f t="array" ref="B100">IFERROR(INDEX(Data!$B$2:$B$5000,$J100),"")</f>
        <v>Flavourista Syrup Salted Caramel 1000 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1</v>
      </c>
      <c r="E100" s="8" cm="1">
        <f t="array" ref="E100">IFERROR(INDEX(Data!$H$2:$H$5000,$J100),"")</f>
        <v>16.666599999999999</v>
      </c>
      <c r="F100" s="8" cm="1">
        <f t="array" ref="F100">IFERROR(INDEX(Data!$J$2:$J$5000,$J100),"")</f>
        <v>1.8001</v>
      </c>
      <c r="G100" s="8" cm="1">
        <f t="array" ref="G100">IFERROR(INDEX(Data!$N$2:$N$5000,$J100),"")</f>
        <v>17</v>
      </c>
      <c r="H100" s="8" cm="1">
        <f t="array" ref="H100">IFERROR(INDEX(Data!$P$2:$P$5000,$J100),"")</f>
        <v>1.1763999999999999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533</v>
      </c>
    </row>
    <row r="101" spans="1:10" x14ac:dyDescent="0.25">
      <c r="A101" s="7" t="str" cm="1">
        <f t="array" ref="A101">IFERROR(INDEX(Data!$A$2:$A$5000,$J101),IF(ROW()=2,"No data",""))</f>
        <v>PMS0179</v>
      </c>
      <c r="B101" s="7" t="str" cm="1">
        <f t="array" ref="B101">IFERROR(INDEX(Data!$B$2:$B$5000,$J101),"")</f>
        <v>Masterista Syrup Yuzu 850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1</v>
      </c>
      <c r="E101" s="8" cm="1">
        <f t="array" ref="E101">IFERROR(INDEX(Data!$H$2:$H$5000,$J101),"")</f>
        <v>10</v>
      </c>
      <c r="F101" s="8" cm="1">
        <f t="array" ref="F101">IFERROR(INDEX(Data!$J$2:$J$5000,$J101),"")</f>
        <v>3.0003000000000002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548</v>
      </c>
    </row>
    <row r="102" spans="1:10" x14ac:dyDescent="0.25">
      <c r="A102" s="7" t="str" cm="1">
        <f t="array" ref="A102">IFERROR(INDEX(Data!$A$2:$A$5000,$J102),IF(ROW()=2,"No data",""))</f>
        <v>PMS0001</v>
      </c>
      <c r="B102" s="7" t="str" cm="1">
        <f t="array" ref="B102">IFERROR(INDEX(Data!$B$2:$B$5000,$J102),"")</f>
        <v>Masterista Syrup Classic Caramel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383</v>
      </c>
    </row>
    <row r="103" spans="1:10" x14ac:dyDescent="0.25">
      <c r="A103" s="7" t="str" cm="1">
        <f t="array" ref="A103">IFERROR(INDEX(Data!$A$2:$A$5000,$J103),IF(ROW()=2,"No data",""))</f>
        <v>PMS0002</v>
      </c>
      <c r="B103" s="7" t="str" cm="1">
        <f t="array" ref="B103">IFERROR(INDEX(Data!$B$2:$B$5000,$J103),"")</f>
        <v>Masterista Syrup Creme Brulee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384</v>
      </c>
    </row>
    <row r="104" spans="1:10" x14ac:dyDescent="0.25">
      <c r="A104" s="7" t="str" cm="1">
        <f t="array" ref="A104">IFERROR(INDEX(Data!$A$2:$A$5000,$J104),IF(ROW()=2,"No data",""))</f>
        <v>PMS0003</v>
      </c>
      <c r="B104" s="7" t="str" cm="1">
        <f t="array" ref="B104">IFERROR(INDEX(Data!$B$2:$B$5000,$J104),"")</f>
        <v>Masterista Syrup French Vanilla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385</v>
      </c>
    </row>
    <row r="105" spans="1:10" x14ac:dyDescent="0.25">
      <c r="A105" s="7" t="str" cm="1">
        <f t="array" ref="A105">IFERROR(INDEX(Data!$A$2:$A$5000,$J105),IF(ROW()=2,"No data",""))</f>
        <v>PMS0004</v>
      </c>
      <c r="B105" s="7" t="str" cm="1">
        <f t="array" ref="B105">IFERROR(INDEX(Data!$B$2:$B$5000,$J105),"")</f>
        <v>Masterista Syrup Natural Mint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386</v>
      </c>
    </row>
    <row r="106" spans="1:10" x14ac:dyDescent="0.25">
      <c r="A106" s="7" t="str" cm="1">
        <f t="array" ref="A106">IFERROR(INDEX(Data!$A$2:$A$5000,$J106),IF(ROW()=2,"No data",""))</f>
        <v>PMS0005</v>
      </c>
      <c r="B106" s="7" t="str" cm="1">
        <f t="array" ref="B106">IFERROR(INDEX(Data!$B$2:$B$5000,$J106),"")</f>
        <v>Masterista Syrup Premium Hazelnut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387</v>
      </c>
    </row>
    <row r="107" spans="1:10" x14ac:dyDescent="0.25">
      <c r="A107" s="7" t="str" cm="1">
        <f t="array" ref="A107">IFERROR(INDEX(Data!$A$2:$A$5000,$J107),IF(ROW()=2,"No data",""))</f>
        <v>PMS0006</v>
      </c>
      <c r="B107" s="7" t="str" cm="1">
        <f t="array" ref="B107">IFERROR(INDEX(Data!$B$2:$B$5000,$J107),"")</f>
        <v>Masterista Syrup Traditional Klepon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388</v>
      </c>
    </row>
    <row r="108" spans="1:10" x14ac:dyDescent="0.25">
      <c r="A108" s="7" t="str" cm="1">
        <f t="array" ref="A108">IFERROR(INDEX(Data!$A$2:$A$5000,$J108),IF(ROW()=2,"No data",""))</f>
        <v>PMS0007</v>
      </c>
      <c r="B108" s="7" t="str" cm="1">
        <f t="array" ref="B108">IFERROR(INDEX(Data!$B$2:$B$5000,$J108),"")</f>
        <v>Masterista Syrup Tropical Lychee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389</v>
      </c>
    </row>
    <row r="109" spans="1:10" x14ac:dyDescent="0.25">
      <c r="A109" s="7" t="str" cm="1">
        <f t="array" ref="A109">IFERROR(INDEX(Data!$A$2:$A$5000,$J109),IF(ROW()=2,"No data",""))</f>
        <v>PMS0008</v>
      </c>
      <c r="B109" s="7" t="str" cm="1">
        <f t="array" ref="B109">IFERROR(INDEX(Data!$B$2:$B$5000,$J109),"")</f>
        <v>Masterista Syrup Green Apple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390</v>
      </c>
    </row>
    <row r="110" spans="1:10" x14ac:dyDescent="0.25">
      <c r="A110" s="7" t="str" cm="1">
        <f t="array" ref="A110">IFERROR(INDEX(Data!$A$2:$A$5000,$J110),IF(ROW()=2,"No data",""))</f>
        <v>PMS0009</v>
      </c>
      <c r="B110" s="7" t="str" cm="1">
        <f t="array" ref="B110">IFERROR(INDEX(Data!$B$2:$B$5000,$J110),"")</f>
        <v>Masterista Syrup Passion Fruit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391</v>
      </c>
    </row>
    <row r="111" spans="1:10" x14ac:dyDescent="0.25">
      <c r="A111" s="7" t="str" cm="1">
        <f t="array" ref="A111">IFERROR(INDEX(Data!$A$2:$A$5000,$J111),IF(ROW()=2,"No data",""))</f>
        <v>PMS0010</v>
      </c>
      <c r="B111" s="7" t="str" cm="1">
        <f t="array" ref="B111">IFERROR(INDEX(Data!$B$2:$B$5000,$J111),"")</f>
        <v>Masterista Syrup Toffee Popcorn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392</v>
      </c>
    </row>
    <row r="112" spans="1:10" x14ac:dyDescent="0.25">
      <c r="A112" s="7" t="str" cm="1">
        <f t="array" ref="A112">IFERROR(INDEX(Data!$A$2:$A$5000,$J112),IF(ROW()=2,"No data",""))</f>
        <v>PMS0011</v>
      </c>
      <c r="B112" s="7" t="str" cm="1">
        <f t="array" ref="B112">IFERROR(INDEX(Data!$B$2:$B$5000,$J112),"")</f>
        <v>Masterista Syrup Coffee &amp; Rootbeer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393</v>
      </c>
    </row>
    <row r="113" spans="1:10" x14ac:dyDescent="0.25">
      <c r="A113" s="7" t="str" cm="1">
        <f t="array" ref="A113">IFERROR(INDEX(Data!$A$2:$A$5000,$J113),IF(ROW()=2,"No data",""))</f>
        <v>PMS0012</v>
      </c>
      <c r="B113" s="7" t="str" cm="1">
        <f t="array" ref="B113">IFERROR(INDEX(Data!$B$2:$B$5000,$J113),"")</f>
        <v>Masterista Syrup Peach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394</v>
      </c>
    </row>
    <row r="114" spans="1:10" x14ac:dyDescent="0.25">
      <c r="A114" s="7" t="str" cm="1">
        <f t="array" ref="A114">IFERROR(INDEX(Data!$A$2:$A$5000,$J114),IF(ROW()=2,"No data",""))</f>
        <v>PMS0013</v>
      </c>
      <c r="B114" s="7" t="str" cm="1">
        <f t="array" ref="B114">IFERROR(INDEX(Data!$B$2:$B$5000,$J114),"")</f>
        <v>Masterista Syrup Irish Cream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395</v>
      </c>
    </row>
    <row r="115" spans="1:10" x14ac:dyDescent="0.25">
      <c r="A115" s="7" t="str" cm="1">
        <f t="array" ref="A115">IFERROR(INDEX(Data!$A$2:$A$5000,$J115),IF(ROW()=2,"No data",""))</f>
        <v>PMS0014</v>
      </c>
      <c r="B115" s="7" t="str" cm="1">
        <f t="array" ref="B115">IFERROR(INDEX(Data!$B$2:$B$5000,$J115),"")</f>
        <v>Masterista Syrup Cranberries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396</v>
      </c>
    </row>
    <row r="116" spans="1:10" x14ac:dyDescent="0.25">
      <c r="A116" s="7" t="str" cm="1">
        <f t="array" ref="A116">IFERROR(INDEX(Data!$A$2:$A$5000,$J116),IF(ROW()=2,"No data",""))</f>
        <v>PMS0015</v>
      </c>
      <c r="B116" s="7" t="str" cm="1">
        <f t="array" ref="B116">IFERROR(INDEX(Data!$B$2:$B$5000,$J116),"")</f>
        <v>Masterista Syrup Blackcurrant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397</v>
      </c>
    </row>
    <row r="117" spans="1:10" x14ac:dyDescent="0.25">
      <c r="A117" s="7" t="str" cm="1">
        <f t="array" ref="A117">IFERROR(INDEX(Data!$A$2:$A$5000,$J117),IF(ROW()=2,"No data",""))</f>
        <v>PMS0016</v>
      </c>
      <c r="B117" s="7" t="str" cm="1">
        <f t="array" ref="B117">IFERROR(INDEX(Data!$B$2:$B$5000,$J117),"")</f>
        <v>Masterista Syrup Strawberry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398</v>
      </c>
    </row>
    <row r="118" spans="1:10" x14ac:dyDescent="0.25">
      <c r="A118" s="7" t="str" cm="1">
        <f t="array" ref="A118">IFERROR(INDEX(Data!$A$2:$A$5000,$J118),IF(ROW()=2,"No data",""))</f>
        <v>PMS0017</v>
      </c>
      <c r="B118" s="7" t="str" cm="1">
        <f t="array" ref="B118">IFERROR(INDEX(Data!$B$2:$B$5000,$J118),"")</f>
        <v>Masterista Syrup Vanilla Tradition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399</v>
      </c>
    </row>
    <row r="119" spans="1:10" x14ac:dyDescent="0.25">
      <c r="A119" s="7" t="str" cm="1">
        <f t="array" ref="A119">IFERROR(INDEX(Data!$A$2:$A$5000,$J119),IF(ROW()=2,"No data",""))</f>
        <v>PMS0018</v>
      </c>
      <c r="B119" s="7" t="str" cm="1">
        <f t="array" ref="B119">IFERROR(INDEX(Data!$B$2:$B$5000,$J119),"")</f>
        <v>Masterista Syrup Rose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400</v>
      </c>
    </row>
    <row r="120" spans="1:10" x14ac:dyDescent="0.25">
      <c r="A120" s="7" t="str" cm="1">
        <f t="array" ref="A120">IFERROR(INDEX(Data!$A$2:$A$5000,$J120),IF(ROW()=2,"No data",""))</f>
        <v>PMS0019</v>
      </c>
      <c r="B120" s="7" t="str" cm="1">
        <f t="array" ref="B120">IFERROR(INDEX(Data!$B$2:$B$5000,$J120),"")</f>
        <v>Masterista Syrup Grenadine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401</v>
      </c>
    </row>
    <row r="121" spans="1:10" x14ac:dyDescent="0.25">
      <c r="A121" s="7" t="str" cm="1">
        <f t="array" ref="A121">IFERROR(INDEX(Data!$A$2:$A$5000,$J121),IF(ROW()=2,"No data",""))</f>
        <v>PMS0020</v>
      </c>
      <c r="B121" s="7" t="str" cm="1">
        <f t="array" ref="B121">IFERROR(INDEX(Data!$B$2:$B$5000,$J121),"")</f>
        <v>Masterista Syrup Hibiscus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402</v>
      </c>
    </row>
    <row r="122" spans="1:10" x14ac:dyDescent="0.25">
      <c r="A122" s="7" t="str" cm="1">
        <f t="array" ref="A122">IFERROR(INDEX(Data!$A$2:$A$5000,$J122),IF(ROW()=2,"No data",""))</f>
        <v>PMS0021</v>
      </c>
      <c r="B122" s="7" t="str" cm="1">
        <f t="array" ref="B122">IFERROR(INDEX(Data!$B$2:$B$5000,$J122),"")</f>
        <v>Masterista Syrup Lavender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403</v>
      </c>
    </row>
    <row r="123" spans="1:10" x14ac:dyDescent="0.25">
      <c r="A123" s="7" t="str" cm="1">
        <f t="array" ref="A123">IFERROR(INDEX(Data!$A$2:$A$5000,$J123),IF(ROW()=2,"No data",""))</f>
        <v>PMS0022</v>
      </c>
      <c r="B123" s="7" t="str" cm="1">
        <f t="array" ref="B123">IFERROR(INDEX(Data!$B$2:$B$5000,$J123),"")</f>
        <v>Masterista Syrup Pandan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404</v>
      </c>
    </row>
    <row r="124" spans="1:10" x14ac:dyDescent="0.25">
      <c r="A124" s="7" t="str" cm="1">
        <f t="array" ref="A124">IFERROR(INDEX(Data!$A$2:$A$5000,$J124),IF(ROW()=2,"No data",""))</f>
        <v>PMS0023</v>
      </c>
      <c r="B124" s="7" t="str" cm="1">
        <f t="array" ref="B124">IFERROR(INDEX(Data!$B$2:$B$5000,$J124),"")</f>
        <v>Masterista Syrup Blue Curacao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405</v>
      </c>
    </row>
    <row r="125" spans="1:10" x14ac:dyDescent="0.25">
      <c r="A125" s="7" t="str" cm="1">
        <f t="array" ref="A125">IFERROR(INDEX(Data!$A$2:$A$5000,$J125),IF(ROW()=2,"No data",""))</f>
        <v>PMS0025</v>
      </c>
      <c r="B125" s="7" t="str" cm="1">
        <f t="array" ref="B125">IFERROR(INDEX(Data!$B$2:$B$5000,$J125),"")</f>
        <v>Masterista Matcha Vanilla 800Gr</v>
      </c>
      <c r="C125" s="7" t="str" cm="1">
        <f t="array" ref="C125">IFERROR(INDEX(Data!$C$2:$C$5000,$J125),"")</f>
        <v>POU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407</v>
      </c>
    </row>
    <row r="126" spans="1:10" x14ac:dyDescent="0.25">
      <c r="A126" s="7" t="str" cm="1">
        <f t="array" ref="A126">IFERROR(INDEX(Data!$A$2:$A$5000,$J126),IF(ROW()=2,"No data",""))</f>
        <v>PMS0030</v>
      </c>
      <c r="B126" s="7" t="str" cm="1">
        <f t="array" ref="B126">IFERROR(INDEX(Data!$B$2:$B$5000,$J126),"")</f>
        <v>Masterista Banana Cream Base 800Gr</v>
      </c>
      <c r="C126" s="7" t="str" cm="1">
        <f t="array" ref="C126">IFERROR(INDEX(Data!$C$2:$C$5000,$J126),"")</f>
        <v>POU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412</v>
      </c>
    </row>
    <row r="127" spans="1:10" x14ac:dyDescent="0.25">
      <c r="A127" s="7" t="str" cm="1">
        <f t="array" ref="A127">IFERROR(INDEX(Data!$A$2:$A$5000,$J127),IF(ROW()=2,"No data",""))</f>
        <v>PMS0032</v>
      </c>
      <c r="B127" s="7" t="str" cm="1">
        <f t="array" ref="B127">IFERROR(INDEX(Data!$B$2:$B$5000,$J127),"")</f>
        <v>Flavorista Aren Sugar Liquid 1300Gr</v>
      </c>
      <c r="C127" s="7" t="str" cm="1">
        <f t="array" ref="C127">IFERROR(INDEX(Data!$C$2:$C$5000,$J127),"")</f>
        <v>POU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414</v>
      </c>
    </row>
    <row r="128" spans="1:10" x14ac:dyDescent="0.25">
      <c r="A128" s="7" t="str" cm="1">
        <f t="array" ref="A128">IFERROR(INDEX(Data!$A$2:$A$5000,$J128),IF(ROW()=2,"No data",""))</f>
        <v>PMS0035</v>
      </c>
      <c r="B128" s="7" t="str" cm="1">
        <f t="array" ref="B128">IFERROR(INDEX(Data!$B$2:$B$5000,$J128),"")</f>
        <v>Masterista Syrup RUM 750ml</v>
      </c>
      <c r="C128" s="7" t="str" cm="1">
        <f t="array" ref="C128">IFERROR(INDEX(Data!$C$2:$C$5000,$J128),"")</f>
        <v>BTL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417</v>
      </c>
    </row>
    <row r="129" spans="1:10" x14ac:dyDescent="0.25">
      <c r="A129" s="7" t="str" cm="1">
        <f t="array" ref="A129">IFERROR(INDEX(Data!$A$2:$A$5000,$J129),IF(ROW()=2,"No data",""))</f>
        <v>PMS0043</v>
      </c>
      <c r="B129" s="7" t="str" cm="1">
        <f t="array" ref="B129">IFERROR(INDEX(Data!$B$2:$B$5000,$J129),"")</f>
        <v>Flavorista Cookies &amp; Cream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425</v>
      </c>
    </row>
    <row r="130" spans="1:10" x14ac:dyDescent="0.25">
      <c r="A130" s="7" t="str" cm="1">
        <f t="array" ref="A130">IFERROR(INDEX(Data!$A$2:$A$5000,$J130),IF(ROW()=2,"No data",""))</f>
        <v>PMS0044</v>
      </c>
      <c r="B130" s="7" t="str" cm="1">
        <f t="array" ref="B130">IFERROR(INDEX(Data!$B$2:$B$5000,$J130),"")</f>
        <v>Flavorista Mango Manise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426</v>
      </c>
    </row>
    <row r="131" spans="1:10" x14ac:dyDescent="0.25">
      <c r="A131" s="7" t="str" cm="1">
        <f t="array" ref="A131">IFERROR(INDEX(Data!$A$2:$A$5000,$J131),IF(ROW()=2,"No data",""))</f>
        <v>PMS0045</v>
      </c>
      <c r="B131" s="7" t="str" cm="1">
        <f t="array" ref="B131">IFERROR(INDEX(Data!$B$2:$B$5000,$J131),"")</f>
        <v>Flavorista Buttery Avocado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427</v>
      </c>
    </row>
    <row r="132" spans="1:10" x14ac:dyDescent="0.25">
      <c r="A132" s="7" t="str" cm="1">
        <f t="array" ref="A132">IFERROR(INDEX(Data!$A$2:$A$5000,$J132),IF(ROW()=2,"No data",""))</f>
        <v>PMS0046</v>
      </c>
      <c r="B132" s="7" t="str" cm="1">
        <f t="array" ref="B132">IFERROR(INDEX(Data!$B$2:$B$5000,$J132),"")</f>
        <v>Flavorista Vanilla Non Dairy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428</v>
      </c>
    </row>
    <row r="133" spans="1:10" x14ac:dyDescent="0.25">
      <c r="A133" s="7" t="str" cm="1">
        <f t="array" ref="A133">IFERROR(INDEX(Data!$A$2:$A$5000,$J133),IF(ROW()=2,"No data",""))</f>
        <v>PMS0047</v>
      </c>
      <c r="B133" s="7" t="str" cm="1">
        <f t="array" ref="B133">IFERROR(INDEX(Data!$B$2:$B$5000,$J133),"")</f>
        <v>Flavorista Strawberry Joy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2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429</v>
      </c>
    </row>
    <row r="134" spans="1:10" x14ac:dyDescent="0.25">
      <c r="A134" s="7" t="str" cm="1">
        <f t="array" ref="A134">IFERROR(INDEX(Data!$A$2:$A$5000,$J134),IF(ROW()=2,"No data",""))</f>
        <v>PMS0048</v>
      </c>
      <c r="B134" s="7" t="str" cm="1">
        <f t="array" ref="B134">IFERROR(INDEX(Data!$B$2:$B$5000,$J134),"")</f>
        <v>Flavorista Hokaido Banana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430</v>
      </c>
    </row>
    <row r="135" spans="1:10" x14ac:dyDescent="0.25">
      <c r="A135" s="7" t="str" cm="1">
        <f t="array" ref="A135">IFERROR(INDEX(Data!$A$2:$A$5000,$J135),IF(ROW()=2,"No data",""))</f>
        <v>PMS0049</v>
      </c>
      <c r="B135" s="7" t="str" cm="1">
        <f t="array" ref="B135">IFERROR(INDEX(Data!$B$2:$B$5000,$J135),"")</f>
        <v>Flavorista Italian Tiramisu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431</v>
      </c>
    </row>
    <row r="136" spans="1:10" x14ac:dyDescent="0.25">
      <c r="A136" s="7" t="str" cm="1">
        <f t="array" ref="A136">IFERROR(INDEX(Data!$A$2:$A$5000,$J136),IF(ROW()=2,"No data",""))</f>
        <v>PMS0055</v>
      </c>
      <c r="B136" s="7" t="str" cm="1">
        <f t="array" ref="B136">IFERROR(INDEX(Data!$B$2:$B$5000,$J136),"")</f>
        <v>Flavour Artisan - Bali Kuna Signature Pure Chocolate (80% Cocoa)*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437</v>
      </c>
    </row>
    <row r="137" spans="1:10" x14ac:dyDescent="0.25">
      <c r="A137" s="7" t="str" cm="1">
        <f t="array" ref="A137">IFERROR(INDEX(Data!$A$2:$A$5000,$J137),IF(ROW()=2,"No data",""))</f>
        <v>PMS0056</v>
      </c>
      <c r="B137" s="7" t="str" cm="1">
        <f t="array" ref="B137">IFERROR(INDEX(Data!$B$2:$B$5000,$J137),"")</f>
        <v>Flavour Artisan -  Jawadwipa Signature Pure Chocolate (70% Cocoa) 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438</v>
      </c>
    </row>
    <row r="138" spans="1:10" x14ac:dyDescent="0.25">
      <c r="A138" s="7" t="str" cm="1">
        <f t="array" ref="A138">IFERROR(INDEX(Data!$A$2:$A$5000,$J138),IF(ROW()=2,"No data",""))</f>
        <v>PMS0057</v>
      </c>
      <c r="B138" s="7" t="str" cm="1">
        <f t="array" ref="B138">IFERROR(INDEX(Data!$B$2:$B$5000,$J138),"")</f>
        <v>Flavour Artisan - Suwarnadwipa Signature Pure Chocolate (70% Cocoa)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439</v>
      </c>
    </row>
    <row r="139" spans="1:10" x14ac:dyDescent="0.25">
      <c r="A139" s="7" t="str" cm="1">
        <f t="array" ref="A139">IFERROR(INDEX(Data!$A$2:$A$5000,$J139),IF(ROW()=2,"No data",""))</f>
        <v>PMS0058</v>
      </c>
      <c r="B139" s="7" t="str" cm="1">
        <f t="array" ref="B139">IFERROR(INDEX(Data!$B$2:$B$5000,$J139),"")</f>
        <v>Flavour Artisan - Finest Belgian Signature Pure Chocolate (80% Cocoa) 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440</v>
      </c>
    </row>
    <row r="140" spans="1:10" x14ac:dyDescent="0.25">
      <c r="A140" s="7" t="str" cm="1">
        <f t="array" ref="A140">IFERROR(INDEX(Data!$A$2:$A$5000,$J140),IF(ROW()=2,"No data",""))</f>
        <v>PMS0060</v>
      </c>
      <c r="B140" s="7" t="str" cm="1">
        <f t="array" ref="B140">IFERROR(INDEX(Data!$B$2:$B$5000,$J140),"")</f>
        <v>Masterista Syrup Salted Caramel 750ML</v>
      </c>
      <c r="C140" s="7" t="str" cm="1">
        <f t="array" ref="C140">IFERROR(INDEX(Data!$C$2:$C$5000,$J140),"")</f>
        <v>BTL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442</v>
      </c>
    </row>
    <row r="141" spans="1:10" x14ac:dyDescent="0.25">
      <c r="A141" s="7" t="str" cm="1">
        <f t="array" ref="A141">IFERROR(INDEX(Data!$A$2:$A$5000,$J141),IF(ROW()=2,"No data",""))</f>
        <v>PMS0061</v>
      </c>
      <c r="B141" s="7" t="str" cm="1">
        <f t="array" ref="B141">IFERROR(INDEX(Data!$B$2:$B$5000,$J141),"")</f>
        <v>Frappe Powder - Caramel Dark Chocolate 800gr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443</v>
      </c>
    </row>
    <row r="142" spans="1:10" x14ac:dyDescent="0.25">
      <c r="A142" s="7" t="str" cm="1">
        <f t="array" ref="A142">IFERROR(INDEX(Data!$A$2:$A$5000,$J142),IF(ROW()=2,"No data",""))</f>
        <v>PMS0065</v>
      </c>
      <c r="B142" s="7" t="str" cm="1">
        <f t="array" ref="B142">IFERROR(INDEX(Data!$B$2:$B$5000,$J142),"")</f>
        <v>Frappe Bubble Gum Expecta 800gr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447</v>
      </c>
    </row>
    <row r="143" spans="1:10" x14ac:dyDescent="0.25">
      <c r="A143" s="7" t="str" cm="1">
        <f t="array" ref="A143">IFERROR(INDEX(Data!$A$2:$A$5000,$J143),IF(ROW()=2,"No data",""))</f>
        <v>PMS0066</v>
      </c>
      <c r="B143" s="7" t="str" cm="1">
        <f t="array" ref="B143">IFERROR(INDEX(Data!$B$2:$B$5000,$J143),"")</f>
        <v>Masterista Fruit Base Orange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448</v>
      </c>
    </row>
    <row r="144" spans="1:10" x14ac:dyDescent="0.25">
      <c r="A144" s="7" t="str" cm="1">
        <f t="array" ref="A144">IFERROR(INDEX(Data!$A$2:$A$5000,$J144),IF(ROW()=2,"No data",""))</f>
        <v>PMS0067</v>
      </c>
      <c r="B144" s="7" t="str" cm="1">
        <f t="array" ref="B144">IFERROR(INDEX(Data!$B$2:$B$5000,$J144),"")</f>
        <v>Masterista Fruit Base Manggo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449</v>
      </c>
    </row>
    <row r="145" spans="1:10" x14ac:dyDescent="0.25">
      <c r="A145" s="7" t="str" cm="1">
        <f t="array" ref="A145">IFERROR(INDEX(Data!$A$2:$A$5000,$J145),IF(ROW()=2,"No data",""))</f>
        <v>PMS0068</v>
      </c>
      <c r="B145" s="7" t="str" cm="1">
        <f t="array" ref="B145">IFERROR(INDEX(Data!$B$2:$B$5000,$J145),"")</f>
        <v>Masterista Fruit Base Lemon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450</v>
      </c>
    </row>
    <row r="146" spans="1:10" x14ac:dyDescent="0.25">
      <c r="A146" s="7" t="str" cm="1">
        <f t="array" ref="A146">IFERROR(INDEX(Data!$A$2:$A$5000,$J146),IF(ROW()=2,"No data",""))</f>
        <v>PMS0069</v>
      </c>
      <c r="B146" s="7" t="str" cm="1">
        <f t="array" ref="B146">IFERROR(INDEX(Data!$B$2:$B$5000,$J146),"")</f>
        <v>Masterista Fruit Base Pineapple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451</v>
      </c>
    </row>
    <row r="147" spans="1:10" x14ac:dyDescent="0.25">
      <c r="A147" s="7" t="str" cm="1">
        <f t="array" ref="A147">IFERROR(INDEX(Data!$A$2:$A$5000,$J147),IF(ROW()=2,"No data",""))</f>
        <v>PMS0070</v>
      </c>
      <c r="B147" s="7" t="str" cm="1">
        <f t="array" ref="B147">IFERROR(INDEX(Data!$B$2:$B$5000,$J147),"")</f>
        <v>Flavorista Super Matcha (1000Gr/Pack)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452</v>
      </c>
    </row>
    <row r="148" spans="1:10" x14ac:dyDescent="0.25">
      <c r="A148" s="7" t="str" cm="1">
        <f t="array" ref="A148">IFERROR(INDEX(Data!$A$2:$A$5000,$J148),IF(ROW()=2,"No data",""))</f>
        <v>PMS0071</v>
      </c>
      <c r="B148" s="7" t="str" cm="1">
        <f t="array" ref="B148">IFERROR(INDEX(Data!$B$2:$B$5000,$J148),"")</f>
        <v>MASTERISTA FRAPPE POWDER - VANILLA BUTTER CREAM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453</v>
      </c>
    </row>
    <row r="149" spans="1:10" x14ac:dyDescent="0.25">
      <c r="A149" s="7" t="str" cm="1">
        <f t="array" ref="A149">IFERROR(INDEX(Data!$A$2:$A$5000,$J149),IF(ROW()=2,"No data",""))</f>
        <v>PMS0073</v>
      </c>
      <c r="B149" s="7" t="str" cm="1">
        <f t="array" ref="B149">IFERROR(INDEX(Data!$B$2:$B$5000,$J149),"")</f>
        <v>ICE SHAKEN JAPANESE STRAWBERRY YAK 1000 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455</v>
      </c>
    </row>
    <row r="150" spans="1:10" x14ac:dyDescent="0.25">
      <c r="A150" s="7" t="str" cm="1">
        <f t="array" ref="A150">IFERROR(INDEX(Data!$A$2:$A$5000,$J150),IF(ROW()=2,"No data",""))</f>
        <v>PMS0074</v>
      </c>
      <c r="B150" s="7" t="str" cm="1">
        <f t="array" ref="B150">IFERROR(INDEX(Data!$B$2:$B$5000,$J150),"")</f>
        <v>ICE SHAKEN STRAWBERRY &amp; PEACH 1000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456</v>
      </c>
    </row>
    <row r="151" spans="1:10" x14ac:dyDescent="0.25">
      <c r="A151" s="7" t="str" cm="1">
        <f t="array" ref="A151">IFERROR(INDEX(Data!$A$2:$A$5000,$J151),IF(ROW()=2,"No data",""))</f>
        <v>PMS0077</v>
      </c>
      <c r="B151" s="7" t="str" cm="1">
        <f t="array" ref="B151">IFERROR(INDEX(Data!$B$2:$B$5000,$J151),"")</f>
        <v>Masterista Creamer Base (Ultra Creamy)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459</v>
      </c>
    </row>
    <row r="152" spans="1:10" x14ac:dyDescent="0.25">
      <c r="A152" s="7" t="str" cm="1">
        <f t="array" ref="A152">IFERROR(INDEX(Data!$A$2:$A$5000,$J152),IF(ROW()=2,"No data",""))</f>
        <v>PMS0078</v>
      </c>
      <c r="B152" s="7" t="str" cm="1">
        <f t="array" ref="B152">IFERROR(INDEX(Data!$B$2:$B$5000,$J152),"")</f>
        <v>Masterista Syrup Mojito 750 Ml</v>
      </c>
      <c r="C152" s="7" t="str" cm="1">
        <f t="array" ref="C152">IFERROR(INDEX(Data!$C$2:$C$5000,$J152),"")</f>
        <v>BTL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460</v>
      </c>
    </row>
    <row r="153" spans="1:10" x14ac:dyDescent="0.25">
      <c r="A153" s="7" t="str" cm="1">
        <f t="array" ref="A153">IFERROR(INDEX(Data!$A$2:$A$5000,$J153),IF(ROW()=2,"No data",""))</f>
        <v>PMS0080</v>
      </c>
      <c r="B153" s="7" t="str" cm="1">
        <f t="array" ref="B153">IFERROR(INDEX(Data!$B$2:$B$5000,$J153),"")</f>
        <v>Ice Shaken Mango Freeze 800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6.3333000000000004</v>
      </c>
      <c r="F153" s="8" cm="1">
        <f t="array" ref="F153">IFERROR(INDEX(Data!$J$2:$J$5000,$J153),"")</f>
        <v>0</v>
      </c>
      <c r="G153" s="8" cm="1">
        <f t="array" ref="G153">IFERROR(INDEX(Data!$N$2:$N$5000,$J153),"")</f>
        <v>8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462</v>
      </c>
    </row>
    <row r="154" spans="1:10" x14ac:dyDescent="0.25">
      <c r="A154" s="7" t="str" cm="1">
        <f t="array" ref="A154">IFERROR(INDEX(Data!$A$2:$A$5000,$J154),IF(ROW()=2,"No data",""))</f>
        <v>PMS0085</v>
      </c>
      <c r="B154" s="7" t="str" cm="1">
        <f t="array" ref="B154">IFERROR(INDEX(Data!$B$2:$B$5000,$J154),"")</f>
        <v>Flavorista Dark Cocoa Drink 1 Kg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467</v>
      </c>
    </row>
    <row r="155" spans="1:10" x14ac:dyDescent="0.25">
      <c r="A155" s="7" t="str" cm="1">
        <f t="array" ref="A155">IFERROR(INDEX(Data!$A$2:$A$5000,$J155),IF(ROW()=2,"No data",""))</f>
        <v>PMS0087</v>
      </c>
      <c r="B155" s="7" t="str" cm="1">
        <f t="array" ref="B155">IFERROR(INDEX(Data!$B$2:$B$5000,$J155),"")</f>
        <v>Flavorista Coffee Latte 1 Kg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15.333299999999999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469</v>
      </c>
    </row>
    <row r="156" spans="1:10" x14ac:dyDescent="0.25">
      <c r="A156" s="7" t="str" cm="1">
        <f t="array" ref="A156">IFERROR(INDEX(Data!$A$2:$A$5000,$J156),IF(ROW()=2,"No data",""))</f>
        <v>PMS0091</v>
      </c>
      <c r="B156" s="7" t="str" cm="1">
        <f t="array" ref="B156">IFERROR(INDEX(Data!$B$2:$B$5000,$J156),"")</f>
        <v>Flavorista Coffee Mate Creamer 500 Gr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471</v>
      </c>
    </row>
    <row r="157" spans="1:10" x14ac:dyDescent="0.25">
      <c r="A157" s="7" t="str" cm="1">
        <f t="array" ref="A157">IFERROR(INDEX(Data!$A$2:$A$5000,$J157),IF(ROW()=2,"No data",""))</f>
        <v>PMS0099</v>
      </c>
      <c r="B157" s="7" t="str" cm="1">
        <f t="array" ref="B157">IFERROR(INDEX(Data!$B$2:$B$5000,$J157),"")</f>
        <v>Flavourista Syrup Lychee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478</v>
      </c>
    </row>
    <row r="158" spans="1:10" x14ac:dyDescent="0.25">
      <c r="A158" s="7" t="str" cm="1">
        <f t="array" ref="A158">IFERROR(INDEX(Data!$A$2:$A$5000,$J158),IF(ROW()=2,"No data",""))</f>
        <v>PMS0100</v>
      </c>
      <c r="B158" s="7" t="str" cm="1">
        <f t="array" ref="B158">IFERROR(INDEX(Data!$B$2:$B$5000,$J158),"")</f>
        <v>Flavourista Syrup Strawberry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479</v>
      </c>
    </row>
    <row r="159" spans="1:10" x14ac:dyDescent="0.25">
      <c r="A159" s="7" t="str" cm="1">
        <f t="array" ref="A159">IFERROR(INDEX(Data!$A$2:$A$5000,$J159),IF(ROW()=2,"No data",""))</f>
        <v>PMS0101</v>
      </c>
      <c r="B159" s="7" t="str" cm="1">
        <f t="array" ref="B159">IFERROR(INDEX(Data!$B$2:$B$5000,$J159),"")</f>
        <v>Flavourista Syrup Mango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480</v>
      </c>
    </row>
    <row r="160" spans="1:10" x14ac:dyDescent="0.25">
      <c r="A160" s="7" t="str" cm="1">
        <f t="array" ref="A160">IFERROR(INDEX(Data!$A$2:$A$5000,$J160),IF(ROW()=2,"No data",""))</f>
        <v>PMS0102</v>
      </c>
      <c r="B160" s="7" t="str" cm="1">
        <f t="array" ref="B160">IFERROR(INDEX(Data!$B$2:$B$5000,$J160),"")</f>
        <v>Flavourista Syrup Vanilla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481</v>
      </c>
    </row>
    <row r="161" spans="1:10" x14ac:dyDescent="0.25">
      <c r="A161" s="7" t="str" cm="1">
        <f t="array" ref="A161">IFERROR(INDEX(Data!$A$2:$A$5000,$J161),IF(ROW()=2,"No data",""))</f>
        <v>PMS0103</v>
      </c>
      <c r="B161" s="7" t="str" cm="1">
        <f t="array" ref="B161">IFERROR(INDEX(Data!$B$2:$B$5000,$J161),"")</f>
        <v>Flavourista Syrup Hazelnut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482</v>
      </c>
    </row>
    <row r="162" spans="1:10" x14ac:dyDescent="0.25">
      <c r="A162" s="7" t="str" cm="1">
        <f t="array" ref="A162">IFERROR(INDEX(Data!$A$2:$A$5000,$J162),IF(ROW()=2,"No data",""))</f>
        <v>PMS0104</v>
      </c>
      <c r="B162" s="7" t="str" cm="1">
        <f t="array" ref="B162">IFERROR(INDEX(Data!$B$2:$B$5000,$J162),"")</f>
        <v>Flavourista Syrup Green Apple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483</v>
      </c>
    </row>
    <row r="163" spans="1:10" x14ac:dyDescent="0.25">
      <c r="A163" s="7" t="str" cm="1">
        <f t="array" ref="A163">IFERROR(INDEX(Data!$A$2:$A$5000,$J163),IF(ROW()=2,"No data",""))</f>
        <v>PMS0106</v>
      </c>
      <c r="B163" s="7" t="str" cm="1">
        <f t="array" ref="B163">IFERROR(INDEX(Data!$B$2:$B$5000,$J163),"")</f>
        <v>Flavourista Syrup Blue Curacao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484</v>
      </c>
    </row>
    <row r="164" spans="1:10" x14ac:dyDescent="0.25">
      <c r="A164" s="7" t="str" cm="1">
        <f t="array" ref="A164">IFERROR(INDEX(Data!$A$2:$A$5000,$J164),IF(ROW()=2,"No data",""))</f>
        <v>PMS0107</v>
      </c>
      <c r="B164" s="7" t="str" cm="1">
        <f t="array" ref="B164">IFERROR(INDEX(Data!$B$2:$B$5000,$J164),"")</f>
        <v>Flavourista Syrup Salted Caramel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485</v>
      </c>
    </row>
    <row r="165" spans="1:10" x14ac:dyDescent="0.25">
      <c r="A165" s="7" t="str" cm="1">
        <f t="array" ref="A165">IFERROR(INDEX(Data!$A$2:$A$5000,$J165),IF(ROW()=2,"No data",""))</f>
        <v>PMS0108</v>
      </c>
      <c r="B165" s="7" t="str" cm="1">
        <f t="array" ref="B165">IFERROR(INDEX(Data!$B$2:$B$5000,$J165),"")</f>
        <v>Flavourista Syrup Caramel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486</v>
      </c>
    </row>
    <row r="166" spans="1:10" x14ac:dyDescent="0.25">
      <c r="A166" s="7" t="str" cm="1">
        <f t="array" ref="A166">IFERROR(INDEX(Data!$A$2:$A$5000,$J166),IF(ROW()=2,"No data",""))</f>
        <v>PMS0111</v>
      </c>
      <c r="B166" s="7" t="str" cm="1">
        <f t="array" ref="B166">IFERROR(INDEX(Data!$B$2:$B$5000,$J166),"")</f>
        <v>Masterista Bitter Dark Chocolate 800gr</v>
      </c>
      <c r="C166" s="7" t="str" cm="1">
        <f t="array" ref="C166">IFERROR(INDEX(Data!$C$2:$C$5000,$J166),"")</f>
        <v>PACK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489</v>
      </c>
    </row>
    <row r="167" spans="1:10" x14ac:dyDescent="0.25">
      <c r="A167" s="7" t="str" cm="1">
        <f t="array" ref="A167">IFERROR(INDEX(Data!$A$2:$A$5000,$J167),IF(ROW()=2,"No data",""))</f>
        <v>PMS0128</v>
      </c>
      <c r="B167" s="7" t="str" cm="1">
        <f t="array" ref="B167">IFERROR(INDEX(Data!$B$2:$B$5000,$J167),"")</f>
        <v>Flavorista Syrup Tokyo Banana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502</v>
      </c>
    </row>
    <row r="168" spans="1:10" x14ac:dyDescent="0.25">
      <c r="A168" s="7" t="str" cm="1">
        <f t="array" ref="A168">IFERROR(INDEX(Data!$A$2:$A$5000,$J168),IF(ROW()=2,"No data",""))</f>
        <v>PMS0134</v>
      </c>
      <c r="B168" s="7" t="str" cm="1">
        <f t="array" ref="B168">IFERROR(INDEX(Data!$B$2:$B$5000,$J168),"")</f>
        <v>Masterista Syrup Salted Caramel 850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19.333300000000001</v>
      </c>
      <c r="F168" s="8" cm="1">
        <f t="array" ref="F168">IFERROR(INDEX(Data!$J$2:$J$5000,$J168),"")</f>
        <v>0</v>
      </c>
      <c r="G168" s="8" cm="1">
        <f t="array" ref="G168">IFERROR(INDEX(Data!$N$2:$N$5000,$J168),"")</f>
        <v>36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508</v>
      </c>
    </row>
    <row r="169" spans="1:10" x14ac:dyDescent="0.25">
      <c r="A169" s="7" t="str" cm="1">
        <f t="array" ref="A169">IFERROR(INDEX(Data!$A$2:$A$5000,$J169),IF(ROW()=2,"No data",""))</f>
        <v>PMS0144</v>
      </c>
      <c r="B169" s="7" t="str" cm="1">
        <f t="array" ref="B169">IFERROR(INDEX(Data!$B$2:$B$5000,$J169),"")</f>
        <v>Masterista Syrup Peach 850ml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22.666599999999999</v>
      </c>
      <c r="F169" s="8" cm="1">
        <f t="array" ref="F169">IFERROR(INDEX(Data!$J$2:$J$5000,$J169),"")</f>
        <v>0</v>
      </c>
      <c r="G169" s="8" cm="1">
        <f t="array" ref="G169">IFERROR(INDEX(Data!$N$2:$N$5000,$J169),"")</f>
        <v>8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515</v>
      </c>
    </row>
    <row r="170" spans="1:10" x14ac:dyDescent="0.25">
      <c r="A170" s="7" t="str" cm="1">
        <f t="array" ref="A170">IFERROR(INDEX(Data!$A$2:$A$5000,$J170),IF(ROW()=2,"No data",""))</f>
        <v>PMS0159</v>
      </c>
      <c r="B170" s="7" t="str" cm="1">
        <f t="array" ref="B170">IFERROR(INDEX(Data!$B$2:$B$5000,$J170),"")</f>
        <v>Masterista Syrup Blackcurrant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528</v>
      </c>
    </row>
    <row r="171" spans="1:10" x14ac:dyDescent="0.25">
      <c r="A171" s="7" t="str" cm="1">
        <f t="array" ref="A171">IFERROR(INDEX(Data!$A$2:$A$5000,$J171),IF(ROW()=2,"No data",""))</f>
        <v>PMS0167</v>
      </c>
      <c r="B171" s="7" t="str" cm="1">
        <f t="array" ref="B171">IFERROR(INDEX(Data!$B$2:$B$5000,$J171),"")</f>
        <v>Ice Shaken Earl Grey Milk Tea 1000 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3</v>
      </c>
      <c r="F171" s="8" cm="1">
        <f t="array" ref="F171">IFERROR(INDEX(Data!$J$2:$J$5000,$J171),"")</f>
        <v>0</v>
      </c>
      <c r="G171" s="8" cm="1">
        <f t="array" ref="G171">IFERROR(INDEX(Data!$N$2:$N$5000,$J171),"")</f>
        <v>3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536</v>
      </c>
    </row>
    <row r="172" spans="1:10" x14ac:dyDescent="0.25">
      <c r="A172" s="7" t="str" cm="1">
        <f t="array" ref="A172">IFERROR(INDEX(Data!$A$2:$A$5000,$J172),IF(ROW()=2,"No data",""))</f>
        <v>PMS0169</v>
      </c>
      <c r="B172" s="7" t="str" cm="1">
        <f t="array" ref="B172">IFERROR(INDEX(Data!$B$2:$B$5000,$J172),"")</f>
        <v>Masterista Cheese Cream Topping 500 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2.3332999999999999</v>
      </c>
      <c r="F172" s="8" cm="1">
        <f t="array" ref="F172">IFERROR(INDEX(Data!$J$2:$J$5000,$J172),"")</f>
        <v>0</v>
      </c>
      <c r="G172" s="8" cm="1">
        <f t="array" ref="G172">IFERROR(INDEX(Data!$N$2:$N$5000,$J172),"")</f>
        <v>2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538</v>
      </c>
    </row>
    <row r="173" spans="1:10" x14ac:dyDescent="0.25">
      <c r="A173" s="7" t="str" cm="1">
        <f t="array" ref="A173">IFERROR(INDEX(Data!$A$2:$A$5000,$J173),IF(ROW()=2,"No data",""))</f>
        <v>PMS0174</v>
      </c>
      <c r="B173" s="7" t="str" cm="1">
        <f t="array" ref="B173">IFERROR(INDEX(Data!$B$2:$B$5000,$J173),"")</f>
        <v>Masterista Syrup Jalapeno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543</v>
      </c>
    </row>
    <row r="174" spans="1:10" x14ac:dyDescent="0.25">
      <c r="A174" s="7" t="str" cm="1">
        <f t="array" ref="A174">IFERROR(INDEX(Data!$A$2:$A$5000,$J174),IF(ROW()=2,"No data",""))</f>
        <v>PMS0182</v>
      </c>
      <c r="B174" s="7" t="str" cm="1">
        <f t="array" ref="B174">IFERROR(INDEX(Data!$B$2:$B$5000,$J174),"")</f>
        <v>Masterista Syrup Coffee &amp; Rootbeer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551</v>
      </c>
    </row>
    <row r="175" spans="1:10" x14ac:dyDescent="0.25">
      <c r="A175" s="7" t="str" cm="1">
        <f t="array" ref="A175">IFERROR(INDEX(Data!$A$2:$A$5000,$J175),IF(ROW()=2,"No data",""))</f>
        <v>PMS0183</v>
      </c>
      <c r="B175" s="7" t="str" cm="1">
        <f t="array" ref="B175">IFERROR(INDEX(Data!$B$2:$B$5000,$J175),"")</f>
        <v>Masterista Bitter Dark Chocolate (100% Pure Chocolate) 500 Gr</v>
      </c>
      <c r="C175" s="7" t="str" cm="1">
        <f t="array" ref="C175">IFERROR(INDEX(Data!$C$2:$C$5000,$J175),"")</f>
        <v>PACK</v>
      </c>
      <c r="D175" s="8" cm="1">
        <f t="array" ref="D175">IFERROR(INDEX(Data!$D$2:$D$5000,$J175),"")</f>
        <v>0</v>
      </c>
      <c r="E175" s="8" cm="1">
        <f t="array" ref="E175">IFERROR(INDEX(Data!$H$2:$H$5000,$J175),"")</f>
        <v>18.666599999999999</v>
      </c>
      <c r="F175" s="8" cm="1">
        <f t="array" ref="F175">IFERROR(INDEX(Data!$J$2:$J$5000,$J175),"")</f>
        <v>0</v>
      </c>
      <c r="G175" s="8" cm="1">
        <f t="array" ref="G175">IFERROR(INDEX(Data!$N$2:$N$5000,$J175),"")</f>
        <v>20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552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Aug 2026</v>
      </c>
      <c r="H1" s="6" t="str">
        <f>Data!P1</f>
        <v>Buffer Day (Tgl 1 sd 20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600</v>
      </c>
      <c r="E2" s="8" cm="1">
        <f t="array" ref="E2">IFERROR(INDEX(Data!$H$2:$H$5000,$J2),"")</f>
        <v>1426</v>
      </c>
      <c r="F2" s="8" cm="1">
        <f t="array" ref="F2">IFERROR(INDEX(Data!$J$2:$J$5000,$J2),"")</f>
        <v>12.6227</v>
      </c>
      <c r="G2" s="8" cm="1">
        <f t="array" ref="G2">IFERROR(INDEX(Data!$N$2:$N$5000,$J2),"")</f>
        <v>1112</v>
      </c>
      <c r="H2" s="8" cm="1">
        <f t="array" ref="H2">IFERROR(INDEX(Data!$P$2:$P$5000,$J2),"")</f>
        <v>10.7913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235</v>
      </c>
      <c r="E3" s="8" cm="1">
        <f t="array" ref="E3">IFERROR(INDEX(Data!$H$2:$H$5000,$J3),"")</f>
        <v>1507.3333</v>
      </c>
      <c r="F3" s="8" cm="1">
        <f t="array" ref="F3">IFERROR(INDEX(Data!$J$2:$J$5000,$J3),"")</f>
        <v>4.6771000000000003</v>
      </c>
      <c r="G3" s="8" cm="1">
        <f t="array" ref="G3">IFERROR(INDEX(Data!$N$2:$N$5000,$J3),"")</f>
        <v>1147</v>
      </c>
      <c r="H3" s="8" cm="1">
        <f t="array" ref="H3">IFERROR(INDEX(Data!$P$2:$P$5000,$J3),"")</f>
        <v>4.0975999999999999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93</v>
      </c>
      <c r="E4" s="8" cm="1">
        <f t="array" ref="E4">IFERROR(INDEX(Data!$H$2:$H$5000,$J4),"")</f>
        <v>759</v>
      </c>
      <c r="F4" s="8" cm="1">
        <f t="array" ref="F4">IFERROR(INDEX(Data!$J$2:$J$5000,$J4),"")</f>
        <v>3.6758000000000002</v>
      </c>
      <c r="G4" s="8" cm="1">
        <f t="array" ref="G4">IFERROR(INDEX(Data!$N$2:$N$5000,$J4),"")</f>
        <v>772</v>
      </c>
      <c r="H4" s="8" cm="1">
        <f t="array" ref="H4">IFERROR(INDEX(Data!$P$2:$P$5000,$J4),"")</f>
        <v>2.4093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PNL0002</v>
      </c>
      <c r="B5" s="7" t="str" cm="1">
        <f t="array" ref="B5">IFERROR(INDEX(Data!$B$2:$B$5000,$J5),"")</f>
        <v>Jinro Chamisul Soju Peach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62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558</v>
      </c>
    </row>
    <row r="6" spans="1:10" x14ac:dyDescent="0.25">
      <c r="A6" s="7" t="str" cm="1">
        <f t="array" ref="A6">IFERROR(INDEX(Data!$A$2:$A$5000,$J6),IF(ROW()=2,"No data",""))</f>
        <v>POT0093</v>
      </c>
      <c r="B6" s="7" t="str" cm="1">
        <f t="array" ref="B6">IFERROR(INDEX(Data!$B$2:$B$5000,$J6),"")</f>
        <v>Bali Hai Quart 620 Ml</v>
      </c>
      <c r="C6" s="7" t="str" cm="1">
        <f t="array" ref="C6">IFERROR(INDEX(Data!$C$2:$C$5000,$J6),"")</f>
        <v>BTL</v>
      </c>
      <c r="D6" s="8" cm="1">
        <f t="array" ref="D6">IFERROR(INDEX(Data!$D$2:$D$5000,$J6),"")</f>
        <v>36</v>
      </c>
      <c r="E6" s="8" cm="1">
        <f t="array" ref="E6">IFERROR(INDEX(Data!$H$2:$H$5000,$J6),"")</f>
        <v>28</v>
      </c>
      <c r="F6" s="8" cm="1">
        <f t="array" ref="F6">IFERROR(INDEX(Data!$J$2:$J$5000,$J6),"")</f>
        <v>38.572800000000001</v>
      </c>
      <c r="G6" s="8" cm="1">
        <f t="array" ref="G6">IFERROR(INDEX(Data!$N$2:$N$5000,$J6),"")</f>
        <v>24</v>
      </c>
      <c r="H6" s="8" cm="1">
        <f t="array" ref="H6">IFERROR(INDEX(Data!$P$2:$P$5000,$J6),"")</f>
        <v>30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635</v>
      </c>
    </row>
    <row r="7" spans="1:10" x14ac:dyDescent="0.25">
      <c r="A7" s="7" t="str" cm="1">
        <f t="array" ref="A7">IFERROR(INDEX(Data!$A$2:$A$5000,$J7),IF(ROW()=2,"No data",""))</f>
        <v>POT0095</v>
      </c>
      <c r="B7" s="7" t="str" cm="1">
        <f t="array" ref="B7">IFERROR(INDEX(Data!$B$2:$B$5000,$J7),"")</f>
        <v>Bali Hai Draft Quart 620 Ml</v>
      </c>
      <c r="C7" s="7" t="str" cm="1">
        <f t="array" ref="C7">IFERROR(INDEX(Data!$C$2:$C$5000,$J7),"")</f>
        <v>BTL</v>
      </c>
      <c r="D7" s="8" cm="1">
        <f t="array" ref="D7">IFERROR(INDEX(Data!$D$2:$D$5000,$J7),"")</f>
        <v>36</v>
      </c>
      <c r="E7" s="8" cm="1">
        <f t="array" ref="E7">IFERROR(INDEX(Data!$H$2:$H$5000,$J7),"")</f>
        <v>36</v>
      </c>
      <c r="F7" s="8" cm="1">
        <f t="array" ref="F7">IFERROR(INDEX(Data!$J$2:$J$5000,$J7),"")</f>
        <v>30</v>
      </c>
      <c r="G7" s="8" cm="1">
        <f t="array" ref="G7">IFERROR(INDEX(Data!$N$2:$N$5000,$J7),"")</f>
        <v>24</v>
      </c>
      <c r="H7" s="8" cm="1">
        <f t="array" ref="H7">IFERROR(INDEX(Data!$P$2:$P$5000,$J7),"")</f>
        <v>30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637</v>
      </c>
    </row>
    <row r="8" spans="1:10" x14ac:dyDescent="0.25">
      <c r="A8" s="7" t="str" cm="1">
        <f t="array" ref="A8">IFERROR(INDEX(Data!$A$2:$A$5000,$J8),IF(ROW()=2,"No data",""))</f>
        <v>CKPS014</v>
      </c>
      <c r="B8" s="7" t="str" cm="1">
        <f t="array" ref="B8">IFERROR(INDEX(Data!$B$2:$B$5000,$J8),"")</f>
        <v>Fashion Vodka Premium Quality</v>
      </c>
      <c r="C8" s="7" t="str" cm="1">
        <f t="array" ref="C8">IFERROR(INDEX(Data!$C$2:$C$5000,$J8),"")</f>
        <v>BTL</v>
      </c>
      <c r="D8" s="8" cm="1">
        <f t="array" ref="D8">IFERROR(INDEX(Data!$D$2:$D$5000,$J8),"")</f>
        <v>34</v>
      </c>
      <c r="E8" s="8" cm="1">
        <f t="array" ref="E8">IFERROR(INDEX(Data!$H$2:$H$5000,$J8),"")</f>
        <v>33.666600000000003</v>
      </c>
      <c r="F8" s="8" cm="1">
        <f t="array" ref="F8">IFERROR(INDEX(Data!$J$2:$J$5000,$J8),"")</f>
        <v>30.297599999999999</v>
      </c>
      <c r="G8" s="8" cm="1">
        <f t="array" ref="G8">IFERROR(INDEX(Data!$N$2:$N$5000,$J8),"")</f>
        <v>16</v>
      </c>
      <c r="H8" s="8" cm="1">
        <f t="array" ref="H8">IFERROR(INDEX(Data!$P$2:$P$5000,$J8),"")</f>
        <v>42.5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213</v>
      </c>
    </row>
    <row r="9" spans="1:10" x14ac:dyDescent="0.25">
      <c r="A9" s="7" t="str" cm="1">
        <f t="array" ref="A9">IFERROR(INDEX(Data!$A$2:$A$5000,$J9),IF(ROW()=2,"No data",""))</f>
        <v>CKP1S-153</v>
      </c>
      <c r="B9" s="7" t="str" cm="1">
        <f t="array" ref="B9">IFERROR(INDEX(Data!$B$2:$B$5000,$J9),"")</f>
        <v>Jinro Chamisul Soju Green Grape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32</v>
      </c>
      <c r="E9" s="8" cm="1">
        <f t="array" ref="E9">IFERROR(INDEX(Data!$H$2:$H$5000,$J9),"")</f>
        <v>39</v>
      </c>
      <c r="F9" s="8" cm="1">
        <f t="array" ref="F9">IFERROR(INDEX(Data!$J$2:$J$5000,$J9),"")</f>
        <v>24.615300000000001</v>
      </c>
      <c r="G9" s="8" cm="1">
        <f t="array" ref="G9">IFERROR(INDEX(Data!$N$2:$N$5000,$J9),"")</f>
        <v>30</v>
      </c>
      <c r="H9" s="8" cm="1">
        <f t="array" ref="H9">IFERROR(INDEX(Data!$P$2:$P$5000,$J9),"")</f>
        <v>21.333300000000001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172</v>
      </c>
    </row>
    <row r="10" spans="1:10" x14ac:dyDescent="0.25">
      <c r="A10" s="7" t="str" cm="1">
        <f t="array" ref="A10">IFERROR(INDEX(Data!$A$2:$A$5000,$J10),IF(ROW()=2,"No data",""))</f>
        <v>CKP1S-187</v>
      </c>
      <c r="B10" s="7" t="str" cm="1">
        <f t="array" ref="B10">IFERROR(INDEX(Data!$B$2:$B$5000,$J10),"")</f>
        <v>Cap Tikus Coffee 700ml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31</v>
      </c>
      <c r="E10" s="8" cm="1">
        <f t="array" ref="E10">IFERROR(INDEX(Data!$H$2:$H$5000,$J10),"")</f>
        <v>17</v>
      </c>
      <c r="F10" s="8" cm="1">
        <f t="array" ref="F10">IFERROR(INDEX(Data!$J$2:$J$5000,$J10),"")</f>
        <v>54.712299999999999</v>
      </c>
      <c r="G10" s="8" cm="1">
        <f t="array" ref="G10">IFERROR(INDEX(Data!$N$2:$N$5000,$J10),"")</f>
        <v>2</v>
      </c>
      <c r="H10" s="8" cm="1">
        <f t="array" ref="H10">IFERROR(INDEX(Data!$P$2:$P$5000,$J10),"")</f>
        <v>310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202</v>
      </c>
    </row>
    <row r="11" spans="1:10" x14ac:dyDescent="0.25">
      <c r="A11" s="7" t="str" cm="1">
        <f t="array" ref="A11">IFERROR(INDEX(Data!$A$2:$A$5000,$J11),IF(ROW()=2,"No data",""))</f>
        <v>CKP1S-152</v>
      </c>
      <c r="B11" s="7" t="str" cm="1">
        <f t="array" ref="B11">IFERROR(INDEX(Data!$B$2:$B$5000,$J11),"")</f>
        <v>Jinro Chamisul Soju Grapefruit 360ml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25</v>
      </c>
      <c r="E11" s="8" cm="1">
        <f t="array" ref="E11">IFERROR(INDEX(Data!$H$2:$H$5000,$J11),"")</f>
        <v>14.333299999999999</v>
      </c>
      <c r="F11" s="8" cm="1">
        <f t="array" ref="F11">IFERROR(INDEX(Data!$J$2:$J$5000,$J11),"")</f>
        <v>52.334099999999999</v>
      </c>
      <c r="G11" s="8" cm="1">
        <f t="array" ref="G11">IFERROR(INDEX(Data!$N$2:$N$5000,$J11),"")</f>
        <v>20</v>
      </c>
      <c r="H11" s="8" cm="1">
        <f t="array" ref="H11">IFERROR(INDEX(Data!$P$2:$P$5000,$J11),"")</f>
        <v>25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171</v>
      </c>
    </row>
    <row r="12" spans="1:10" x14ac:dyDescent="0.25">
      <c r="A12" s="7" t="str" cm="1">
        <f t="array" ref="A12">IFERROR(INDEX(Data!$A$2:$A$5000,$J12),IF(ROW()=2,"No data",""))</f>
        <v>CKP1S-186</v>
      </c>
      <c r="B12" s="7" t="str" cm="1">
        <f t="array" ref="B12">IFERROR(INDEX(Data!$B$2:$B$5000,$J12),"")</f>
        <v>Cap Tikus Original 700ml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25</v>
      </c>
      <c r="E12" s="8" cm="1">
        <f t="array" ref="E12">IFERROR(INDEX(Data!$H$2:$H$5000,$J12),"")</f>
        <v>10.5</v>
      </c>
      <c r="F12" s="8" cm="1">
        <f t="array" ref="F12">IFERROR(INDEX(Data!$J$2:$J$5000,$J12),"")</f>
        <v>71.4285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201</v>
      </c>
    </row>
    <row r="13" spans="1:10" x14ac:dyDescent="0.25">
      <c r="A13" s="7" t="str" cm="1">
        <f t="array" ref="A13">IFERROR(INDEX(Data!$A$2:$A$5000,$J13),IF(ROW()=2,"No data",""))</f>
        <v>CKP1S-162</v>
      </c>
      <c r="B13" s="7" t="str" cm="1">
        <f t="array" ref="B13">IFERROR(INDEX(Data!$B$2:$B$5000,$J13),"")</f>
        <v>Jinro Chamisul Soju Strawberry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22</v>
      </c>
      <c r="E13" s="8" cm="1">
        <f t="array" ref="E13">IFERROR(INDEX(Data!$H$2:$H$5000,$J13),"")</f>
        <v>25.666599999999999</v>
      </c>
      <c r="F13" s="8" cm="1">
        <f t="array" ref="F13">IFERROR(INDEX(Data!$J$2:$J$5000,$J13),"")</f>
        <v>25.715900000000001</v>
      </c>
      <c r="G13" s="8" cm="1">
        <f t="array" ref="G13">IFERROR(INDEX(Data!$N$2:$N$5000,$J13),"")</f>
        <v>30</v>
      </c>
      <c r="H13" s="8" cm="1">
        <f t="array" ref="H13">IFERROR(INDEX(Data!$P$2:$P$5000,$J13),"")</f>
        <v>14.666600000000001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177</v>
      </c>
    </row>
    <row r="14" spans="1:10" x14ac:dyDescent="0.25">
      <c r="A14" s="7" t="str" cm="1">
        <f t="array" ref="A14">IFERROR(INDEX(Data!$A$2:$A$5000,$J14),IF(ROW()=2,"No data",""))</f>
        <v>CKP1S-167</v>
      </c>
      <c r="B14" s="7" t="str" cm="1">
        <f t="array" ref="B14">IFERROR(INDEX(Data!$B$2:$B$5000,$J14),"")</f>
        <v>Cap Tikus Coffee 320ml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21</v>
      </c>
      <c r="E14" s="8" cm="1">
        <f t="array" ref="E14">IFERROR(INDEX(Data!$H$2:$H$5000,$J14),"")</f>
        <v>24</v>
      </c>
      <c r="F14" s="8" cm="1">
        <f t="array" ref="F14">IFERROR(INDEX(Data!$J$2:$J$5000,$J14),"")</f>
        <v>26.25</v>
      </c>
      <c r="G14" s="8" cm="1">
        <f t="array" ref="G14">IFERROR(INDEX(Data!$N$2:$N$5000,$J14),"")</f>
        <v>15</v>
      </c>
      <c r="H14" s="8" cm="1">
        <f t="array" ref="H14">IFERROR(INDEX(Data!$P$2:$P$5000,$J14),"")</f>
        <v>28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182</v>
      </c>
    </row>
    <row r="15" spans="1:10" x14ac:dyDescent="0.25">
      <c r="A15" s="7" t="str" cm="1">
        <f t="array" ref="A15">IFERROR(INDEX(Data!$A$2:$A$5000,$J15),IF(ROW()=2,"No data",""))</f>
        <v>CKP1S-154</v>
      </c>
      <c r="B15" s="7" t="str" cm="1">
        <f t="array" ref="B15">IFERROR(INDEX(Data!$B$2:$B$5000,$J15),"")</f>
        <v>Jinro Chamisul Soju Plum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20</v>
      </c>
      <c r="E15" s="8" cm="1">
        <f t="array" ref="E15">IFERROR(INDEX(Data!$H$2:$H$5000,$J15),"")</f>
        <v>12.666600000000001</v>
      </c>
      <c r="F15" s="8" cm="1">
        <f t="array" ref="F15">IFERROR(INDEX(Data!$J$2:$J$5000,$J15),"")</f>
        <v>47.370899999999999</v>
      </c>
      <c r="G15" s="8" cm="1">
        <f t="array" ref="G15">IFERROR(INDEX(Data!$N$2:$N$5000,$J15),"")</f>
        <v>30</v>
      </c>
      <c r="H15" s="8" cm="1">
        <f t="array" ref="H15">IFERROR(INDEX(Data!$P$2:$P$5000,$J15),"")</f>
        <v>13.333299999999999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173</v>
      </c>
    </row>
    <row r="16" spans="1:10" x14ac:dyDescent="0.25">
      <c r="A16" s="7" t="str" cm="1">
        <f t="array" ref="A16">IFERROR(INDEX(Data!$A$2:$A$5000,$J16),IF(ROW()=2,"No data",""))</f>
        <v>CKP1S-166</v>
      </c>
      <c r="B16" s="7" t="str" cm="1">
        <f t="array" ref="B16">IFERROR(INDEX(Data!$B$2:$B$5000,$J16),"")</f>
        <v>Cap Tikus Original 320ml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14</v>
      </c>
      <c r="E16" s="8" cm="1">
        <f t="array" ref="E16">IFERROR(INDEX(Data!$H$2:$H$5000,$J16),"")</f>
        <v>95</v>
      </c>
      <c r="F16" s="8" cm="1">
        <f t="array" ref="F16">IFERROR(INDEX(Data!$J$2:$J$5000,$J16),"")</f>
        <v>4.4211</v>
      </c>
      <c r="G16" s="8" cm="1">
        <f t="array" ref="G16">IFERROR(INDEX(Data!$N$2:$N$5000,$J16),"")</f>
        <v>93</v>
      </c>
      <c r="H16" s="8" cm="1">
        <f t="array" ref="H16">IFERROR(INDEX(Data!$P$2:$P$5000,$J16),"")</f>
        <v>3.0106999999999999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181</v>
      </c>
    </row>
    <row r="17" spans="1:10" x14ac:dyDescent="0.25">
      <c r="A17" s="7" t="str" cm="1">
        <f t="array" ref="A17">IFERROR(INDEX(Data!$A$2:$A$5000,$J17),IF(ROW()=2,"No data",""))</f>
        <v>CKP1S-148</v>
      </c>
      <c r="B17" s="7" t="str" cm="1">
        <f t="array" ref="B17">IFERROR(INDEX(Data!$B$2:$B$5000,$J17),"")</f>
        <v>Seagram Gin 750ml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10</v>
      </c>
      <c r="E17" s="8" cm="1">
        <f t="array" ref="E17">IFERROR(INDEX(Data!$H$2:$H$5000,$J17),"")</f>
        <v>3</v>
      </c>
      <c r="F17" s="8" cm="1">
        <f t="array" ref="F17">IFERROR(INDEX(Data!$J$2:$J$5000,$J17),"")</f>
        <v>100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169</v>
      </c>
    </row>
    <row r="18" spans="1:10" x14ac:dyDescent="0.25">
      <c r="A18" s="7" t="str" cm="1">
        <f t="array" ref="A18">IFERROR(INDEX(Data!$A$2:$A$5000,$J18),IF(ROW()=2,"No data",""))</f>
        <v>POT0103</v>
      </c>
      <c r="B18" s="7" t="str" cm="1">
        <f t="array" ref="B18">IFERROR(INDEX(Data!$B$2:$B$5000,$J18),"")</f>
        <v>Selection et Compotoirs Grenache 3ltr</v>
      </c>
      <c r="C18" s="7" t="str" cm="1">
        <f t="array" ref="C18">IFERROR(INDEX(Data!$C$2:$C$5000,$J18),"")</f>
        <v>BOX</v>
      </c>
      <c r="D18" s="8" cm="1">
        <f t="array" ref="D18">IFERROR(INDEX(Data!$D$2:$D$5000,$J18),"")</f>
        <v>3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641</v>
      </c>
    </row>
    <row r="19" spans="1:10" x14ac:dyDescent="0.25">
      <c r="A19" s="7" t="str" cm="1">
        <f t="array" ref="A19">IFERROR(INDEX(Data!$A$2:$A$5000,$J19),IF(ROW()=2,"No data",""))</f>
        <v>CKP1S-165</v>
      </c>
      <c r="B19" s="7" t="str" cm="1">
        <f t="array" ref="B19">IFERROR(INDEX(Data!$B$2:$B$5000,$J19),"")</f>
        <v>Daebak Soju Original 360ml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</v>
      </c>
      <c r="E19" s="8" cm="1">
        <f t="array" ref="E19">IFERROR(INDEX(Data!$H$2:$H$5000,$J19),"")</f>
        <v>455</v>
      </c>
      <c r="F19" s="8" cm="1">
        <f t="array" ref="F19">IFERROR(INDEX(Data!$J$2:$J$5000,$J19),"")</f>
        <v>6.59E-2</v>
      </c>
      <c r="G19" s="8" cm="1">
        <f t="array" ref="G19">IFERROR(INDEX(Data!$N$2:$N$5000,$J19),"")</f>
        <v>519</v>
      </c>
      <c r="H19" s="8" cm="1">
        <f t="array" ref="H19">IFERROR(INDEX(Data!$P$2:$P$5000,$J19),"")</f>
        <v>3.85E-2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180</v>
      </c>
    </row>
    <row r="20" spans="1:10" x14ac:dyDescent="0.25">
      <c r="A20" s="7" t="str" cm="1">
        <f t="array" ref="A20">IFERROR(INDEX(Data!$A$2:$A$5000,$J20),IF(ROW()=2,"No data",""))</f>
        <v>CKP1S-185</v>
      </c>
      <c r="B20" s="7" t="str" cm="1">
        <f t="array" ref="B20">IFERROR(INDEX(Data!$B$2:$B$5000,$J20),"")</f>
        <v>Gold Trees Moscato 750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200</v>
      </c>
    </row>
    <row r="21" spans="1:10" x14ac:dyDescent="0.25">
      <c r="A21" s="7" t="str" cm="1">
        <f t="array" ref="A21">IFERROR(INDEX(Data!$A$2:$A$5000,$J21),IF(ROW()=2,"No data",""))</f>
        <v>010244</v>
      </c>
      <c r="B21" s="7" t="str" cm="1">
        <f t="array" ref="B21">IFERROR(INDEX(Data!$B$2:$B$5000,$J21),"")</f>
        <v>Beer Hoegaarden White 330ML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</v>
      </c>
    </row>
    <row r="22" spans="1:10" x14ac:dyDescent="0.25">
      <c r="A22" s="7" t="str" cm="1">
        <f t="array" ref="A22">IFERROR(INDEX(Data!$A$2:$A$5000,$J22),IF(ROW()=2,"No data",""))</f>
        <v>010245</v>
      </c>
      <c r="B22" s="7" t="str" cm="1">
        <f t="array" ref="B22">IFERROR(INDEX(Data!$B$2:$B$5000,$J22),"")</f>
        <v>Beer Hoegaarden Rosee 248ML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3</v>
      </c>
    </row>
    <row r="23" spans="1:10" x14ac:dyDescent="0.25">
      <c r="A23" s="7" t="str" cm="1">
        <f t="array" ref="A23">IFERROR(INDEX(Data!$A$2:$A$5000,$J23),IF(ROW()=2,"No data",""))</f>
        <v>CKP1S-020</v>
      </c>
      <c r="B23" s="7" t="str" cm="1">
        <f t="array" ref="B23">IFERROR(INDEX(Data!$B$2:$B$5000,$J23),"")</f>
        <v>Jinro Chamisul Soju 360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28.666599999999999</v>
      </c>
      <c r="F23" s="8" cm="1">
        <f t="array" ref="F23">IFERROR(INDEX(Data!$J$2:$J$5000,$J23),"")</f>
        <v>0</v>
      </c>
      <c r="G23" s="8" cm="1">
        <f t="array" ref="G23">IFERROR(INDEX(Data!$N$2:$N$5000,$J23),"")</f>
        <v>64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133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CKP1S-159</v>
      </c>
      <c r="B60" s="7" t="str" cm="1">
        <f t="array" ref="B60">IFERROR(INDEX(Data!$B$2:$B$5000,$J60),"")</f>
        <v>Daebak Soju Lemon @360ml/btl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764</v>
      </c>
      <c r="F60" s="8" cm="1">
        <f t="array" ref="F60">IFERROR(INDEX(Data!$J$2:$J$5000,$J60),"")</f>
        <v>0</v>
      </c>
      <c r="G60" s="8" cm="1">
        <f t="array" ref="G60">IFERROR(INDEX(Data!$N$2:$N$5000,$J60),"")</f>
        <v>16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174</v>
      </c>
    </row>
    <row r="61" spans="1:10" x14ac:dyDescent="0.25">
      <c r="A61" s="7" t="str" cm="1">
        <f t="array" ref="A61">IFERROR(INDEX(Data!$A$2:$A$5000,$J61),IF(ROW()=2,"No data",""))</f>
        <v>CKP1S-161</v>
      </c>
      <c r="B61" s="7" t="str" cm="1">
        <f t="array" ref="B61">IFERROR(INDEX(Data!$B$2:$B$5000,$J61),"")</f>
        <v>Daebak Soju Extra Cold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176</v>
      </c>
    </row>
    <row r="62" spans="1:10" x14ac:dyDescent="0.25">
      <c r="A62" s="7" t="str" cm="1">
        <f t="array" ref="A62">IFERROR(INDEX(Data!$A$2:$A$5000,$J62),IF(ROW()=2,"No data",""))</f>
        <v>CKP1S-168</v>
      </c>
      <c r="B62" s="7" t="str" cm="1">
        <f t="array" ref="B62">IFERROR(INDEX(Data!$B$2:$B$5000,$J62),"")</f>
        <v>Louis XIII - Fine Cognac 700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183</v>
      </c>
    </row>
    <row r="63" spans="1:10" x14ac:dyDescent="0.25">
      <c r="A63" s="7" t="str" cm="1">
        <f t="array" ref="A63">IFERROR(INDEX(Data!$A$2:$A$5000,$J63),IF(ROW()=2,"No data",""))</f>
        <v>CKP1S-169</v>
      </c>
      <c r="B63" s="7" t="str" cm="1">
        <f t="array" ref="B63">IFERROR(INDEX(Data!$B$2:$B$5000,$J63),"")</f>
        <v>Kujira 8 YO - Single Grain Whisky 500Ml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184</v>
      </c>
    </row>
    <row r="64" spans="1:10" x14ac:dyDescent="0.25">
      <c r="A64" s="7" t="str" cm="1">
        <f t="array" ref="A64">IFERROR(INDEX(Data!$A$2:$A$5000,$J64),IF(ROW()=2,"No data",""))</f>
        <v>CKP1S-170</v>
      </c>
      <c r="B64" s="7" t="str" cm="1">
        <f t="array" ref="B64">IFERROR(INDEX(Data!$B$2:$B$5000,$J64),"")</f>
        <v>Sakurao Original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185</v>
      </c>
    </row>
    <row r="65" spans="1:10" x14ac:dyDescent="0.25">
      <c r="A65" s="7" t="str" cm="1">
        <f t="array" ref="A65">IFERROR(INDEX(Data!$A$2:$A$5000,$J65),IF(ROW()=2,"No data",""))</f>
        <v>CKP1S-171</v>
      </c>
      <c r="B65" s="7" t="str" cm="1">
        <f t="array" ref="B65">IFERROR(INDEX(Data!$B$2:$B$5000,$J65),"")</f>
        <v>Sakurao Limited -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186</v>
      </c>
    </row>
    <row r="66" spans="1:10" x14ac:dyDescent="0.25">
      <c r="A66" s="7" t="str" cm="1">
        <f t="array" ref="A66">IFERROR(INDEX(Data!$A$2:$A$5000,$J66),IF(ROW()=2,"No data",""))</f>
        <v>CKP1S-172</v>
      </c>
      <c r="B66" s="7" t="str" cm="1">
        <f t="array" ref="B66">IFERROR(INDEX(Data!$B$2:$B$5000,$J66),"")</f>
        <v>Togouchi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187</v>
      </c>
    </row>
    <row r="67" spans="1:10" x14ac:dyDescent="0.25">
      <c r="A67" s="7" t="str" cm="1">
        <f t="array" ref="A67">IFERROR(INDEX(Data!$A$2:$A$5000,$J67),IF(ROW()=2,"No data",""))</f>
        <v>CKP1S-173</v>
      </c>
      <c r="B67" s="7" t="str" cm="1">
        <f t="array" ref="B67">IFERROR(INDEX(Data!$B$2:$B$5000,$J67),"")</f>
        <v>Togouchi 8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188</v>
      </c>
    </row>
    <row r="68" spans="1:10" x14ac:dyDescent="0.25">
      <c r="A68" s="7" t="str" cm="1">
        <f t="array" ref="A68">IFERROR(INDEX(Data!$A$2:$A$5000,$J68),IF(ROW()=2,"No data",""))</f>
        <v>CKP1S-174</v>
      </c>
      <c r="B68" s="7" t="str" cm="1">
        <f t="array" ref="B68">IFERROR(INDEX(Data!$B$2:$B$5000,$J68),"")</f>
        <v>Togouchi 15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189</v>
      </c>
    </row>
    <row r="69" spans="1:10" x14ac:dyDescent="0.25">
      <c r="A69" s="7" t="str" cm="1">
        <f t="array" ref="A69">IFERROR(INDEX(Data!$A$2:$A$5000,$J69),IF(ROW()=2,"No data",""))</f>
        <v>CKP1S-175</v>
      </c>
      <c r="B69" s="7" t="str" cm="1">
        <f t="array" ref="B69">IFERROR(INDEX(Data!$B$2:$B$5000,$J69),"")</f>
        <v>Mars Iwai Blue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190</v>
      </c>
    </row>
    <row r="70" spans="1:10" x14ac:dyDescent="0.25">
      <c r="A70" s="7" t="str" cm="1">
        <f t="array" ref="A70">IFERROR(INDEX(Data!$A$2:$A$5000,$J70),IF(ROW()=2,"No data",""))</f>
        <v>CKP1S-176</v>
      </c>
      <c r="B70" s="7" t="str" cm="1">
        <f t="array" ref="B70">IFERROR(INDEX(Data!$B$2:$B$5000,$J70),"")</f>
        <v>Mars Iwai Tradition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191</v>
      </c>
    </row>
    <row r="71" spans="1:10" x14ac:dyDescent="0.25">
      <c r="A71" s="7" t="str" cm="1">
        <f t="array" ref="A71">IFERROR(INDEX(Data!$A$2:$A$5000,$J71),IF(ROW()=2,"No data",""))</f>
        <v>CKP1S-177</v>
      </c>
      <c r="B71" s="7" t="str" cm="1">
        <f t="array" ref="B71">IFERROR(INDEX(Data!$B$2:$B$5000,$J71),"")</f>
        <v>Mars Maltage Cosmo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192</v>
      </c>
    </row>
    <row r="72" spans="1:10" x14ac:dyDescent="0.25">
      <c r="A72" s="7" t="str" cm="1">
        <f t="array" ref="A72">IFERROR(INDEX(Data!$A$2:$A$5000,$J72),IF(ROW()=2,"No data",""))</f>
        <v>CKP1S-178</v>
      </c>
      <c r="B72" s="7" t="str" cm="1">
        <f t="array" ref="B72">IFERROR(INDEX(Data!$B$2:$B$5000,$J72),"")</f>
        <v>ST Remy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193</v>
      </c>
    </row>
    <row r="73" spans="1:10" x14ac:dyDescent="0.25">
      <c r="A73" s="7" t="str" cm="1">
        <f t="array" ref="A73">IFERROR(INDEX(Data!$A$2:$A$5000,$J73),IF(ROW()=2,"No data",""))</f>
        <v>CKP1S-179</v>
      </c>
      <c r="B73" s="7" t="str" cm="1">
        <f t="array" ref="B73">IFERROR(INDEX(Data!$B$2:$B$5000,$J73),"")</f>
        <v>Spirit Ricard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194</v>
      </c>
    </row>
    <row r="74" spans="1:10" x14ac:dyDescent="0.25">
      <c r="A74" s="7" t="str" cm="1">
        <f t="array" ref="A74">IFERROR(INDEX(Data!$A$2:$A$5000,$J74),IF(ROW()=2,"No data",""))</f>
        <v>CKP1S-180</v>
      </c>
      <c r="B74" s="7" t="str" cm="1">
        <f t="array" ref="B74">IFERROR(INDEX(Data!$B$2:$B$5000,$J74),"")</f>
        <v>The Botanist Islay Dry Gin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195</v>
      </c>
    </row>
    <row r="75" spans="1:10" x14ac:dyDescent="0.25">
      <c r="A75" s="7" t="str" cm="1">
        <f t="array" ref="A75">IFERROR(INDEX(Data!$A$2:$A$5000,$J75),IF(ROW()=2,"No data",""))</f>
        <v>CKP1S-181</v>
      </c>
      <c r="B75" s="7" t="str" cm="1">
        <f t="array" ref="B75">IFERROR(INDEX(Data!$B$2:$B$5000,$J75),"")</f>
        <v>Daebak Soju Grape 360ml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570.66660000000002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196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557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598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601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620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621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628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629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630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631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632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633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634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636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638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48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639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640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20 Aug 2026</v>
      </c>
      <c r="H1" s="6" t="str">
        <f>Data!P1</f>
        <v>Buffer Day (Tgl 1 sd 20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PAS0068</v>
      </c>
      <c r="B2" s="7" t="str" cm="1">
        <f t="array" ref="B2">IFERROR(INDEX(Data!$B$2:$B$5000,$J2),"")</f>
        <v>Arass Green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50</v>
      </c>
      <c r="E2" s="8" cm="1">
        <f t="array" ref="E2">IFERROR(INDEX(Data!$H$2:$H$5000,$J2),"")</f>
        <v>36</v>
      </c>
      <c r="F2" s="8" cm="1">
        <f t="array" ref="F2">IFERROR(INDEX(Data!$J$2:$J$5000,$J2),"")</f>
        <v>41.666600000000003</v>
      </c>
      <c r="G2" s="8" cm="1">
        <f t="array" ref="G2">IFERROR(INDEX(Data!$N$2:$N$5000,$J2),"")</f>
        <v>26</v>
      </c>
      <c r="H2" s="8" cm="1">
        <f t="array" ref="H2">IFERROR(INDEX(Data!$P$2:$P$5000,$J2),"")</f>
        <v>38.461500000000001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318</v>
      </c>
    </row>
    <row r="3" spans="1:10" x14ac:dyDescent="0.25">
      <c r="A3" s="7" t="str" cm="1">
        <f t="array" ref="A3">IFERROR(INDEX(Data!$A$2:$A$5000,$J3),IF(ROW()=2,"No data",""))</f>
        <v>PAS0069</v>
      </c>
      <c r="B3" s="7" t="str" cm="1">
        <f t="array" ref="B3">IFERROR(INDEX(Data!$B$2:$B$5000,$J3),"")</f>
        <v>Arass English Breakfast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37</v>
      </c>
      <c r="E3" s="8" cm="1">
        <f t="array" ref="E3">IFERROR(INDEX(Data!$H$2:$H$5000,$J3),"")</f>
        <v>42</v>
      </c>
      <c r="F3" s="8" cm="1">
        <f t="array" ref="F3">IFERROR(INDEX(Data!$J$2:$J$5000,$J3),"")</f>
        <v>26.4285</v>
      </c>
      <c r="G3" s="8" cm="1">
        <f t="array" ref="G3">IFERROR(INDEX(Data!$N$2:$N$5000,$J3),"")</f>
        <v>44</v>
      </c>
      <c r="H3" s="8" cm="1">
        <f t="array" ref="H3">IFERROR(INDEX(Data!$P$2:$P$5000,$J3),"")</f>
        <v>16.818100000000001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319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18</v>
      </c>
      <c r="E4" s="8" cm="1">
        <f t="array" ref="E4">IFERROR(INDEX(Data!$H$2:$H$5000,$J4),"")</f>
        <v>23.333300000000001</v>
      </c>
      <c r="F4" s="8" cm="1">
        <f t="array" ref="F4">IFERROR(INDEX(Data!$J$2:$J$5000,$J4),"")</f>
        <v>23.145099999999999</v>
      </c>
      <c r="G4" s="8" cm="1">
        <f t="array" ref="G4">IFERROR(INDEX(Data!$N$2:$N$5000,$J4),"")</f>
        <v>21</v>
      </c>
      <c r="H4" s="8" cm="1">
        <f t="array" ref="H4">IFERROR(INDEX(Data!$P$2:$P$5000,$J4),"")</f>
        <v>17.142800000000001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263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17</v>
      </c>
      <c r="E5" s="8" cm="1">
        <f t="array" ref="E5">IFERROR(INDEX(Data!$H$2:$H$5000,$J5),"")</f>
        <v>21</v>
      </c>
      <c r="F5" s="8" cm="1">
        <f t="array" ref="F5">IFERROR(INDEX(Data!$J$2:$J$5000,$J5),"")</f>
        <v>24.285699999999999</v>
      </c>
      <c r="G5" s="8" cm="1">
        <f t="array" ref="G5">IFERROR(INDEX(Data!$N$2:$N$5000,$J5),"")</f>
        <v>4</v>
      </c>
      <c r="H5" s="8" cm="1">
        <f t="array" ref="H5">IFERROR(INDEX(Data!$P$2:$P$5000,$J5),"")</f>
        <v>85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298</v>
      </c>
    </row>
    <row r="6" spans="1:10" x14ac:dyDescent="0.25">
      <c r="A6" s="7" t="str" cm="1">
        <f t="array" ref="A6">IFERROR(INDEX(Data!$A$2:$A$5000,$J6),IF(ROW()=2,"No data",""))</f>
        <v>PAS0067</v>
      </c>
      <c r="B6" s="7" t="str" cm="1">
        <f t="array" ref="B6">IFERROR(INDEX(Data!$B$2:$B$5000,$J6),"")</f>
        <v>Savis Bunaken Blue Tea 50 Gr</v>
      </c>
      <c r="C6" s="7" t="str" cm="1">
        <f t="array" ref="C6">IFERROR(INDEX(Data!$C$2:$C$5000,$J6),"")</f>
        <v>CAN</v>
      </c>
      <c r="D6" s="8" cm="1">
        <f t="array" ref="D6">IFERROR(INDEX(Data!$D$2:$D$5000,$J6),"")</f>
        <v>12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317</v>
      </c>
    </row>
    <row r="7" spans="1:10" x14ac:dyDescent="0.25">
      <c r="A7" s="7" t="str" cm="1">
        <f t="array" ref="A7">IFERROR(INDEX(Data!$A$2:$A$5000,$J7),IF(ROW()=2,"No data",""))</f>
        <v>PAS0070</v>
      </c>
      <c r="B7" s="7" t="str" cm="1">
        <f t="array" ref="B7">IFERROR(INDEX(Data!$B$2:$B$5000,$J7),"")</f>
        <v>Arass Jasmine Tea 100 Tb</v>
      </c>
      <c r="C7" s="7" t="str" cm="1">
        <f t="array" ref="C7">IFERROR(INDEX(Data!$C$2:$C$5000,$J7),"")</f>
        <v>BOX</v>
      </c>
      <c r="D7" s="8" cm="1">
        <f t="array" ref="D7">IFERROR(INDEX(Data!$D$2:$D$5000,$J7),"")</f>
        <v>11</v>
      </c>
      <c r="E7" s="8" cm="1">
        <f t="array" ref="E7">IFERROR(INDEX(Data!$H$2:$H$5000,$J7),"")</f>
        <v>7.3333000000000004</v>
      </c>
      <c r="F7" s="8" cm="1">
        <f t="array" ref="F7">IFERROR(INDEX(Data!$J$2:$J$5000,$J7),"")</f>
        <v>45.008099999999999</v>
      </c>
      <c r="G7" s="8" cm="1">
        <f t="array" ref="G7">IFERROR(INDEX(Data!$N$2:$N$5000,$J7),"")</f>
        <v>2</v>
      </c>
      <c r="H7" s="8" cm="1">
        <f t="array" ref="H7">IFERROR(INDEX(Data!$P$2:$P$5000,$J7),"")</f>
        <v>110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320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9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303</v>
      </c>
    </row>
    <row r="9" spans="1:10" x14ac:dyDescent="0.25">
      <c r="A9" s="7" t="str" cm="1">
        <f t="array" ref="A9">IFERROR(INDEX(Data!$A$2:$A$5000,$J9),IF(ROW()=2,"No data",""))</f>
        <v>PAS0005</v>
      </c>
      <c r="B9" s="7" t="str" cm="1">
        <f t="array" ref="B9">IFERROR(INDEX(Data!$B$2:$B$5000,$J9),"")</f>
        <v>Savis Sekar Kedathon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8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261</v>
      </c>
    </row>
    <row r="10" spans="1:10" x14ac:dyDescent="0.25">
      <c r="A10" s="7" t="str" cm="1">
        <f t="array" ref="A10">IFERROR(INDEX(Data!$A$2:$A$5000,$J10),IF(ROW()=2,"No data",""))</f>
        <v>PAS0006</v>
      </c>
      <c r="B10" s="7" t="str" cm="1">
        <f t="array" ref="B10">IFERROR(INDEX(Data!$B$2:$B$5000,$J10),"")</f>
        <v>Savis Lemongrass Green Tea @15PB/Can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6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262</v>
      </c>
    </row>
    <row r="11" spans="1:10" x14ac:dyDescent="0.25">
      <c r="A11" s="7" t="str" cm="1">
        <f t="array" ref="A11">IFERROR(INDEX(Data!$A$2:$A$5000,$J11),IF(ROW()=2,"No data",""))</f>
        <v>PAS0008</v>
      </c>
      <c r="B11" s="7" t="str" cm="1">
        <f t="array" ref="B11">IFERROR(INDEX(Data!$B$2:$B$5000,$J11),"")</f>
        <v>LEMONGRASS GINGER @250 GR</v>
      </c>
      <c r="C11" s="7" t="str" cm="1">
        <f t="array" ref="C11">IFERROR(INDEX(Data!$C$2:$C$5000,$J11),"")</f>
        <v>POU</v>
      </c>
      <c r="D11" s="8" cm="1">
        <f t="array" ref="D11">IFERROR(INDEX(Data!$D$2:$D$5000,$J11),"")</f>
        <v>6</v>
      </c>
      <c r="E11" s="8" cm="1">
        <f t="array" ref="E11">IFERROR(INDEX(Data!$H$2:$H$5000,$J11),"")</f>
        <v>14.333299999999999</v>
      </c>
      <c r="F11" s="8" cm="1">
        <f t="array" ref="F11">IFERROR(INDEX(Data!$J$2:$J$5000,$J11),"")</f>
        <v>12.5601</v>
      </c>
      <c r="G11" s="8" cm="1">
        <f t="array" ref="G11">IFERROR(INDEX(Data!$N$2:$N$5000,$J11),"")</f>
        <v>21</v>
      </c>
      <c r="H11" s="8" cm="1">
        <f t="array" ref="H11">IFERROR(INDEX(Data!$P$2:$P$5000,$J11),"")</f>
        <v>5.7141999999999999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264</v>
      </c>
    </row>
    <row r="12" spans="1:10" x14ac:dyDescent="0.25">
      <c r="A12" s="7" t="str" cm="1">
        <f t="array" ref="A12">IFERROR(INDEX(Data!$A$2:$A$5000,$J12),IF(ROW()=2,"No data",""))</f>
        <v>PAS0062</v>
      </c>
      <c r="B12" s="7" t="str" cm="1">
        <f t="array" ref="B12">IFERROR(INDEX(Data!$B$2:$B$5000,$J12),"")</f>
        <v>Savis Cold Infusions Energizing 50Pbx4g</v>
      </c>
      <c r="C12" s="7" t="str" cm="1">
        <f t="array" ref="C12">IFERROR(INDEX(Data!$C$2:$C$5000,$J12),"")</f>
        <v>BOX</v>
      </c>
      <c r="D12" s="8" cm="1">
        <f t="array" ref="D12">IFERROR(INDEX(Data!$D$2:$D$5000,$J12),"")</f>
        <v>3</v>
      </c>
      <c r="E12" s="8" cm="1">
        <f t="array" ref="E12">IFERROR(INDEX(Data!$H$2:$H$5000,$J12),"")</f>
        <v>1</v>
      </c>
      <c r="F12" s="8" cm="1">
        <f t="array" ref="F12">IFERROR(INDEX(Data!$J$2:$J$5000,$J12),"")</f>
        <v>90.09</v>
      </c>
      <c r="G12" s="8" cm="1">
        <f t="array" ref="G12">IFERROR(INDEX(Data!$N$2:$N$5000,$J12),"")</f>
        <v>2</v>
      </c>
      <c r="H12" s="8" cm="1">
        <f t="array" ref="H12">IFERROR(INDEX(Data!$P$2:$P$5000,$J12),"")</f>
        <v>30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312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PAS0012</v>
      </c>
      <c r="B14" s="7" t="str" cm="1">
        <f t="array" ref="B14">IFERROR(INDEX(Data!$B$2:$B$5000,$J14),"")</f>
        <v>Savis Organic Olong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2</v>
      </c>
      <c r="F14" s="8" cm="1">
        <f t="array" ref="F14">IFERROR(INDEX(Data!$J$2:$J$5000,$J14),"")</f>
        <v>15.015000000000001</v>
      </c>
      <c r="G14" s="8" cm="1">
        <f t="array" ref="G14">IFERROR(INDEX(Data!$N$2:$N$5000,$J14),"")</f>
        <v>1</v>
      </c>
      <c r="H14" s="8" cm="1">
        <f t="array" ref="H14">IFERROR(INDEX(Data!$P$2:$P$5000,$J14),"")</f>
        <v>20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268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278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(May 2026)</v>
      </c>
      <c r="F1" s="6" t="str">
        <f>Data!F1</f>
        <v>Penjualan 3 Bulan (June 2026)</v>
      </c>
      <c r="G1" s="6" t="str">
        <f>Data!G1</f>
        <v>Penjualan 3 Bulan (July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20 Aug 2026</v>
      </c>
      <c r="K1" s="6" t="str">
        <f>Data!P1</f>
        <v>Buffer Day (Tgl 1 sd 20 Aug 2026)</v>
      </c>
      <c r="M1" s="19" t="s">
        <v>1863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ASS-GR-LP250</v>
      </c>
      <c r="B33" s="7" t="str" cm="1">
        <f t="array" ref="B33">IFERROR(INDEX(Data!$B$2:$B$5000,$M33),"")</f>
        <v>Black Tea (BOP) @250gr/Pouch</v>
      </c>
      <c r="C33" s="7" t="str" cm="1">
        <f t="array" ref="C33">IFERROR(INDEX(Data!$C$2:$C$5000,$M33),"")</f>
        <v>POU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49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ASS-MO-LP250</v>
      </c>
      <c r="B55" s="7" t="str" cm="1">
        <f t="array" ref="B55">IFERROR(INDEX(Data!$B$2:$B$5000,$M55),"")</f>
        <v>Mango Tea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80</v>
      </c>
    </row>
    <row r="56" spans="1:13" x14ac:dyDescent="0.25">
      <c r="A56" s="7" t="str" cm="1">
        <f t="array" ref="A56">IFERROR(INDEX(Data!$A$2:$A$5000,$M56),IF(ROW()=2,"No data",""))</f>
        <v>ASS-MO-TB10</v>
      </c>
      <c r="B56" s="7" t="str" cm="1">
        <f t="array" ref="B56">IFERROR(INDEX(Data!$B$2:$B$5000,$M56),"")</f>
        <v>Manggo Tea @10tb/pack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6</v>
      </c>
      <c r="F56" s="8" cm="1">
        <f t="array" ref="F56">IFERROR(INDEX(Data!$F$2:$F$5000,$M56),"")</f>
        <v>6</v>
      </c>
      <c r="G56" s="8" cm="1">
        <f t="array" ref="G56">IFERROR(INDEX(Data!$G$2:$G$5000,$M56),"")</f>
        <v>13</v>
      </c>
      <c r="H56" s="8" cm="1">
        <f t="array" ref="H56">IFERROR(INDEX(Data!$H$2:$H$5000,$M56),"")</f>
        <v>8.3332999999999995</v>
      </c>
      <c r="I56" s="8" cm="1">
        <f t="array" ref="I56">IFERROR(INDEX(Data!$J$2:$J$5000,$M56),"")</f>
        <v>0</v>
      </c>
      <c r="J56" s="8" cm="1">
        <f t="array" ref="J56">IFERROR(INDEX(Data!$N$2:$N$5000,$M56),"")</f>
        <v>10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81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1</v>
      </c>
      <c r="H74" s="8" cm="1">
        <f t="array" ref="H74">IFERROR(INDEX(Data!$H$2:$H$5000,$M74),"")</f>
        <v>1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CKP1S-020</v>
      </c>
      <c r="B101" s="7" t="str" cm="1">
        <f t="array" ref="B101">IFERROR(INDEX(Data!$B$2:$B$5000,$M101),"")</f>
        <v>Jinro Chamisul Soju 360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35</v>
      </c>
      <c r="F101" s="8" cm="1">
        <f t="array" ref="F101">IFERROR(INDEX(Data!$F$2:$F$5000,$M101),"")</f>
        <v>37</v>
      </c>
      <c r="G101" s="8" cm="1">
        <f t="array" ref="G101">IFERROR(INDEX(Data!$G$2:$G$5000,$M101),"")</f>
        <v>14</v>
      </c>
      <c r="H101" s="8" cm="1">
        <f t="array" ref="H101">IFERROR(INDEX(Data!$H$2:$H$5000,$M101),"")</f>
        <v>28.666599999999999</v>
      </c>
      <c r="I101" s="8" cm="1">
        <f t="array" ref="I101">IFERROR(INDEX(Data!$J$2:$J$5000,$M101),"")</f>
        <v>0</v>
      </c>
      <c r="J101" s="8" cm="1">
        <f t="array" ref="J101">IFERROR(INDEX(Data!$N$2:$N$5000,$M101),"")</f>
        <v>64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133</v>
      </c>
    </row>
    <row r="102" spans="1:13" x14ac:dyDescent="0.25">
      <c r="A102" s="7" t="str" cm="1">
        <f t="array" ref="A102">IFERROR(INDEX(Data!$A$2:$A$5000,$M102),IF(ROW()=2,"No data",""))</f>
        <v>CKP1S-032</v>
      </c>
      <c r="B102" s="7" t="str" cm="1">
        <f t="array" ref="B102">IFERROR(INDEX(Data!$B$2:$B$5000,$M102),"")</f>
        <v>Cointreau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134</v>
      </c>
    </row>
    <row r="103" spans="1:13" x14ac:dyDescent="0.25">
      <c r="A103" s="7" t="str" cm="1">
        <f t="array" ref="A103">IFERROR(INDEX(Data!$A$2:$A$5000,$M103),IF(ROW()=2,"No data",""))</f>
        <v>CKP1S-042</v>
      </c>
      <c r="B103" s="7" t="str" cm="1">
        <f t="array" ref="B103">IFERROR(INDEX(Data!$B$2:$B$5000,$M103),"")</f>
        <v>Chivas Regal 12 YO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135</v>
      </c>
    </row>
    <row r="104" spans="1:13" x14ac:dyDescent="0.25">
      <c r="A104" s="7" t="str" cm="1">
        <f t="array" ref="A104">IFERROR(INDEX(Data!$A$2:$A$5000,$M104),IF(ROW()=2,"No data",""))</f>
        <v>CKP1S-043</v>
      </c>
      <c r="B104" s="7" t="str" cm="1">
        <f t="array" ref="B104">IFERROR(INDEX(Data!$B$2:$B$5000,$M104),"")</f>
        <v>Absolute Blue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136</v>
      </c>
    </row>
    <row r="105" spans="1:13" x14ac:dyDescent="0.25">
      <c r="A105" s="7" t="str" cm="1">
        <f t="array" ref="A105">IFERROR(INDEX(Data!$A$2:$A$5000,$M105),IF(ROW()=2,"No data",""))</f>
        <v>CKP1S-051</v>
      </c>
      <c r="B105" s="7" t="str" cm="1">
        <f t="array" ref="B105">IFERROR(INDEX(Data!$B$2:$B$5000,$M105),"")</f>
        <v>Remy Martin XO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137</v>
      </c>
    </row>
    <row r="106" spans="1:13" x14ac:dyDescent="0.25">
      <c r="A106" s="7" t="str" cm="1">
        <f t="array" ref="A106">IFERROR(INDEX(Data!$A$2:$A$5000,$M106),IF(ROW()=2,"No data",""))</f>
        <v>CKP1S-053</v>
      </c>
      <c r="B106" s="7" t="str" cm="1">
        <f t="array" ref="B106">IFERROR(INDEX(Data!$B$2:$B$5000,$M106),"")</f>
        <v>Jose Cuervo Gold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138</v>
      </c>
    </row>
    <row r="107" spans="1:13" x14ac:dyDescent="0.25">
      <c r="A107" s="7" t="str" cm="1">
        <f t="array" ref="A107">IFERROR(INDEX(Data!$A$2:$A$5000,$M107),IF(ROW()=2,"No data",""))</f>
        <v>CKP1S-054</v>
      </c>
      <c r="B107" s="7" t="str" cm="1">
        <f t="array" ref="B107">IFERROR(INDEX(Data!$B$2:$B$5000,$M107),"")</f>
        <v>JW Black Label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139</v>
      </c>
    </row>
    <row r="108" spans="1:13" x14ac:dyDescent="0.25">
      <c r="A108" s="7" t="str" cm="1">
        <f t="array" ref="A108">IFERROR(INDEX(Data!$A$2:$A$5000,$M108),IF(ROW()=2,"No data",""))</f>
        <v>CKP1S-085</v>
      </c>
      <c r="B108" s="7" t="str" cm="1">
        <f t="array" ref="B108">IFERROR(INDEX(Data!$B$2:$B$5000,$M108),"")</f>
        <v>Martell NCF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140</v>
      </c>
    </row>
    <row r="109" spans="1:13" x14ac:dyDescent="0.25">
      <c r="A109" s="7" t="str" cm="1">
        <f t="array" ref="A109">IFERROR(INDEX(Data!$A$2:$A$5000,$M109),IF(ROW()=2,"No data",""))</f>
        <v>CKP1S-086</v>
      </c>
      <c r="B109" s="7" t="str" cm="1">
        <f t="array" ref="B109">IFERROR(INDEX(Data!$B$2:$B$5000,$M109),"")</f>
        <v>Chivas Regal Extra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141</v>
      </c>
    </row>
    <row r="110" spans="1:13" x14ac:dyDescent="0.25">
      <c r="A110" s="7" t="str" cm="1">
        <f t="array" ref="A110">IFERROR(INDEX(Data!$A$2:$A$5000,$M110),IF(ROW()=2,"No data",""))</f>
        <v>CKP1S-089</v>
      </c>
      <c r="B110" s="7" t="str" cm="1">
        <f t="array" ref="B110">IFERROR(INDEX(Data!$B$2:$B$5000,$M110),"")</f>
        <v>Martell Cordon Blue 700ml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142</v>
      </c>
    </row>
    <row r="111" spans="1:13" x14ac:dyDescent="0.25">
      <c r="A111" s="7" t="str" cm="1">
        <f t="array" ref="A111">IFERROR(INDEX(Data!$A$2:$A$5000,$M111),IF(ROW()=2,"No data",""))</f>
        <v>CKP1S-098</v>
      </c>
      <c r="B111" s="7" t="str" cm="1">
        <f t="array" ref="B111">IFERROR(INDEX(Data!$B$2:$B$5000,$M111),"")</f>
        <v>Chivas Regal 18 YO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143</v>
      </c>
    </row>
    <row r="112" spans="1:13" x14ac:dyDescent="0.25">
      <c r="A112" s="7" t="str" cm="1">
        <f t="array" ref="A112">IFERROR(INDEX(Data!$A$2:$A$5000,$M112),IF(ROW()=2,"No data",""))</f>
        <v>CKP1S-099</v>
      </c>
      <c r="B112" s="7" t="str" cm="1">
        <f t="array" ref="B112">IFERROR(INDEX(Data!$B$2:$B$5000,$M112),"")</f>
        <v>Absolute Citron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144</v>
      </c>
    </row>
    <row r="113" spans="1:13" x14ac:dyDescent="0.25">
      <c r="A113" s="7" t="str" cm="1">
        <f t="array" ref="A113">IFERROR(INDEX(Data!$A$2:$A$5000,$M113),IF(ROW()=2,"No data",""))</f>
        <v>CKP1S-100</v>
      </c>
      <c r="B113" s="7" t="str" cm="1">
        <f t="array" ref="B113">IFERROR(INDEX(Data!$B$2:$B$5000,$M113),"")</f>
        <v>Absolute Kurant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145</v>
      </c>
    </row>
    <row r="114" spans="1:13" x14ac:dyDescent="0.25">
      <c r="A114" s="7" t="str" cm="1">
        <f t="array" ref="A114">IFERROR(INDEX(Data!$A$2:$A$5000,$M114),IF(ROW()=2,"No data",""))</f>
        <v>CKP1S-101</v>
      </c>
      <c r="B114" s="7" t="str" cm="1">
        <f t="array" ref="B114">IFERROR(INDEX(Data!$B$2:$B$5000,$M114),"")</f>
        <v>Absolute Mandarin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146</v>
      </c>
    </row>
    <row r="115" spans="1:13" x14ac:dyDescent="0.25">
      <c r="A115" s="7" t="str" cm="1">
        <f t="array" ref="A115">IFERROR(INDEX(Data!$A$2:$A$5000,$M115),IF(ROW()=2,"No data",""))</f>
        <v>CKP1S-103</v>
      </c>
      <c r="B115" s="7" t="str" cm="1">
        <f t="array" ref="B115">IFERROR(INDEX(Data!$B$2:$B$5000,$M115),"")</f>
        <v>Glenlivet 12 YO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147</v>
      </c>
    </row>
    <row r="116" spans="1:13" x14ac:dyDescent="0.25">
      <c r="A116" s="7" t="str" cm="1">
        <f t="array" ref="A116">IFERROR(INDEX(Data!$A$2:$A$5000,$M116),IF(ROW()=2,"No data",""))</f>
        <v>CKP1S-104</v>
      </c>
      <c r="B116" s="7" t="str" cm="1">
        <f t="array" ref="B116">IFERROR(INDEX(Data!$B$2:$B$5000,$M116),"")</f>
        <v>Glenlivet 15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148</v>
      </c>
    </row>
    <row r="117" spans="1:13" x14ac:dyDescent="0.25">
      <c r="A117" s="7" t="str" cm="1">
        <f t="array" ref="A117">IFERROR(INDEX(Data!$A$2:$A$5000,$M117),IF(ROW()=2,"No data",""))</f>
        <v>CKP1S-105</v>
      </c>
      <c r="B117" s="7" t="str" cm="1">
        <f t="array" ref="B117">IFERROR(INDEX(Data!$B$2:$B$5000,$M117),"")</f>
        <v>Glenlivet 18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149</v>
      </c>
    </row>
    <row r="118" spans="1:13" x14ac:dyDescent="0.25">
      <c r="A118" s="7" t="str" cm="1">
        <f t="array" ref="A118">IFERROR(INDEX(Data!$A$2:$A$5000,$M118),IF(ROW()=2,"No data",""))</f>
        <v>CKP1S-106</v>
      </c>
      <c r="B118" s="7" t="str" cm="1">
        <f t="array" ref="B118">IFERROR(INDEX(Data!$B$2:$B$5000,$M118),"")</f>
        <v>Ballantines Finest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150</v>
      </c>
    </row>
    <row r="119" spans="1:13" x14ac:dyDescent="0.25">
      <c r="A119" s="7" t="str" cm="1">
        <f t="array" ref="A119">IFERROR(INDEX(Data!$A$2:$A$5000,$M119),IF(ROW()=2,"No data",""))</f>
        <v>CKP1S-107</v>
      </c>
      <c r="B119" s="7" t="str" cm="1">
        <f t="array" ref="B119">IFERROR(INDEX(Data!$B$2:$B$5000,$M119),"")</f>
        <v>Jameson Irish Whisky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151</v>
      </c>
    </row>
    <row r="120" spans="1:13" x14ac:dyDescent="0.25">
      <c r="A120" s="7" t="str" cm="1">
        <f t="array" ref="A120">IFERROR(INDEX(Data!$A$2:$A$5000,$M120),IF(ROW()=2,"No data",""))</f>
        <v>CKP1S-109</v>
      </c>
      <c r="B120" s="7" t="str" cm="1">
        <f t="array" ref="B120">IFERROR(INDEX(Data!$B$2:$B$5000,$M120),"")</f>
        <v>JW Red Label 750 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152</v>
      </c>
    </row>
    <row r="121" spans="1:13" x14ac:dyDescent="0.25">
      <c r="A121" s="7" t="str" cm="1">
        <f t="array" ref="A121">IFERROR(INDEX(Data!$A$2:$A$5000,$M121),IF(ROW()=2,"No data",""))</f>
        <v>CKP1S-112</v>
      </c>
      <c r="B121" s="7" t="str" cm="1">
        <f t="array" ref="B121">IFERROR(INDEX(Data!$B$2:$B$5000,$M121),"")</f>
        <v>Jacobs Creek Shiraz Cabernet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153</v>
      </c>
    </row>
    <row r="122" spans="1:13" x14ac:dyDescent="0.25">
      <c r="A122" s="7" t="str" cm="1">
        <f t="array" ref="A122">IFERROR(INDEX(Data!$A$2:$A$5000,$M122),IF(ROW()=2,"No data",""))</f>
        <v>CKP1S-113</v>
      </c>
      <c r="B122" s="7" t="str" cm="1">
        <f t="array" ref="B122">IFERROR(INDEX(Data!$B$2:$B$5000,$M122),"")</f>
        <v>Jacobs Creek Merlot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154</v>
      </c>
    </row>
    <row r="123" spans="1:13" x14ac:dyDescent="0.25">
      <c r="A123" s="7" t="str" cm="1">
        <f t="array" ref="A123">IFERROR(INDEX(Data!$A$2:$A$5000,$M123),IF(ROW()=2,"No data",""))</f>
        <v>CKP1S-115</v>
      </c>
      <c r="B123" s="7" t="str" cm="1">
        <f t="array" ref="B123">IFERROR(INDEX(Data!$B$2:$B$5000,$M123),"")</f>
        <v>Martell Vsop 700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155</v>
      </c>
    </row>
    <row r="124" spans="1:13" x14ac:dyDescent="0.25">
      <c r="A124" s="7" t="str" cm="1">
        <f t="array" ref="A124">IFERROR(INDEX(Data!$A$2:$A$5000,$M124),IF(ROW()=2,"No data",""))</f>
        <v>CKP1S-117</v>
      </c>
      <c r="B124" s="7" t="str" cm="1">
        <f t="array" ref="B124">IFERROR(INDEX(Data!$B$2:$B$5000,$M124),"")</f>
        <v>Absolute Vanilla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156</v>
      </c>
    </row>
    <row r="125" spans="1:13" x14ac:dyDescent="0.25">
      <c r="A125" s="7" t="str" cm="1">
        <f t="array" ref="A125">IFERROR(INDEX(Data!$A$2:$A$5000,$M125),IF(ROW()=2,"No data",""))</f>
        <v>CKP1S-119</v>
      </c>
      <c r="B125" s="7" t="str" cm="1">
        <f t="array" ref="B125">IFERROR(INDEX(Data!$B$2:$B$5000,$M125),"")</f>
        <v>Mumm Cordon Rouge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157</v>
      </c>
    </row>
    <row r="126" spans="1:13" x14ac:dyDescent="0.25">
      <c r="A126" s="7" t="str" cm="1">
        <f t="array" ref="A126">IFERROR(INDEX(Data!$A$2:$A$5000,$M126),IF(ROW()=2,"No data",""))</f>
        <v>CKP1S-122</v>
      </c>
      <c r="B126" s="7" t="str" cm="1">
        <f t="array" ref="B126">IFERROR(INDEX(Data!$B$2:$B$5000,$M126),"")</f>
        <v>JW Gold Label 750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158</v>
      </c>
    </row>
    <row r="127" spans="1:13" x14ac:dyDescent="0.25">
      <c r="A127" s="7" t="str" cm="1">
        <f t="array" ref="A127">IFERROR(INDEX(Data!$A$2:$A$5000,$M127),IF(ROW()=2,"No data",""))</f>
        <v>CKP1S-135</v>
      </c>
      <c r="B127" s="7" t="str" cm="1">
        <f t="array" ref="B127">IFERROR(INDEX(Data!$B$2:$B$5000,$M127),"")</f>
        <v>Jager Meister 700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159</v>
      </c>
    </row>
    <row r="128" spans="1:13" x14ac:dyDescent="0.25">
      <c r="A128" s="7" t="str" cm="1">
        <f t="array" ref="A128">IFERROR(INDEX(Data!$A$2:$A$5000,$M128),IF(ROW()=2,"No data",""))</f>
        <v>CKP1S-137</v>
      </c>
      <c r="B128" s="7" t="str" cm="1">
        <f t="array" ref="B128">IFERROR(INDEX(Data!$B$2:$B$5000,$M128),"")</f>
        <v>Martell Red Barrail VSOP 700ml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160</v>
      </c>
    </row>
    <row r="129" spans="1:13" x14ac:dyDescent="0.25">
      <c r="A129" s="7" t="str" cm="1">
        <f t="array" ref="A129">IFERROR(INDEX(Data!$A$2:$A$5000,$M129),IF(ROW()=2,"No data",""))</f>
        <v>CKP1S-138</v>
      </c>
      <c r="B129" s="7" t="str" cm="1">
        <f t="array" ref="B129">IFERROR(INDEX(Data!$B$2:$B$5000,$M129),"")</f>
        <v>Chivas Regal Ultis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161</v>
      </c>
    </row>
    <row r="130" spans="1:13" x14ac:dyDescent="0.25">
      <c r="A130" s="7" t="str" cm="1">
        <f t="array" ref="A130">IFERROR(INDEX(Data!$A$2:$A$5000,$M130),IF(ROW()=2,"No data",""))</f>
        <v>CKP1S-139</v>
      </c>
      <c r="B130" s="7" t="str" cm="1">
        <f t="array" ref="B130">IFERROR(INDEX(Data!$B$2:$B$5000,$M130),"")</f>
        <v>Absolute Elyx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162</v>
      </c>
    </row>
    <row r="131" spans="1:13" x14ac:dyDescent="0.25">
      <c r="A131" s="7" t="str" cm="1">
        <f t="array" ref="A131">IFERROR(INDEX(Data!$A$2:$A$5000,$M131),IF(ROW()=2,"No data",""))</f>
        <v>CKP1S-140</v>
      </c>
      <c r="B131" s="7" t="str" cm="1">
        <f t="array" ref="B131">IFERROR(INDEX(Data!$B$2:$B$5000,$M131),"")</f>
        <v>Havana Club Anejo 3 Anos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163</v>
      </c>
    </row>
    <row r="132" spans="1:13" x14ac:dyDescent="0.25">
      <c r="A132" s="7" t="str" cm="1">
        <f t="array" ref="A132">IFERROR(INDEX(Data!$A$2:$A$5000,$M132),IF(ROW()=2,"No data",""))</f>
        <v>CKP1S-141</v>
      </c>
      <c r="B132" s="7" t="str" cm="1">
        <f t="array" ref="B132">IFERROR(INDEX(Data!$B$2:$B$5000,$M132),"")</f>
        <v>Kahlua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164</v>
      </c>
    </row>
    <row r="133" spans="1:13" x14ac:dyDescent="0.25">
      <c r="A133" s="7" t="str" cm="1">
        <f t="array" ref="A133">IFERROR(INDEX(Data!$A$2:$A$5000,$M133),IF(ROW()=2,"No data",""))</f>
        <v>CKP1S-143</v>
      </c>
      <c r="B133" s="7" t="str" cm="1">
        <f t="array" ref="B133">IFERROR(INDEX(Data!$B$2:$B$5000,$M133),"")</f>
        <v>Remy Martin Club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165</v>
      </c>
    </row>
    <row r="134" spans="1:13" x14ac:dyDescent="0.25">
      <c r="A134" s="7" t="str" cm="1">
        <f t="array" ref="A134">IFERROR(INDEX(Data!$A$2:$A$5000,$M134),IF(ROW()=2,"No data",""))</f>
        <v>CKP1S-144</v>
      </c>
      <c r="B134" s="7" t="str" cm="1">
        <f t="array" ref="B134">IFERROR(INDEX(Data!$B$2:$B$5000,$M134),"")</f>
        <v>Remy Martin VSOP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166</v>
      </c>
    </row>
    <row r="135" spans="1:13" x14ac:dyDescent="0.25">
      <c r="A135" s="7" t="str" cm="1">
        <f t="array" ref="A135">IFERROR(INDEX(Data!$A$2:$A$5000,$M135),IF(ROW()=2,"No data",""))</f>
        <v>CKP1S-146</v>
      </c>
      <c r="B135" s="7" t="str" cm="1">
        <f t="array" ref="B135">IFERROR(INDEX(Data!$B$2:$B$5000,$M135),"")</f>
        <v>Olmeca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167</v>
      </c>
    </row>
    <row r="136" spans="1:13" x14ac:dyDescent="0.25">
      <c r="A136" s="7" t="str" cm="1">
        <f t="array" ref="A136">IFERROR(INDEX(Data!$A$2:$A$5000,$M136),IF(ROW()=2,"No data",""))</f>
        <v>CKP1S-147</v>
      </c>
      <c r="B136" s="7" t="str" cm="1">
        <f t="array" ref="B136">IFERROR(INDEX(Data!$B$2:$B$5000,$M136),"")</f>
        <v>Havana Club Anejo 7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168</v>
      </c>
    </row>
    <row r="137" spans="1:13" x14ac:dyDescent="0.25">
      <c r="A137" s="7" t="str" cm="1">
        <f t="array" ref="A137">IFERROR(INDEX(Data!$A$2:$A$5000,$M137),IF(ROW()=2,"No data",""))</f>
        <v>CKP1S-150</v>
      </c>
      <c r="B137" s="7" t="str" cm="1">
        <f t="array" ref="B137">IFERROR(INDEX(Data!$B$2:$B$5000,$M137),"")</f>
        <v>Seagrams Vodka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170</v>
      </c>
    </row>
    <row r="138" spans="1:13" x14ac:dyDescent="0.25">
      <c r="A138" s="7" t="str" cm="1">
        <f t="array" ref="A138">IFERROR(INDEX(Data!$A$2:$A$5000,$M138),IF(ROW()=2,"No data",""))</f>
        <v>CKP1S-159</v>
      </c>
      <c r="B138" s="7" t="str" cm="1">
        <f t="array" ref="B138">IFERROR(INDEX(Data!$B$2:$B$5000,$M138),"")</f>
        <v>Daebak Soju Lemon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764</v>
      </c>
      <c r="H138" s="8" cm="1">
        <f t="array" ref="H138">IFERROR(INDEX(Data!$H$2:$H$5000,$M138),"")</f>
        <v>764</v>
      </c>
      <c r="I138" s="8" cm="1">
        <f t="array" ref="I138">IFERROR(INDEX(Data!$J$2:$J$5000,$M138),"")</f>
        <v>0</v>
      </c>
      <c r="J138" s="8" cm="1">
        <f t="array" ref="J138">IFERROR(INDEX(Data!$N$2:$N$5000,$M138),"")</f>
        <v>16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174</v>
      </c>
    </row>
    <row r="139" spans="1:13" x14ac:dyDescent="0.25">
      <c r="A139" s="7" t="str" cm="1">
        <f t="array" ref="A139">IFERROR(INDEX(Data!$A$2:$A$5000,$M139),IF(ROW()=2,"No data",""))</f>
        <v>CKP1S-161</v>
      </c>
      <c r="B139" s="7" t="str" cm="1">
        <f t="array" ref="B139">IFERROR(INDEX(Data!$B$2:$B$5000,$M139),"")</f>
        <v>Daebak Soju Extra Cold @360ml/btl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176</v>
      </c>
    </row>
    <row r="140" spans="1:13" x14ac:dyDescent="0.25">
      <c r="A140" s="7" t="str" cm="1">
        <f t="array" ref="A140">IFERROR(INDEX(Data!$A$2:$A$5000,$M140),IF(ROW()=2,"No data",""))</f>
        <v>CKP1S-168</v>
      </c>
      <c r="B140" s="7" t="str" cm="1">
        <f t="array" ref="B140">IFERROR(INDEX(Data!$B$2:$B$5000,$M140),"")</f>
        <v>Louis XIII - Fine Cognac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183</v>
      </c>
    </row>
    <row r="141" spans="1:13" x14ac:dyDescent="0.25">
      <c r="A141" s="7" t="str" cm="1">
        <f t="array" ref="A141">IFERROR(INDEX(Data!$A$2:$A$5000,$M141),IF(ROW()=2,"No data",""))</f>
        <v>CKP1S-169</v>
      </c>
      <c r="B141" s="7" t="str" cm="1">
        <f t="array" ref="B141">IFERROR(INDEX(Data!$B$2:$B$5000,$M141),"")</f>
        <v>Kujira 8 YO - Single Grain Whisky 500Ml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184</v>
      </c>
    </row>
    <row r="142" spans="1:13" x14ac:dyDescent="0.25">
      <c r="A142" s="7" t="str" cm="1">
        <f t="array" ref="A142">IFERROR(INDEX(Data!$A$2:$A$5000,$M142),IF(ROW()=2,"No data",""))</f>
        <v>CKP1S-170</v>
      </c>
      <c r="B142" s="7" t="str" cm="1">
        <f t="array" ref="B142">IFERROR(INDEX(Data!$B$2:$B$5000,$M142),"")</f>
        <v>Sakurao Original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185</v>
      </c>
    </row>
    <row r="143" spans="1:13" x14ac:dyDescent="0.25">
      <c r="A143" s="7" t="str" cm="1">
        <f t="array" ref="A143">IFERROR(INDEX(Data!$A$2:$A$5000,$M143),IF(ROW()=2,"No data",""))</f>
        <v>CKP1S-171</v>
      </c>
      <c r="B143" s="7" t="str" cm="1">
        <f t="array" ref="B143">IFERROR(INDEX(Data!$B$2:$B$5000,$M143),"")</f>
        <v>Sakurao Limited -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186</v>
      </c>
    </row>
    <row r="144" spans="1:13" x14ac:dyDescent="0.25">
      <c r="A144" s="7" t="str" cm="1">
        <f t="array" ref="A144">IFERROR(INDEX(Data!$A$2:$A$5000,$M144),IF(ROW()=2,"No data",""))</f>
        <v>CKP1S-172</v>
      </c>
      <c r="B144" s="7" t="str" cm="1">
        <f t="array" ref="B144">IFERROR(INDEX(Data!$B$2:$B$5000,$M144),"")</f>
        <v>Togouchi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187</v>
      </c>
    </row>
    <row r="145" spans="1:13" x14ac:dyDescent="0.25">
      <c r="A145" s="7" t="str" cm="1">
        <f t="array" ref="A145">IFERROR(INDEX(Data!$A$2:$A$5000,$M145),IF(ROW()=2,"No data",""))</f>
        <v>CKP1S-173</v>
      </c>
      <c r="B145" s="7" t="str" cm="1">
        <f t="array" ref="B145">IFERROR(INDEX(Data!$B$2:$B$5000,$M145),"")</f>
        <v>Togouchi 8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188</v>
      </c>
    </row>
    <row r="146" spans="1:13" x14ac:dyDescent="0.25">
      <c r="A146" s="7" t="str" cm="1">
        <f t="array" ref="A146">IFERROR(INDEX(Data!$A$2:$A$5000,$M146),IF(ROW()=2,"No data",""))</f>
        <v>CKP1S-174</v>
      </c>
      <c r="B146" s="7" t="str" cm="1">
        <f t="array" ref="B146">IFERROR(INDEX(Data!$B$2:$B$5000,$M146),"")</f>
        <v>Togouchi 15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189</v>
      </c>
    </row>
    <row r="147" spans="1:13" x14ac:dyDescent="0.25">
      <c r="A147" s="7" t="str" cm="1">
        <f t="array" ref="A147">IFERROR(INDEX(Data!$A$2:$A$5000,$M147),IF(ROW()=2,"No data",""))</f>
        <v>CKP1S-175</v>
      </c>
      <c r="B147" s="7" t="str" cm="1">
        <f t="array" ref="B147">IFERROR(INDEX(Data!$B$2:$B$5000,$M147),"")</f>
        <v>Mars Iwai Blue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190</v>
      </c>
    </row>
    <row r="148" spans="1:13" x14ac:dyDescent="0.25">
      <c r="A148" s="7" t="str" cm="1">
        <f t="array" ref="A148">IFERROR(INDEX(Data!$A$2:$A$5000,$M148),IF(ROW()=2,"No data",""))</f>
        <v>CKP1S-176</v>
      </c>
      <c r="B148" s="7" t="str" cm="1">
        <f t="array" ref="B148">IFERROR(INDEX(Data!$B$2:$B$5000,$M148),"")</f>
        <v>Mars Iwai Tradition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191</v>
      </c>
    </row>
    <row r="149" spans="1:13" x14ac:dyDescent="0.25">
      <c r="A149" s="7" t="str" cm="1">
        <f t="array" ref="A149">IFERROR(INDEX(Data!$A$2:$A$5000,$M149),IF(ROW()=2,"No data",""))</f>
        <v>CKP1S-177</v>
      </c>
      <c r="B149" s="7" t="str" cm="1">
        <f t="array" ref="B149">IFERROR(INDEX(Data!$B$2:$B$5000,$M149),"")</f>
        <v>Mars Maltage Cosmo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192</v>
      </c>
    </row>
    <row r="150" spans="1:13" x14ac:dyDescent="0.25">
      <c r="A150" s="7" t="str" cm="1">
        <f t="array" ref="A150">IFERROR(INDEX(Data!$A$2:$A$5000,$M150),IF(ROW()=2,"No data",""))</f>
        <v>CKP1S-178</v>
      </c>
      <c r="B150" s="7" t="str" cm="1">
        <f t="array" ref="B150">IFERROR(INDEX(Data!$B$2:$B$5000,$M150),"")</f>
        <v>ST Remy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193</v>
      </c>
    </row>
    <row r="151" spans="1:13" x14ac:dyDescent="0.25">
      <c r="A151" s="7" t="str" cm="1">
        <f t="array" ref="A151">IFERROR(INDEX(Data!$A$2:$A$5000,$M151),IF(ROW()=2,"No data",""))</f>
        <v>CKP1S-179</v>
      </c>
      <c r="B151" s="7" t="str" cm="1">
        <f t="array" ref="B151">IFERROR(INDEX(Data!$B$2:$B$5000,$M151),"")</f>
        <v>Spirit Ricard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194</v>
      </c>
    </row>
    <row r="152" spans="1:13" x14ac:dyDescent="0.25">
      <c r="A152" s="7" t="str" cm="1">
        <f t="array" ref="A152">IFERROR(INDEX(Data!$A$2:$A$5000,$M152),IF(ROW()=2,"No data",""))</f>
        <v>CKP1S-180</v>
      </c>
      <c r="B152" s="7" t="str" cm="1">
        <f t="array" ref="B152">IFERROR(INDEX(Data!$B$2:$B$5000,$M152),"")</f>
        <v>The Botanist Islay Dry Gin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195</v>
      </c>
    </row>
    <row r="153" spans="1:13" x14ac:dyDescent="0.25">
      <c r="A153" s="7" t="str" cm="1">
        <f t="array" ref="A153">IFERROR(INDEX(Data!$A$2:$A$5000,$M153),IF(ROW()=2,"No data",""))</f>
        <v>CKP1S-181</v>
      </c>
      <c r="B153" s="7" t="str" cm="1">
        <f t="array" ref="B153">IFERROR(INDEX(Data!$B$2:$B$5000,$M153),"")</f>
        <v>Daebak Soju Grape 360ml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551</v>
      </c>
      <c r="F153" s="8" cm="1">
        <f t="array" ref="F153">IFERROR(INDEX(Data!$F$2:$F$5000,$M153),"")</f>
        <v>572</v>
      </c>
      <c r="G153" s="8" cm="1">
        <f t="array" ref="G153">IFERROR(INDEX(Data!$G$2:$G$5000,$M153),"")</f>
        <v>589</v>
      </c>
      <c r="H153" s="8" cm="1">
        <f t="array" ref="H153">IFERROR(INDEX(Data!$H$2:$H$5000,$M153),"")</f>
        <v>570.66660000000002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196</v>
      </c>
    </row>
    <row r="154" spans="1:13" x14ac:dyDescent="0.25">
      <c r="A154" s="7" t="str" cm="1">
        <f t="array" ref="A154">IFERROR(INDEX(Data!$A$2:$A$5000,$M154),IF(ROW()=2,"No data",""))</f>
        <v>CKP1S-182</v>
      </c>
      <c r="B154" s="7" t="str" cm="1">
        <f t="array" ref="B154">IFERROR(INDEX(Data!$B$2:$B$5000,$M154),"")</f>
        <v>Monkey 47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197</v>
      </c>
    </row>
    <row r="155" spans="1:13" x14ac:dyDescent="0.25">
      <c r="A155" s="7" t="str" cm="1">
        <f t="array" ref="A155">IFERROR(INDEX(Data!$A$2:$A$5000,$M155),IF(ROW()=2,"No data",""))</f>
        <v>CKP1S-183</v>
      </c>
      <c r="B155" s="7" t="str" cm="1">
        <f t="array" ref="B155">IFERROR(INDEX(Data!$B$2:$B$5000,$M155),"")</f>
        <v>Gold Tress Shiras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198</v>
      </c>
    </row>
    <row r="156" spans="1:13" x14ac:dyDescent="0.25">
      <c r="A156" s="7" t="str" cm="1">
        <f t="array" ref="A156">IFERROR(INDEX(Data!$A$2:$A$5000,$M156),IF(ROW()=2,"No data",""))</f>
        <v>CKP1S-184</v>
      </c>
      <c r="B156" s="7" t="str" cm="1">
        <f t="array" ref="B156">IFERROR(INDEX(Data!$B$2:$B$5000,$M156),"")</f>
        <v>Gold Treas Cabernet Sauvignon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199</v>
      </c>
    </row>
    <row r="157" spans="1:13" x14ac:dyDescent="0.25">
      <c r="A157" s="7" t="str" cm="1">
        <f t="array" ref="A157">IFERROR(INDEX(Data!$A$2:$A$5000,$M157),IF(ROW()=2,"No data",""))</f>
        <v>CKP1W-027</v>
      </c>
      <c r="B157" s="7" t="str" cm="1">
        <f t="array" ref="B157">IFERROR(INDEX(Data!$B$2:$B$5000,$M157),"")</f>
        <v>Moet Chandon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203</v>
      </c>
    </row>
    <row r="158" spans="1:13" x14ac:dyDescent="0.25">
      <c r="A158" s="7" t="str" cm="1">
        <f t="array" ref="A158">IFERROR(INDEX(Data!$A$2:$A$5000,$M158),IF(ROW()=2,"No data",""))</f>
        <v>CKP1W-126</v>
      </c>
      <c r="B158" s="7" t="str" cm="1">
        <f t="array" ref="B158">IFERROR(INDEX(Data!$B$2:$B$5000,$M158),"")</f>
        <v>Jacobs Creek Cabernet Sauvignon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204</v>
      </c>
    </row>
    <row r="159" spans="1:13" x14ac:dyDescent="0.25">
      <c r="A159" s="7" t="str" cm="1">
        <f t="array" ref="A159">IFERROR(INDEX(Data!$A$2:$A$5000,$M159),IF(ROW()=2,"No data",""))</f>
        <v>CKP1W-127</v>
      </c>
      <c r="B159" s="7" t="str" cm="1">
        <f t="array" ref="B159">IFERROR(INDEX(Data!$B$2:$B$5000,$M159),"")</f>
        <v>Jacobs Creek Chardonnay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205</v>
      </c>
    </row>
    <row r="160" spans="1:13" x14ac:dyDescent="0.25">
      <c r="A160" s="7" t="str" cm="1">
        <f t="array" ref="A160">IFERROR(INDEX(Data!$A$2:$A$5000,$M160),IF(ROW()=2,"No data",""))</f>
        <v>CKP1W-132</v>
      </c>
      <c r="B160" s="7" t="str" cm="1">
        <f t="array" ref="B160">IFERROR(INDEX(Data!$B$2:$B$5000,$M160),"")</f>
        <v>Dom Perignon Vintage 2009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206</v>
      </c>
    </row>
    <row r="161" spans="1:13" x14ac:dyDescent="0.25">
      <c r="A161" s="7" t="str" cm="1">
        <f t="array" ref="A161">IFERROR(INDEX(Data!$A$2:$A$5000,$M161),IF(ROW()=2,"No data",""))</f>
        <v>CKP1W-151</v>
      </c>
      <c r="B161" s="7" t="str" cm="1">
        <f t="array" ref="B161">IFERROR(INDEX(Data!$B$2:$B$5000,$M161),"")</f>
        <v>George Wyndham Bin 444 750ml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207</v>
      </c>
    </row>
    <row r="162" spans="1:13" x14ac:dyDescent="0.25">
      <c r="A162" s="7" t="str" cm="1">
        <f t="array" ref="A162">IFERROR(INDEX(Data!$A$2:$A$5000,$M162),IF(ROW()=2,"No data",""))</f>
        <v>CKP1W-152</v>
      </c>
      <c r="B162" s="7" t="str" cm="1">
        <f t="array" ref="B162">IFERROR(INDEX(Data!$B$2:$B$5000,$M162),"")</f>
        <v>Wyndam Bin 888 Cabernet Merlot 750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208</v>
      </c>
    </row>
    <row r="163" spans="1:13" x14ac:dyDescent="0.25">
      <c r="A163" s="7" t="str" cm="1">
        <f t="array" ref="A163">IFERROR(INDEX(Data!$A$2:$A$5000,$M163),IF(ROW()=2,"No data",""))</f>
        <v>CKPB001</v>
      </c>
      <c r="B163" s="7" t="str" cm="1">
        <f t="array" ref="B163">IFERROR(INDEX(Data!$B$2:$B$5000,$M163),"")</f>
        <v>Hoegaarden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209</v>
      </c>
    </row>
    <row r="164" spans="1:13" x14ac:dyDescent="0.25">
      <c r="A164" s="7" t="str" cm="1">
        <f t="array" ref="A164">IFERROR(INDEX(Data!$A$2:$A$5000,$M164),IF(ROW()=2,"No data",""))</f>
        <v>CKPB002</v>
      </c>
      <c r="B164" s="7" t="str" cm="1">
        <f t="array" ref="B164">IFERROR(INDEX(Data!$B$2:$B$5000,$M164),"")</f>
        <v>Stella Artois 330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210</v>
      </c>
    </row>
    <row r="165" spans="1:13" x14ac:dyDescent="0.25">
      <c r="A165" s="7" t="str" cm="1">
        <f t="array" ref="A165">IFERROR(INDEX(Data!$A$2:$A$5000,$M165),IF(ROW()=2,"No data",""))</f>
        <v>CKPS001</v>
      </c>
      <c r="B165" s="7" t="str" cm="1">
        <f t="array" ref="B165">IFERROR(INDEX(Data!$B$2:$B$5000,$M165),"")</f>
        <v>FV Luxury 75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211</v>
      </c>
    </row>
    <row r="166" spans="1:13" x14ac:dyDescent="0.25">
      <c r="A166" s="7" t="str" cm="1">
        <f t="array" ref="A166">IFERROR(INDEX(Data!$A$2:$A$5000,$M166),IF(ROW()=2,"No data",""))</f>
        <v>CKPS005</v>
      </c>
      <c r="B166" s="7" t="str" cm="1">
        <f t="array" ref="B166">IFERROR(INDEX(Data!$B$2:$B$5000,$M166),"")</f>
        <v>FV Premium 100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212</v>
      </c>
    </row>
    <row r="167" spans="1:13" x14ac:dyDescent="0.25">
      <c r="A167" s="7" t="str" cm="1">
        <f t="array" ref="A167">IFERROR(INDEX(Data!$A$2:$A$5000,$M167),IF(ROW()=2,"No data",""))</f>
        <v>CKPW007</v>
      </c>
      <c r="B167" s="7" t="str" cm="1">
        <f t="array" ref="B167">IFERROR(INDEX(Data!$B$2:$B$5000,$M167),"")</f>
        <v>IST Cabernet Sauvignon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214</v>
      </c>
    </row>
    <row r="168" spans="1:13" x14ac:dyDescent="0.25">
      <c r="A168" s="7" t="str" cm="1">
        <f t="array" ref="A168">IFERROR(INDEX(Data!$A$2:$A$5000,$M168),IF(ROW()=2,"No data",""))</f>
        <v>CKPW008</v>
      </c>
      <c r="B168" s="7" t="str" cm="1">
        <f t="array" ref="B168">IFERROR(INDEX(Data!$B$2:$B$5000,$M168),"")</f>
        <v>IST Merlot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215</v>
      </c>
    </row>
    <row r="169" spans="1:13" x14ac:dyDescent="0.25">
      <c r="A169" s="7" t="str" cm="1">
        <f t="array" ref="A169">IFERROR(INDEX(Data!$A$2:$A$5000,$M169),IF(ROW()=2,"No data",""))</f>
        <v>CKPW009</v>
      </c>
      <c r="B169" s="7" t="str" cm="1">
        <f t="array" ref="B169">IFERROR(INDEX(Data!$B$2:$B$5000,$M169),"")</f>
        <v>IST Sauvignon Blanc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216</v>
      </c>
    </row>
    <row r="170" spans="1:13" x14ac:dyDescent="0.25">
      <c r="A170" s="7" t="str" cm="1">
        <f t="array" ref="A170">IFERROR(INDEX(Data!$A$2:$A$5000,$M170),IF(ROW()=2,"No data",""))</f>
        <v>CKPW011</v>
      </c>
      <c r="B170" s="7" t="str" cm="1">
        <f t="array" ref="B170">IFERROR(INDEX(Data!$B$2:$B$5000,$M170),"")</f>
        <v>IST Chardonnay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217</v>
      </c>
    </row>
    <row r="171" spans="1:13" x14ac:dyDescent="0.25">
      <c r="A171" s="7" t="str" cm="1">
        <f t="array" ref="A171">IFERROR(INDEX(Data!$A$2:$A$5000,$M171),IF(ROW()=2,"No data",""))</f>
        <v>DKH001</v>
      </c>
      <c r="B171" s="7" t="str" cm="1">
        <f t="array" ref="B171">IFERROR(INDEX(Data!$B$2:$B$5000,$M171),"")</f>
        <v>Kuat Harimau Lemon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218</v>
      </c>
    </row>
    <row r="172" spans="1:13" x14ac:dyDescent="0.25">
      <c r="A172" s="7" t="str" cm="1">
        <f t="array" ref="A172">IFERROR(INDEX(Data!$A$2:$A$5000,$M172),IF(ROW()=2,"No data",""))</f>
        <v>DKH002</v>
      </c>
      <c r="B172" s="7" t="str" cm="1">
        <f t="array" ref="B172">IFERROR(INDEX(Data!$B$2:$B$5000,$M172),"")</f>
        <v>Kuat Harimau Colour 900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219</v>
      </c>
    </row>
    <row r="173" spans="1:13" x14ac:dyDescent="0.25">
      <c r="A173" s="7" t="str" cm="1">
        <f t="array" ref="A173">IFERROR(INDEX(Data!$A$2:$A$5000,$M173),IF(ROW()=2,"No data",""))</f>
        <v>DKH004</v>
      </c>
      <c r="B173" s="7" t="str" cm="1">
        <f t="array" ref="B173">IFERROR(INDEX(Data!$B$2:$B$5000,$M173),"")</f>
        <v>Triple Dice Lemon Burst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220</v>
      </c>
    </row>
    <row r="174" spans="1:13" x14ac:dyDescent="0.25">
      <c r="A174" s="7" t="str" cm="1">
        <f t="array" ref="A174">IFERROR(INDEX(Data!$A$2:$A$5000,$M174),IF(ROW()=2,"No data",""))</f>
        <v>DKH005</v>
      </c>
      <c r="B174" s="7" t="str" cm="1">
        <f t="array" ref="B174">IFERROR(INDEX(Data!$B$2:$B$5000,$M174),"")</f>
        <v>Triple Dice Floral Fantasy 4.5 kg/pack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221</v>
      </c>
    </row>
    <row r="175" spans="1:13" x14ac:dyDescent="0.25">
      <c r="A175" s="7" t="str" cm="1">
        <f t="array" ref="A175">IFERROR(INDEX(Data!$A$2:$A$5000,$M175),IF(ROW()=2,"No data",""))</f>
        <v>DKH006</v>
      </c>
      <c r="B175" s="7" t="str" cm="1">
        <f t="array" ref="B175">IFERROR(INDEX(Data!$B$2:$B$5000,$M175),"")</f>
        <v>Triple Dice Lemon Brust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222</v>
      </c>
    </row>
    <row r="176" spans="1:13" x14ac:dyDescent="0.25">
      <c r="A176" s="7" t="str" cm="1">
        <f t="array" ref="A176">IFERROR(INDEX(Data!$A$2:$A$5000,$M176),IF(ROW()=2,"No data",""))</f>
        <v>DKH007</v>
      </c>
      <c r="B176" s="7" t="str" cm="1">
        <f t="array" ref="B176">IFERROR(INDEX(Data!$B$2:$B$5000,$M176),"")</f>
        <v>Triple Dice Floral 800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223</v>
      </c>
    </row>
    <row r="177" spans="1:13" x14ac:dyDescent="0.25">
      <c r="A177" s="7" t="str" cm="1">
        <f t="array" ref="A177">IFERROR(INDEX(Data!$A$2:$A$5000,$M177),IF(ROW()=2,"No data",""))</f>
        <v>ECJ-0001</v>
      </c>
      <c r="B177" s="7" t="str" cm="1">
        <f t="array" ref="B177">IFERROR(INDEX(Data!$B$2:$B$5000,$M177),"")</f>
        <v>Ecojack Urine Odour Eliminator Yellow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224</v>
      </c>
    </row>
    <row r="178" spans="1:13" x14ac:dyDescent="0.25">
      <c r="A178" s="7" t="str" cm="1">
        <f t="array" ref="A178">IFERROR(INDEX(Data!$A$2:$A$5000,$M178),IF(ROW()=2,"No data",""))</f>
        <v>ECJ-0002</v>
      </c>
      <c r="B178" s="7" t="str" cm="1">
        <f t="array" ref="B178">IFERROR(INDEX(Data!$B$2:$B$5000,$M178),"")</f>
        <v>Ecojack Urine Odour Eliminator Red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225</v>
      </c>
    </row>
    <row r="179" spans="1:13" x14ac:dyDescent="0.25">
      <c r="A179" s="7" t="str" cm="1">
        <f t="array" ref="A179">IFERROR(INDEX(Data!$A$2:$A$5000,$M179),IF(ROW()=2,"No data",""))</f>
        <v>ECJ-0003</v>
      </c>
      <c r="B179" s="7" t="str" cm="1">
        <f t="array" ref="B179">IFERROR(INDEX(Data!$B$2:$B$5000,$M179),"")</f>
        <v>Ecojack Fragrance Odour Eliminator Blue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226</v>
      </c>
    </row>
    <row r="180" spans="1:13" x14ac:dyDescent="0.25">
      <c r="A180" s="7" t="str" cm="1">
        <f t="array" ref="A180">IFERROR(INDEX(Data!$A$2:$A$5000,$M180),IF(ROW()=2,"No data",""))</f>
        <v>ECJ-0004</v>
      </c>
      <c r="B180" s="7" t="str" cm="1">
        <f t="array" ref="B180">IFERROR(INDEX(Data!$B$2:$B$5000,$M180),"")</f>
        <v>Ecojack Urine Odour Eliminator Yellow @250ml/btl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227</v>
      </c>
    </row>
    <row r="181" spans="1:13" x14ac:dyDescent="0.25">
      <c r="A181" s="7" t="str" cm="1">
        <f t="array" ref="A181">IFERROR(INDEX(Data!$A$2:$A$5000,$M181),IF(ROW()=2,"No data",""))</f>
        <v>ECJ-0005</v>
      </c>
      <c r="B181" s="7" t="str" cm="1">
        <f t="array" ref="B181">IFERROR(INDEX(Data!$B$2:$B$5000,$M181),"")</f>
        <v>Ecojack Urine Odour Eliminator Yellow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228</v>
      </c>
    </row>
    <row r="182" spans="1:13" x14ac:dyDescent="0.25">
      <c r="A182" s="7" t="str" cm="1">
        <f t="array" ref="A182">IFERROR(INDEX(Data!$A$2:$A$5000,$M182),IF(ROW()=2,"No data",""))</f>
        <v>ECJ-0006</v>
      </c>
      <c r="B182" s="7" t="str" cm="1">
        <f t="array" ref="B182">IFERROR(INDEX(Data!$B$2:$B$5000,$M182),"")</f>
        <v>Ecojack Fragrance Odour Eliminator Blue 250ml/btl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229</v>
      </c>
    </row>
    <row r="183" spans="1:13" x14ac:dyDescent="0.25">
      <c r="A183" s="7" t="str" cm="1">
        <f t="array" ref="A183">IFERROR(INDEX(Data!$A$2:$A$5000,$M183),IF(ROW()=2,"No data",""))</f>
        <v>ECJ-0007</v>
      </c>
      <c r="B183" s="7" t="str" cm="1">
        <f t="array" ref="B183">IFERROR(INDEX(Data!$B$2:$B$5000,$M183),"")</f>
        <v>Ecojack Fragrance Odour Eliminator Blue @500ml/btl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230</v>
      </c>
    </row>
    <row r="184" spans="1:13" x14ac:dyDescent="0.25">
      <c r="A184" s="7" t="str" cm="1">
        <f t="array" ref="A184">IFERROR(INDEX(Data!$A$2:$A$5000,$M184),IF(ROW()=2,"No data",""))</f>
        <v>ECJ-0008</v>
      </c>
      <c r="B184" s="7" t="str" cm="1">
        <f t="array" ref="B184">IFERROR(INDEX(Data!$B$2:$B$5000,$M184),"")</f>
        <v>Ecojack Fragrance Odour Eliminator Blue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231</v>
      </c>
    </row>
    <row r="185" spans="1:13" x14ac:dyDescent="0.25">
      <c r="A185" s="7" t="str" cm="1">
        <f t="array" ref="A185">IFERROR(INDEX(Data!$A$2:$A$5000,$M185),IF(ROW()=2,"No data",""))</f>
        <v>ECJ-0009</v>
      </c>
      <c r="B185" s="7" t="str" cm="1">
        <f t="array" ref="B185">IFERROR(INDEX(Data!$B$2:$B$5000,$M185),"")</f>
        <v>Ecojack Urine Odour Eliminator Yellow @5000ml/jrg</v>
      </c>
      <c r="C185" s="7" t="str" cm="1">
        <f t="array" ref="C185">IFERROR(INDEX(Data!$C$2:$C$5000,$M185),"")</f>
        <v>JRG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232</v>
      </c>
    </row>
    <row r="186" spans="1:13" x14ac:dyDescent="0.25">
      <c r="A186" s="7" t="str" cm="1">
        <f t="array" ref="A186">IFERROR(INDEX(Data!$A$2:$A$5000,$M186),IF(ROW()=2,"No data",""))</f>
        <v>IDP0007</v>
      </c>
      <c r="B186" s="7" t="str" cm="1">
        <f t="array" ref="B186">IFERROR(INDEX(Data!$B$2:$B$5000,$M186),"")</f>
        <v>Anchor Parmesan Greated (100 gr/pack)</v>
      </c>
      <c r="C186" s="7" t="str" cm="1">
        <f t="array" ref="C186">IFERROR(INDEX(Data!$C$2:$C$5000,$M186),"")</f>
        <v>PACK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233</v>
      </c>
    </row>
    <row r="187" spans="1:13" x14ac:dyDescent="0.25">
      <c r="A187" s="7" t="str" cm="1">
        <f t="array" ref="A187">IFERROR(INDEX(Data!$A$2:$A$5000,$M187),IF(ROW()=2,"No data",""))</f>
        <v>J-EC-0010</v>
      </c>
      <c r="B187" s="7" t="str" cm="1">
        <f t="array" ref="B187">IFERROR(INDEX(Data!$B$2:$B$5000,$M187),"")</f>
        <v>Ecojack Urine Odour Eliminator 250ml Yellow Petshop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234</v>
      </c>
    </row>
    <row r="188" spans="1:13" x14ac:dyDescent="0.25">
      <c r="A188" s="7" t="str" cm="1">
        <f t="array" ref="A188">IFERROR(INDEX(Data!$A$2:$A$5000,$M188),IF(ROW()=2,"No data",""))</f>
        <v>J-EC-0012</v>
      </c>
      <c r="B188" s="7" t="str" cm="1">
        <f t="array" ref="B188">IFERROR(INDEX(Data!$B$2:$B$5000,$M188),"")</f>
        <v>Ecojack Pro Baby 250ml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235</v>
      </c>
    </row>
    <row r="189" spans="1:13" x14ac:dyDescent="0.25">
      <c r="A189" s="7" t="str" cm="1">
        <f t="array" ref="A189">IFERROR(INDEX(Data!$A$2:$A$5000,$M189),IF(ROW()=2,"No data",""))</f>
        <v>J-EC-0015</v>
      </c>
      <c r="B189" s="7" t="str" cm="1">
        <f t="array" ref="B189">IFERROR(INDEX(Data!$B$2:$B$5000,$M189),"")</f>
        <v>Ecojack Pro Handsanitizer 30ml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236</v>
      </c>
    </row>
    <row r="190" spans="1:13" x14ac:dyDescent="0.25">
      <c r="A190" s="7" t="str" cm="1">
        <f t="array" ref="A190">IFERROR(INDEX(Data!$A$2:$A$5000,$M190),IF(ROW()=2,"No data",""))</f>
        <v>J-EC-012</v>
      </c>
      <c r="B190" s="7" t="str" cm="1">
        <f t="array" ref="B190">IFERROR(INDEX(Data!$B$2:$B$5000,$M190),"")</f>
        <v>Ecojack Urine Odour Eliminator Petshop @30ml/btl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237</v>
      </c>
    </row>
    <row r="191" spans="1:13" x14ac:dyDescent="0.25">
      <c r="A191" s="7" t="str" cm="1">
        <f t="array" ref="A191">IFERROR(INDEX(Data!$A$2:$A$5000,$M191),IF(ROW()=2,"No data",""))</f>
        <v>J-UK002</v>
      </c>
      <c r="B191" s="7" t="str" cm="1">
        <f t="array" ref="B191">IFERROR(INDEX(Data!$B$2:$B$5000,$M191),"")</f>
        <v>Udang Kupas 31/40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238</v>
      </c>
    </row>
    <row r="192" spans="1:13" x14ac:dyDescent="0.25">
      <c r="A192" s="7" t="str" cm="1">
        <f t="array" ref="A192">IFERROR(INDEX(Data!$A$2:$A$5000,$M192),IF(ROW()=2,"No data",""))</f>
        <v>MRD0430D</v>
      </c>
      <c r="B192" s="7" t="str" cm="1">
        <f t="array" ref="B192">IFERROR(INDEX(Data!$B$2:$B$5000,$M192),"")</f>
        <v>Mamas Pork Belly B/L (3kg/pcs)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239</v>
      </c>
    </row>
    <row r="193" spans="1:13" x14ac:dyDescent="0.25">
      <c r="A193" s="7" t="str" cm="1">
        <f t="array" ref="A193">IFERROR(INDEX(Data!$A$2:$A$5000,$M193),IF(ROW()=2,"No data",""))</f>
        <v>MRD0430D1</v>
      </c>
      <c r="B193" s="7" t="str" cm="1">
        <f t="array" ref="B193">IFERROR(INDEX(Data!$B$2:$B$5000,$M193),"")</f>
        <v>Mamas Pork Belly Skin On (500Gr/Pack)</v>
      </c>
      <c r="C193" s="7" t="str" cm="1">
        <f t="array" ref="C193">IFERROR(INDEX(Data!$C$2:$C$5000,$M193),"")</f>
        <v>PACK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240</v>
      </c>
    </row>
    <row r="194" spans="1:13" x14ac:dyDescent="0.25">
      <c r="A194" s="7" t="str" cm="1">
        <f t="array" ref="A194">IFERROR(INDEX(Data!$A$2:$A$5000,$M194),IF(ROW()=2,"No data",""))</f>
        <v>MRD0430D3</v>
      </c>
      <c r="B194" s="7" t="str" cm="1">
        <f t="array" ref="B194">IFERROR(INDEX(Data!$B$2:$B$5000,$M194),"")</f>
        <v>Mamas Pork Belly Skin On (1Kg/Pack)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241</v>
      </c>
    </row>
    <row r="195" spans="1:13" x14ac:dyDescent="0.25">
      <c r="A195" s="7" t="str" cm="1">
        <f t="array" ref="A195">IFERROR(INDEX(Data!$A$2:$A$5000,$M195),IF(ROW()=2,"No data",""))</f>
        <v>OOP001</v>
      </c>
      <c r="B195" s="7" t="str" cm="1">
        <f t="array" ref="B195">IFERROR(INDEX(Data!$B$2:$B$5000,$M195),"")</f>
        <v>Jelly Ice Kering</v>
      </c>
      <c r="C195" s="7" t="str" cm="1">
        <f t="array" ref="C195">IFERROR(INDEX(Data!$C$2:$C$5000,$M195),"")</f>
        <v>LBR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243</v>
      </c>
    </row>
    <row r="196" spans="1:13" x14ac:dyDescent="0.25">
      <c r="A196" s="7" t="str" cm="1">
        <f t="array" ref="A196">IFERROR(INDEX(Data!$A$2:$A$5000,$M196),IF(ROW()=2,"No data",""))</f>
        <v>OPE0196</v>
      </c>
      <c r="B196" s="7" t="str" cm="1">
        <f t="array" ref="B196">IFERROR(INDEX(Data!$B$2:$B$5000,$M196),"")</f>
        <v>Sapi Indukan Pedaging</v>
      </c>
      <c r="C196" s="7" t="str" cm="1">
        <f t="array" ref="C196">IFERROR(INDEX(Data!$C$2:$C$5000,$M196),"")</f>
        <v>UNIT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244</v>
      </c>
    </row>
    <row r="197" spans="1:13" x14ac:dyDescent="0.25">
      <c r="A197" s="7" t="str" cm="1">
        <f t="array" ref="A197">IFERROR(INDEX(Data!$A$2:$A$5000,$M197),IF(ROW()=2,"No data",""))</f>
        <v>OPE0211</v>
      </c>
      <c r="B197" s="7" t="str" cm="1">
        <f t="array" ref="B197">IFERROR(INDEX(Data!$B$2:$B$5000,$M197),"")</f>
        <v>Pallet</v>
      </c>
      <c r="C197" s="7" t="str" cm="1">
        <f t="array" ref="C197">IFERROR(INDEX(Data!$C$2:$C$5000,$M197),"")</f>
        <v>PCS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245</v>
      </c>
    </row>
    <row r="198" spans="1:13" x14ac:dyDescent="0.25">
      <c r="A198" s="7" t="str" cm="1">
        <f t="array" ref="A198">IFERROR(INDEX(Data!$A$2:$A$5000,$M198),IF(ROW()=2,"No data",""))</f>
        <v>PAA0003</v>
      </c>
      <c r="B198" s="7" t="str" cm="1">
        <f t="array" ref="B198">IFERROR(INDEX(Data!$B$2:$B$5000,$M198),"")</f>
        <v>Bergold Shreded pizza toping mozzarella 250gr/pack</v>
      </c>
      <c r="C198" s="7" t="str" cm="1">
        <f t="array" ref="C198">IFERROR(INDEX(Data!$C$2:$C$5000,$M198),"")</f>
        <v>PACK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249</v>
      </c>
    </row>
    <row r="199" spans="1:13" x14ac:dyDescent="0.25">
      <c r="A199" s="7" t="str" cm="1">
        <f t="array" ref="A199">IFERROR(INDEX(Data!$A$2:$A$5000,$M199),IF(ROW()=2,"No data",""))</f>
        <v>PAG0001</v>
      </c>
      <c r="B199" s="7" t="str" cm="1">
        <f t="array" ref="B199">IFERROR(INDEX(Data!$B$2:$B$5000,$M199),"")</f>
        <v>Agri-Best Unsalted Butter 25Kg</v>
      </c>
      <c r="C199" s="7" t="str" cm="1">
        <f t="array" ref="C199">IFERROR(INDEX(Data!$C$2:$C$5000,$M199),"")</f>
        <v>KTN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251</v>
      </c>
    </row>
    <row r="200" spans="1:13" x14ac:dyDescent="0.25">
      <c r="A200" s="7" t="str" cm="1">
        <f t="array" ref="A200">IFERROR(INDEX(Data!$A$2:$A$5000,$M200),IF(ROW()=2,"No data",""))</f>
        <v>PAG0002</v>
      </c>
      <c r="B200" s="7" t="str" cm="1">
        <f t="array" ref="B200">IFERROR(INDEX(Data!$B$2:$B$5000,$M200),"")</f>
        <v>Agri-Best Unsalted Butter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252</v>
      </c>
    </row>
    <row r="201" spans="1:13" x14ac:dyDescent="0.25">
      <c r="A201" s="7" t="str" cm="1">
        <f t="array" ref="A201">IFERROR(INDEX(Data!$A$2:$A$5000,$M201),IF(ROW()=2,"No data",""))</f>
        <v>PAL0001</v>
      </c>
      <c r="B201" s="7" t="str" cm="1">
        <f t="array" ref="B201">IFERROR(INDEX(Data!$B$2:$B$5000,$M201),"")</f>
        <v>Traditional Smoked Salmon Slice</v>
      </c>
      <c r="C201" s="7" t="str" cm="1">
        <f t="array" ref="C201">IFERROR(INDEX(Data!$C$2:$C$5000,$M201),"")</f>
        <v>KG</v>
      </c>
      <c r="D201" s="8" cm="1">
        <f t="array" ref="D201">IFERROR(INDEX(Data!$D$2:$D$5000,$M201),"")</f>
        <v>0</v>
      </c>
      <c r="E201" s="8" cm="1">
        <f t="array" ref="E201">IFERROR(INDEX(Data!$E$2:$E$5000,$M201),"")</f>
        <v>39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39</v>
      </c>
      <c r="I201" s="8" cm="1">
        <f t="array" ref="I201">IFERROR(INDEX(Data!$J$2:$J$5000,$M201),"")</f>
        <v>0</v>
      </c>
      <c r="J201" s="8" cm="1">
        <f t="array" ref="J201">IFERROR(INDEX(Data!$N$2:$N$5000,$M201),"")</f>
        <v>35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254</v>
      </c>
    </row>
    <row r="202" spans="1:13" x14ac:dyDescent="0.25">
      <c r="A202" s="7" t="str" cm="1">
        <f t="array" ref="A202">IFERROR(INDEX(Data!$A$2:$A$5000,$M202),IF(ROW()=2,"No data",""))</f>
        <v>PAL0003</v>
      </c>
      <c r="B202" s="7" t="str" cm="1">
        <f t="array" ref="B202">IFERROR(INDEX(Data!$B$2:$B$5000,$M202),"")</f>
        <v>Isabi Smoked Salmon Slice 1Kg/Pack</v>
      </c>
      <c r="C202" s="7" t="str" cm="1">
        <f t="array" ref="C202">IFERROR(INDEX(Data!$C$2:$C$5000,$M202),"")</f>
        <v>PACK</v>
      </c>
      <c r="D202" s="8" cm="1">
        <f t="array" ref="D202">IFERROR(INDEX(Data!$D$2:$D$5000,$M202),"")</f>
        <v>0</v>
      </c>
      <c r="E202" s="8" cm="1">
        <f t="array" ref="E202">IFERROR(INDEX(Data!$E$2:$E$5000,$M202),"")</f>
        <v>274</v>
      </c>
      <c r="F202" s="8" cm="1">
        <f t="array" ref="F202">IFERROR(INDEX(Data!$F$2:$F$5000,$M202),"")</f>
        <v>258</v>
      </c>
      <c r="G202" s="8" cm="1">
        <f t="array" ref="G202">IFERROR(INDEX(Data!$G$2:$G$5000,$M202),"")</f>
        <v>315</v>
      </c>
      <c r="H202" s="8" cm="1">
        <f t="array" ref="H202">IFERROR(INDEX(Data!$H$2:$H$5000,$M202),"")</f>
        <v>282.33330000000001</v>
      </c>
      <c r="I202" s="8" cm="1">
        <f t="array" ref="I202">IFERROR(INDEX(Data!$J$2:$J$5000,$M202),"")</f>
        <v>0</v>
      </c>
      <c r="J202" s="8" cm="1">
        <f t="array" ref="J202">IFERROR(INDEX(Data!$N$2:$N$5000,$M202),"")</f>
        <v>154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255</v>
      </c>
    </row>
    <row r="203" spans="1:13" x14ac:dyDescent="0.25">
      <c r="A203" s="7" t="str" cm="1">
        <f t="array" ref="A203">IFERROR(INDEX(Data!$A$2:$A$5000,$M203),IF(ROW()=2,"No data",""))</f>
        <v>PAS0001</v>
      </c>
      <c r="B203" s="7" t="str" cm="1">
        <f t="array" ref="B203">IFERROR(INDEX(Data!$B$2:$B$5000,$M203),"")</f>
        <v>Savis Java Ginger @25Tb/Tincan - Grand Hyatt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257</v>
      </c>
    </row>
    <row r="204" spans="1:13" x14ac:dyDescent="0.25">
      <c r="A204" s="7" t="str" cm="1">
        <f t="array" ref="A204">IFERROR(INDEX(Data!$A$2:$A$5000,$M204),IF(ROW()=2,"No data",""))</f>
        <v>PAS0002</v>
      </c>
      <c r="B204" s="7" t="str" cm="1">
        <f t="array" ref="B204">IFERROR(INDEX(Data!$B$2:$B$5000,$M204),"")</f>
        <v>Savis Teh Krampoel @25Tb/Tincan - Grand Hyatt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258</v>
      </c>
    </row>
    <row r="205" spans="1:13" x14ac:dyDescent="0.25">
      <c r="A205" s="7" t="str" cm="1">
        <f t="array" ref="A205">IFERROR(INDEX(Data!$A$2:$A$5000,$M205),IF(ROW()=2,"No data",""))</f>
        <v>PAS0003</v>
      </c>
      <c r="B205" s="7" t="str" cm="1">
        <f t="array" ref="B205">IFERROR(INDEX(Data!$B$2:$B$5000,$M205),"")</f>
        <v>Teko Savis</v>
      </c>
      <c r="C205" s="7" t="str" cm="1">
        <f t="array" ref="C205">IFERROR(INDEX(Data!$C$2:$C$5000,$M205),"")</f>
        <v>PCS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259</v>
      </c>
    </row>
    <row r="206" spans="1:13" x14ac:dyDescent="0.25">
      <c r="A206" s="7" t="str" cm="1">
        <f t="array" ref="A206">IFERROR(INDEX(Data!$A$2:$A$5000,$M206),IF(ROW()=2,"No data",""))</f>
        <v>PAS0004</v>
      </c>
      <c r="B206" s="7" t="str" cm="1">
        <f t="array" ref="B206">IFERROR(INDEX(Data!$B$2:$B$5000,$M206),"")</f>
        <v>Savis Bunaken Blue Tea @15PB/Can</v>
      </c>
      <c r="C206" s="7" t="str" cm="1">
        <f t="array" ref="C206">IFERROR(INDEX(Data!$C$2:$C$5000,$M206),"")</f>
        <v>CAN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260</v>
      </c>
    </row>
    <row r="207" spans="1:13" x14ac:dyDescent="0.25">
      <c r="A207" s="7" t="str" cm="1">
        <f t="array" ref="A207">IFERROR(INDEX(Data!$A$2:$A$5000,$M207),IF(ROW()=2,"No data",""))</f>
        <v>PAS0009</v>
      </c>
      <c r="B207" s="7" t="str" cm="1">
        <f t="array" ref="B207">IFERROR(INDEX(Data!$B$2:$B$5000,$M207),"")</f>
        <v>Manggo Tea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265</v>
      </c>
    </row>
    <row r="208" spans="1:13" x14ac:dyDescent="0.25">
      <c r="A208" s="7" t="str" cm="1">
        <f t="array" ref="A208">IFERROR(INDEX(Data!$A$2:$A$5000,$M208),IF(ROW()=2,"No data",""))</f>
        <v>PAS0010</v>
      </c>
      <c r="B208" s="7" t="str" cm="1">
        <f t="array" ref="B208">IFERROR(INDEX(Data!$B$2:$B$5000,$M208),"")</f>
        <v>Java Ginger 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266</v>
      </c>
    </row>
    <row r="209" spans="1:13" x14ac:dyDescent="0.25">
      <c r="A209" s="7" t="str" cm="1">
        <f t="array" ref="A209">IFERROR(INDEX(Data!$A$2:$A$5000,$M209),IF(ROW()=2,"No data",""))</f>
        <v>PAS0011</v>
      </c>
      <c r="B209" s="7" t="str" cm="1">
        <f t="array" ref="B209">IFERROR(INDEX(Data!$B$2:$B$5000,$M209),"")</f>
        <v>Exotic Especia@50TB/Box (Paper)</v>
      </c>
      <c r="C209" s="7" t="str" cm="1">
        <f t="array" ref="C209">IFERROR(INDEX(Data!$C$2:$C$5000,$M209),"")</f>
        <v>BOX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267</v>
      </c>
    </row>
    <row r="210" spans="1:13" x14ac:dyDescent="0.25">
      <c r="A210" s="7" t="str" cm="1">
        <f t="array" ref="A210">IFERROR(INDEX(Data!$A$2:$A$5000,$M210),IF(ROW()=2,"No data",""))</f>
        <v>PAS0014</v>
      </c>
      <c r="B210" s="7" t="str" cm="1">
        <f t="array" ref="B210">IFERROR(INDEX(Data!$B$2:$B$5000,$M210),"")</f>
        <v>Crr Rock'n Hash Brown Triangular 10Kg/Ctn</v>
      </c>
      <c r="C210" s="7" t="str" cm="1">
        <f t="array" ref="C210">IFERROR(INDEX(Data!$C$2:$C$5000,$M210),"")</f>
        <v>KTN</v>
      </c>
      <c r="D210" s="8" cm="1">
        <f t="array" ref="D210">IFERROR(INDEX(Data!$D$2:$D$5000,$M210),"")</f>
        <v>0</v>
      </c>
      <c r="E210" s="8" cm="1">
        <f t="array" ref="E210">IFERROR(INDEX(Data!$E$2:$E$5000,$M210),"")</f>
        <v>130</v>
      </c>
      <c r="F210" s="8" cm="1">
        <f t="array" ref="F210">IFERROR(INDEX(Data!$F$2:$F$5000,$M210),"")</f>
        <v>116</v>
      </c>
      <c r="G210" s="8" cm="1">
        <f t="array" ref="G210">IFERROR(INDEX(Data!$G$2:$G$5000,$M210),"")</f>
        <v>159</v>
      </c>
      <c r="H210" s="8" cm="1">
        <f t="array" ref="H210">IFERROR(INDEX(Data!$H$2:$H$5000,$M210),"")</f>
        <v>135</v>
      </c>
      <c r="I210" s="8" cm="1">
        <f t="array" ref="I210">IFERROR(INDEX(Data!$J$2:$J$5000,$M210),"")</f>
        <v>0</v>
      </c>
      <c r="J210" s="8" cm="1">
        <f t="array" ref="J210">IFERROR(INDEX(Data!$N$2:$N$5000,$M210),"")</f>
        <v>28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270</v>
      </c>
    </row>
    <row r="211" spans="1:13" x14ac:dyDescent="0.25">
      <c r="A211" s="7" t="str" cm="1">
        <f t="array" ref="A211">IFERROR(INDEX(Data!$A$2:$A$5000,$M211),IF(ROW()=2,"No data",""))</f>
        <v>PAS0015</v>
      </c>
      <c r="B211" s="7" t="str" cm="1">
        <f t="array" ref="B211">IFERROR(INDEX(Data!$B$2:$B$5000,$M211),"")</f>
        <v>Crr Rock'n Super Crispy Jakets Spicy Wedges 10Kg/Ctn</v>
      </c>
      <c r="C211" s="7" t="str" cm="1">
        <f t="array" ref="C211">IFERROR(INDEX(Data!$C$2:$C$5000,$M211),"")</f>
        <v>KTN</v>
      </c>
      <c r="D211" s="8" cm="1">
        <f t="array" ref="D211">IFERROR(INDEX(Data!$D$2:$D$5000,$M211),"")</f>
        <v>0</v>
      </c>
      <c r="E211" s="8" cm="1">
        <f t="array" ref="E211">IFERROR(INDEX(Data!$E$2:$E$5000,$M211),"")</f>
        <v>50</v>
      </c>
      <c r="F211" s="8" cm="1">
        <f t="array" ref="F211">IFERROR(INDEX(Data!$F$2:$F$5000,$M211),"")</f>
        <v>47</v>
      </c>
      <c r="G211" s="8" cm="1">
        <f t="array" ref="G211">IFERROR(INDEX(Data!$G$2:$G$5000,$M211),"")</f>
        <v>59</v>
      </c>
      <c r="H211" s="8" cm="1">
        <f t="array" ref="H211">IFERROR(INDEX(Data!$H$2:$H$5000,$M211),"")</f>
        <v>52</v>
      </c>
      <c r="I211" s="8" cm="1">
        <f t="array" ref="I211">IFERROR(INDEX(Data!$J$2:$J$5000,$M211),"")</f>
        <v>0</v>
      </c>
      <c r="J211" s="8" cm="1">
        <f t="array" ref="J211">IFERROR(INDEX(Data!$N$2:$N$5000,$M211),"")</f>
        <v>4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271</v>
      </c>
    </row>
    <row r="212" spans="1:13" x14ac:dyDescent="0.25">
      <c r="A212" s="7" t="str" cm="1">
        <f t="array" ref="A212">IFERROR(INDEX(Data!$A$2:$A$5000,$M212),IF(ROW()=2,"No data",""))</f>
        <v>PAS0017</v>
      </c>
      <c r="B212" s="7" t="str" cm="1">
        <f t="array" ref="B212">IFERROR(INDEX(Data!$B$2:$B$5000,$M212),"")</f>
        <v>Savis Bluebell Vine Ginger 250Gr</v>
      </c>
      <c r="C212" s="7" t="str" cm="1">
        <f t="array" ref="C212">IFERROR(INDEX(Data!$C$2:$C$5000,$M212),"")</f>
        <v>PACK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272</v>
      </c>
    </row>
    <row r="213" spans="1:13" x14ac:dyDescent="0.25">
      <c r="A213" s="7" t="str" cm="1">
        <f t="array" ref="A213">IFERROR(INDEX(Data!$A$2:$A$5000,$M213),IF(ROW()=2,"No data",""))</f>
        <v>PAS0018</v>
      </c>
      <c r="B213" s="7" t="str" cm="1">
        <f t="array" ref="B213">IFERROR(INDEX(Data!$B$2:$B$5000,$M213),"")</f>
        <v>Savis White Pomegranate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273</v>
      </c>
    </row>
    <row r="214" spans="1:13" x14ac:dyDescent="0.25">
      <c r="A214" s="7" t="str" cm="1">
        <f t="array" ref="A214">IFERROR(INDEX(Data!$A$2:$A$5000,$M214),IF(ROW()=2,"No data",""))</f>
        <v>PAS0019</v>
      </c>
      <c r="B214" s="7" t="str" cm="1">
        <f t="array" ref="B214">IFERROR(INDEX(Data!$B$2:$B$5000,$M214),"")</f>
        <v>Savis Pandanus Green Tea 250Gr - Grand Hyatt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274</v>
      </c>
    </row>
    <row r="215" spans="1:13" x14ac:dyDescent="0.25">
      <c r="A215" s="7" t="str" cm="1">
        <f t="array" ref="A215">IFERROR(INDEX(Data!$A$2:$A$5000,$M215),IF(ROW()=2,"No data",""))</f>
        <v>PAS0020</v>
      </c>
      <c r="B215" s="7" t="str" cm="1">
        <f t="array" ref="B215">IFERROR(INDEX(Data!$B$2:$B$5000,$M215),"")</f>
        <v>Savis Mango Tea 250Gr - Grand Hyatt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275</v>
      </c>
    </row>
    <row r="216" spans="1:13" x14ac:dyDescent="0.25">
      <c r="A216" s="7" t="str" cm="1">
        <f t="array" ref="A216">IFERROR(INDEX(Data!$A$2:$A$5000,$M216),IF(ROW()=2,"No data",""))</f>
        <v>PAS0022</v>
      </c>
      <c r="B216" s="7" t="str" cm="1">
        <f t="array" ref="B216">IFERROR(INDEX(Data!$B$2:$B$5000,$M216),"")</f>
        <v>Crr Rock'n Simply Crrrrips Straight Cut Fries 10 Kg/Ctn</v>
      </c>
      <c r="C216" s="7" t="str" cm="1">
        <f t="array" ref="C216">IFERROR(INDEX(Data!$C$2:$C$5000,$M216),"")</f>
        <v>KTN</v>
      </c>
      <c r="D216" s="8" cm="1">
        <f t="array" ref="D216">IFERROR(INDEX(Data!$D$2:$D$5000,$M216),"")</f>
        <v>0</v>
      </c>
      <c r="E216" s="8" cm="1">
        <f t="array" ref="E216">IFERROR(INDEX(Data!$E$2:$E$5000,$M216),"")</f>
        <v>15</v>
      </c>
      <c r="F216" s="8" cm="1">
        <f t="array" ref="F216">IFERROR(INDEX(Data!$F$2:$F$5000,$M216),"")</f>
        <v>68</v>
      </c>
      <c r="G216" s="8" cm="1">
        <f t="array" ref="G216">IFERROR(INDEX(Data!$G$2:$G$5000,$M216),"")</f>
        <v>35</v>
      </c>
      <c r="H216" s="8" cm="1">
        <f t="array" ref="H216">IFERROR(INDEX(Data!$H$2:$H$5000,$M216),"")</f>
        <v>39.333300000000001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276</v>
      </c>
    </row>
    <row r="217" spans="1:13" x14ac:dyDescent="0.25">
      <c r="A217" s="7" t="str" cm="1">
        <f t="array" ref="A217">IFERROR(INDEX(Data!$A$2:$A$5000,$M217),IF(ROW()=2,"No data",""))</f>
        <v>PAS0023</v>
      </c>
      <c r="B217" s="7" t="str" cm="1">
        <f t="array" ref="B217">IFERROR(INDEX(Data!$B$2:$B$5000,$M217),"")</f>
        <v>Savis Sencha Tea 500 Gr</v>
      </c>
      <c r="C217" s="7" t="str" cm="1">
        <f t="array" ref="C217">IFERROR(INDEX(Data!$C$2:$C$5000,$M217),"")</f>
        <v>POU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277</v>
      </c>
    </row>
    <row r="218" spans="1:13" x14ac:dyDescent="0.25">
      <c r="A218" s="7" t="str" cm="1">
        <f t="array" ref="A218">IFERROR(INDEX(Data!$A$2:$A$5000,$M218),IF(ROW()=2,"No data",""))</f>
        <v>PAS0026</v>
      </c>
      <c r="B218" s="7" t="str" cm="1">
        <f t="array" ref="B218">IFERROR(INDEX(Data!$B$2:$B$5000,$M218),"")</f>
        <v>Crr Rock'n Batter Skin On Fries 9x9mm 10Kg/Ctn</v>
      </c>
      <c r="C218" s="7" t="str" cm="1">
        <f t="array" ref="C218">IFERROR(INDEX(Data!$C$2:$C$5000,$M218),"")</f>
        <v>KTN</v>
      </c>
      <c r="D218" s="8" cm="1">
        <f t="array" ref="D218">IFERROR(INDEX(Data!$D$2:$D$5000,$M218),"")</f>
        <v>0</v>
      </c>
      <c r="E218" s="8" cm="1">
        <f t="array" ref="E218">IFERROR(INDEX(Data!$E$2:$E$5000,$M218),"")</f>
        <v>64</v>
      </c>
      <c r="F218" s="8" cm="1">
        <f t="array" ref="F218">IFERROR(INDEX(Data!$F$2:$F$5000,$M218),"")</f>
        <v>40</v>
      </c>
      <c r="G218" s="8" cm="1">
        <f t="array" ref="G218">IFERROR(INDEX(Data!$G$2:$G$5000,$M218),"")</f>
        <v>43</v>
      </c>
      <c r="H218" s="8" cm="1">
        <f t="array" ref="H218">IFERROR(INDEX(Data!$H$2:$H$5000,$M218),"")</f>
        <v>49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279</v>
      </c>
    </row>
    <row r="219" spans="1:13" x14ac:dyDescent="0.25">
      <c r="A219" s="7" t="str" cm="1">
        <f t="array" ref="A219">IFERROR(INDEX(Data!$A$2:$A$5000,$M219),IF(ROW()=2,"No data",""))</f>
        <v>PAS0027</v>
      </c>
      <c r="B219" s="7" t="str" cm="1">
        <f t="array" ref="B219">IFERROR(INDEX(Data!$B$2:$B$5000,$M219),"")</f>
        <v>Maestro FF 10x10mm Straight Cut 10Kg/Ctn</v>
      </c>
      <c r="C219" s="7" t="str" cm="1">
        <f t="array" ref="C219">IFERROR(INDEX(Data!$C$2:$C$5000,$M219),"")</f>
        <v>KTN</v>
      </c>
      <c r="D219" s="8" cm="1">
        <f t="array" ref="D219">IFERROR(INDEX(Data!$D$2:$D$5000,$M219),"")</f>
        <v>0</v>
      </c>
      <c r="E219" s="8" cm="1">
        <f t="array" ref="E219">IFERROR(INDEX(Data!$E$2:$E$5000,$M219),"")</f>
        <v>51</v>
      </c>
      <c r="F219" s="8" cm="1">
        <f t="array" ref="F219">IFERROR(INDEX(Data!$F$2:$F$5000,$M219),"")</f>
        <v>25</v>
      </c>
      <c r="G219" s="8" cm="1">
        <f t="array" ref="G219">IFERROR(INDEX(Data!$G$2:$G$5000,$M219),"")</f>
        <v>8</v>
      </c>
      <c r="H219" s="8" cm="1">
        <f t="array" ref="H219">IFERROR(INDEX(Data!$H$2:$H$5000,$M219),"")</f>
        <v>28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280</v>
      </c>
    </row>
    <row r="220" spans="1:13" x14ac:dyDescent="0.25">
      <c r="A220" s="7" t="str" cm="1">
        <f t="array" ref="A220">IFERROR(INDEX(Data!$A$2:$A$5000,$M220),IF(ROW()=2,"No data",""))</f>
        <v>PAS0028</v>
      </c>
      <c r="B220" s="7" t="str" cm="1">
        <f t="array" ref="B220">IFERROR(INDEX(Data!$B$2:$B$5000,$M220),"")</f>
        <v>Savis Recover Me 250 Gr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281</v>
      </c>
    </row>
    <row r="221" spans="1:13" x14ac:dyDescent="0.25">
      <c r="A221" s="7" t="str" cm="1">
        <f t="array" ref="A221">IFERROR(INDEX(Data!$A$2:$A$5000,$M221),IF(ROW()=2,"No data",""))</f>
        <v>PAS0029</v>
      </c>
      <c r="B221" s="7" t="str" cm="1">
        <f t="array" ref="B221">IFERROR(INDEX(Data!$B$2:$B$5000,$M221),"")</f>
        <v>Savis Hangover Cure 250 Gr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282</v>
      </c>
    </row>
    <row r="222" spans="1:13" x14ac:dyDescent="0.25">
      <c r="A222" s="7" t="str" cm="1">
        <f t="array" ref="A222">IFERROR(INDEX(Data!$A$2:$A$5000,$M222),IF(ROW()=2,"No data",""))</f>
        <v>PAS0030</v>
      </c>
      <c r="B222" s="7" t="str" cm="1">
        <f t="array" ref="B222">IFERROR(INDEX(Data!$B$2:$B$5000,$M222),"")</f>
        <v>Savis Exotic Especia 250 Gr</v>
      </c>
      <c r="C222" s="7" t="str" cm="1">
        <f t="array" ref="C222">IFERROR(INDEX(Data!$C$2:$C$5000,$M222),"")</f>
        <v>POU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283</v>
      </c>
    </row>
    <row r="223" spans="1:13" x14ac:dyDescent="0.25">
      <c r="A223" s="7" t="str" cm="1">
        <f t="array" ref="A223">IFERROR(INDEX(Data!$A$2:$A$5000,$M223),IF(ROW()=2,"No data",""))</f>
        <v>PAS0032</v>
      </c>
      <c r="B223" s="7" t="str" cm="1">
        <f t="array" ref="B223">IFERROR(INDEX(Data!$B$2:$B$5000,$M223),"")</f>
        <v>Crr Rock'n Super Crispy Jakets Spicy Wedges 250 Gr - Sample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285</v>
      </c>
    </row>
    <row r="224" spans="1:13" x14ac:dyDescent="0.25">
      <c r="A224" s="7" t="str" cm="1">
        <f t="array" ref="A224">IFERROR(INDEX(Data!$A$2:$A$5000,$M224),IF(ROW()=2,"No data",""))</f>
        <v>PAS0034</v>
      </c>
      <c r="B224" s="7" t="str" cm="1">
        <f t="array" ref="B224">IFERROR(INDEX(Data!$B$2:$B$5000,$M224),"")</f>
        <v>Crr Rock'n Simply Crrrrips Straight Cut Fries 250 Gr - Sample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1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1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286</v>
      </c>
    </row>
    <row r="225" spans="1:13" x14ac:dyDescent="0.25">
      <c r="A225" s="7" t="str" cm="1">
        <f t="array" ref="A225">IFERROR(INDEX(Data!$A$2:$A$5000,$M225),IF(ROW()=2,"No data",""))</f>
        <v>PAS0035</v>
      </c>
      <c r="B225" s="7" t="str" cm="1">
        <f t="array" ref="B225">IFERROR(INDEX(Data!$B$2:$B$5000,$M225),"")</f>
        <v>Crr Rock'n Batter Skin On Fries 9x9mm 250 Gr - Sample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2</v>
      </c>
      <c r="F225" s="8" cm="1">
        <f t="array" ref="F225">IFERROR(INDEX(Data!$F$2:$F$5000,$M225),"")</f>
        <v>1</v>
      </c>
      <c r="G225" s="8" cm="1">
        <f t="array" ref="G225">IFERROR(INDEX(Data!$G$2:$G$5000,$M225),"")</f>
        <v>1</v>
      </c>
      <c r="H225" s="8" cm="1">
        <f t="array" ref="H225">IFERROR(INDEX(Data!$H$2:$H$5000,$M225),"")</f>
        <v>1.3332999999999999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287</v>
      </c>
    </row>
    <row r="226" spans="1:13" x14ac:dyDescent="0.25">
      <c r="A226" s="7" t="str" cm="1">
        <f t="array" ref="A226">IFERROR(INDEX(Data!$A$2:$A$5000,$M226),IF(ROW()=2,"No data",""))</f>
        <v>PAS0036</v>
      </c>
      <c r="B226" s="7" t="str" cm="1">
        <f t="array" ref="B226">IFERROR(INDEX(Data!$B$2:$B$5000,$M226),"")</f>
        <v>Crr Rock'n Hash Brown Triangular 2.5Kg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159</v>
      </c>
      <c r="F226" s="8" cm="1">
        <f t="array" ref="F226">IFERROR(INDEX(Data!$F$2:$F$5000,$M226),"")</f>
        <v>270</v>
      </c>
      <c r="G226" s="8" cm="1">
        <f t="array" ref="G226">IFERROR(INDEX(Data!$G$2:$G$5000,$M226),"")</f>
        <v>332</v>
      </c>
      <c r="H226" s="8" cm="1">
        <f t="array" ref="H226">IFERROR(INDEX(Data!$H$2:$H$5000,$M226),"")</f>
        <v>253.66659999999999</v>
      </c>
      <c r="I226" s="8" cm="1">
        <f t="array" ref="I226">IFERROR(INDEX(Data!$J$2:$J$5000,$M226),"")</f>
        <v>0</v>
      </c>
      <c r="J226" s="8" cm="1">
        <f t="array" ref="J226">IFERROR(INDEX(Data!$N$2:$N$5000,$M226),"")</f>
        <v>61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288</v>
      </c>
    </row>
    <row r="227" spans="1:13" x14ac:dyDescent="0.25">
      <c r="A227" s="7" t="str" cm="1">
        <f t="array" ref="A227">IFERROR(INDEX(Data!$A$2:$A$5000,$M227),IF(ROW()=2,"No data",""))</f>
        <v>PAS0037</v>
      </c>
      <c r="B227" s="7" t="str" cm="1">
        <f t="array" ref="B227">IFERROR(INDEX(Data!$B$2:$B$5000,$M227),"")</f>
        <v>Crr Rock'n Super Crispy Jakets Spicy Wedges 2.5Kg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77</v>
      </c>
      <c r="F227" s="8" cm="1">
        <f t="array" ref="F227">IFERROR(INDEX(Data!$F$2:$F$5000,$M227),"")</f>
        <v>94</v>
      </c>
      <c r="G227" s="8" cm="1">
        <f t="array" ref="G227">IFERROR(INDEX(Data!$G$2:$G$5000,$M227),"")</f>
        <v>136</v>
      </c>
      <c r="H227" s="8" cm="1">
        <f t="array" ref="H227">IFERROR(INDEX(Data!$H$2:$H$5000,$M227),"")</f>
        <v>102.33329999999999</v>
      </c>
      <c r="I227" s="8" cm="1">
        <f t="array" ref="I227">IFERROR(INDEX(Data!$J$2:$J$5000,$M227),"")</f>
        <v>0</v>
      </c>
      <c r="J227" s="8" cm="1">
        <f t="array" ref="J227">IFERROR(INDEX(Data!$N$2:$N$5000,$M227),"")</f>
        <v>13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289</v>
      </c>
    </row>
    <row r="228" spans="1:13" x14ac:dyDescent="0.25">
      <c r="A228" s="7" t="str" cm="1">
        <f t="array" ref="A228">IFERROR(INDEX(Data!$A$2:$A$5000,$M228),IF(ROW()=2,"No data",""))</f>
        <v>PAS0040</v>
      </c>
      <c r="B228" s="7" t="str" cm="1">
        <f t="array" ref="B228">IFERROR(INDEX(Data!$B$2:$B$5000,$M228),"")</f>
        <v>Crr Rock'n Batter Skin On Fries 9x9mm 2.5 Kg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34</v>
      </c>
      <c r="F228" s="8" cm="1">
        <f t="array" ref="F228">IFERROR(INDEX(Data!$F$2:$F$5000,$M228),"")</f>
        <v>30</v>
      </c>
      <c r="G228" s="8" cm="1">
        <f t="array" ref="G228">IFERROR(INDEX(Data!$G$2:$G$5000,$M228),"")</f>
        <v>28</v>
      </c>
      <c r="H228" s="8" cm="1">
        <f t="array" ref="H228">IFERROR(INDEX(Data!$H$2:$H$5000,$M228),"")</f>
        <v>30.666599999999999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291</v>
      </c>
    </row>
    <row r="229" spans="1:13" x14ac:dyDescent="0.25">
      <c r="A229" s="7" t="str" cm="1">
        <f t="array" ref="A229">IFERROR(INDEX(Data!$A$2:$A$5000,$M229),IF(ROW()=2,"No data",""))</f>
        <v>PAS0041</v>
      </c>
      <c r="B229" s="7" t="str" cm="1">
        <f t="array" ref="B229">IFERROR(INDEX(Data!$B$2:$B$5000,$M229),"")</f>
        <v>Maestro FF 10x10mm Straight Cut 2.5 Kg</v>
      </c>
      <c r="C229" s="7" t="str" cm="1">
        <f t="array" ref="C229">IFERROR(INDEX(Data!$C$2:$C$5000,$M229),"")</f>
        <v>PACK</v>
      </c>
      <c r="D229" s="8" cm="1">
        <f t="array" ref="D229">IFERROR(INDEX(Data!$D$2:$D$5000,$M229),"")</f>
        <v>0</v>
      </c>
      <c r="E229" s="8" cm="1">
        <f t="array" ref="E229">IFERROR(INDEX(Data!$E$2:$E$5000,$M229),"")</f>
        <v>157</v>
      </c>
      <c r="F229" s="8" cm="1">
        <f t="array" ref="F229">IFERROR(INDEX(Data!$F$2:$F$5000,$M229),"")</f>
        <v>65</v>
      </c>
      <c r="G229" s="8" cm="1">
        <f t="array" ref="G229">IFERROR(INDEX(Data!$G$2:$G$5000,$M229),"")</f>
        <v>172</v>
      </c>
      <c r="H229" s="8" cm="1">
        <f t="array" ref="H229">IFERROR(INDEX(Data!$H$2:$H$5000,$M229),"")</f>
        <v>131.33330000000001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292</v>
      </c>
    </row>
    <row r="230" spans="1:13" x14ac:dyDescent="0.25">
      <c r="A230" s="7" t="str" cm="1">
        <f t="array" ref="A230">IFERROR(INDEX(Data!$A$2:$A$5000,$M230),IF(ROW()=2,"No data",""))</f>
        <v>PAS0042</v>
      </c>
      <c r="B230" s="7" t="str" cm="1">
        <f t="array" ref="B230">IFERROR(INDEX(Data!$B$2:$B$5000,$M230),"")</f>
        <v>Maestro FF 10x10mm Straight Cut 250 Gr - Sample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2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2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293</v>
      </c>
    </row>
    <row r="231" spans="1:13" x14ac:dyDescent="0.25">
      <c r="A231" s="7" t="str" cm="1">
        <f t="array" ref="A231">IFERROR(INDEX(Data!$A$2:$A$5000,$M231),IF(ROW()=2,"No data",""))</f>
        <v>PAS0045</v>
      </c>
      <c r="B231" s="7" t="str" cm="1">
        <f t="array" ref="B231">IFERROR(INDEX(Data!$B$2:$B$5000,$M231),"")</f>
        <v>Savis Cold Infusions Vitalizing 10Pbx4g</v>
      </c>
      <c r="C231" s="7" t="str" cm="1">
        <f t="array" ref="C231">IFERROR(INDEX(Data!$C$2:$C$5000,$M231),"")</f>
        <v>BOX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296</v>
      </c>
    </row>
    <row r="232" spans="1:13" x14ac:dyDescent="0.25">
      <c r="A232" s="7" t="str" cm="1">
        <f t="array" ref="A232">IFERROR(INDEX(Data!$A$2:$A$5000,$M232),IF(ROW()=2,"No data",""))</f>
        <v>PAS0046</v>
      </c>
      <c r="B232" s="7" t="str" cm="1">
        <f t="array" ref="B232">IFERROR(INDEX(Data!$B$2:$B$5000,$M232),"")</f>
        <v>Savis Cold Infusions Refreshing 10Pbx4g</v>
      </c>
      <c r="C232" s="7" t="str" cm="1">
        <f t="array" ref="C232">IFERROR(INDEX(Data!$C$2:$C$5000,$M232),"")</f>
        <v>BOX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297</v>
      </c>
    </row>
    <row r="233" spans="1:13" x14ac:dyDescent="0.25">
      <c r="A233" s="7" t="str" cm="1">
        <f t="array" ref="A233">IFERROR(INDEX(Data!$A$2:$A$5000,$M233),IF(ROW()=2,"No data",""))</f>
        <v>PAS0050</v>
      </c>
      <c r="B233" s="7" t="str" cm="1">
        <f t="array" ref="B233">IFERROR(INDEX(Data!$B$2:$B$5000,$M233),"")</f>
        <v>Maestro FF Shoestring 7x7mm 250 Gr - Sample</v>
      </c>
      <c r="C233" s="7" t="str" cm="1">
        <f t="array" ref="C233">IFERROR(INDEX(Data!$C$2:$C$5000,$M233),"")</f>
        <v>PACK</v>
      </c>
      <c r="D233" s="8" cm="1">
        <f t="array" ref="D233">IFERROR(INDEX(Data!$D$2:$D$5000,$M233),"")</f>
        <v>0</v>
      </c>
      <c r="E233" s="8" cm="1">
        <f t="array" ref="E233">IFERROR(INDEX(Data!$E$2:$E$5000,$M233),"")</f>
        <v>1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1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301</v>
      </c>
    </row>
    <row r="234" spans="1:13" x14ac:dyDescent="0.25">
      <c r="A234" s="7" t="str" cm="1">
        <f t="array" ref="A234">IFERROR(INDEX(Data!$A$2:$A$5000,$M234),IF(ROW()=2,"No data",""))</f>
        <v>PAS0054</v>
      </c>
      <c r="B234" s="7" t="str" cm="1">
        <f t="array" ref="B234">IFERROR(INDEX(Data!$B$2:$B$5000,$M234),"")</f>
        <v>Savis Temple Of Rose 250 Gr</v>
      </c>
      <c r="C234" s="7" t="str" cm="1">
        <f t="array" ref="C234">IFERROR(INDEX(Data!$C$2:$C$5000,$M234),"")</f>
        <v>PCS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305</v>
      </c>
    </row>
    <row r="235" spans="1:13" x14ac:dyDescent="0.25">
      <c r="A235" s="7" t="str" cm="1">
        <f t="array" ref="A235">IFERROR(INDEX(Data!$A$2:$A$5000,$M235),IF(ROW()=2,"No data",""))</f>
        <v>PAS0056</v>
      </c>
      <c r="B235" s="7" t="str" cm="1">
        <f t="array" ref="B235">IFERROR(INDEX(Data!$B$2:$B$5000,$M235),"")</f>
        <v>Savis Earl Grey Tea 50 Tb Cover Alila</v>
      </c>
      <c r="C235" s="7" t="str" cm="1">
        <f t="array" ref="C235">IFERROR(INDEX(Data!$C$2:$C$5000,$M235),"")</f>
        <v>BOX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5</v>
      </c>
      <c r="H235" s="8" cm="1">
        <f t="array" ref="H235">IFERROR(INDEX(Data!$H$2:$H$5000,$M235),"")</f>
        <v>5</v>
      </c>
      <c r="I235" s="8" cm="1">
        <f t="array" ref="I235">IFERROR(INDEX(Data!$J$2:$J$5000,$M235),"")</f>
        <v>0</v>
      </c>
      <c r="J235" s="8" cm="1">
        <f t="array" ref="J235">IFERROR(INDEX(Data!$N$2:$N$5000,$M235),"")</f>
        <v>9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306</v>
      </c>
    </row>
    <row r="236" spans="1:13" x14ac:dyDescent="0.25">
      <c r="A236" s="7" t="str" cm="1">
        <f t="array" ref="A236">IFERROR(INDEX(Data!$A$2:$A$5000,$M236),IF(ROW()=2,"No data",""))</f>
        <v>PAS0057</v>
      </c>
      <c r="B236" s="7" t="str" cm="1">
        <f t="array" ref="B236">IFERROR(INDEX(Data!$B$2:$B$5000,$M236),"")</f>
        <v>Savis English Breakfast Tea 50 Tb Cover Alila</v>
      </c>
      <c r="C236" s="7" t="str" cm="1">
        <f t="array" ref="C236">IFERROR(INDEX(Data!$C$2:$C$5000,$M236),"")</f>
        <v>BOX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16</v>
      </c>
      <c r="G236" s="8" cm="1">
        <f t="array" ref="G236">IFERROR(INDEX(Data!$G$2:$G$5000,$M236),"")</f>
        <v>24</v>
      </c>
      <c r="H236" s="8" cm="1">
        <f t="array" ref="H236">IFERROR(INDEX(Data!$H$2:$H$5000,$M236),"")</f>
        <v>20</v>
      </c>
      <c r="I236" s="8" cm="1">
        <f t="array" ref="I236">IFERROR(INDEX(Data!$J$2:$J$5000,$M236),"")</f>
        <v>0</v>
      </c>
      <c r="J236" s="8" cm="1">
        <f t="array" ref="J236">IFERROR(INDEX(Data!$N$2:$N$5000,$M236),"")</f>
        <v>11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307</v>
      </c>
    </row>
    <row r="237" spans="1:13" x14ac:dyDescent="0.25">
      <c r="A237" s="7" t="str" cm="1">
        <f t="array" ref="A237">IFERROR(INDEX(Data!$A$2:$A$5000,$M237),IF(ROW()=2,"No data",""))</f>
        <v>PAS0058</v>
      </c>
      <c r="B237" s="7" t="str" cm="1">
        <f t="array" ref="B237">IFERROR(INDEX(Data!$B$2:$B$5000,$M237),"")</f>
        <v>Savis Chamomile Dream Tea 50 Tb Cover Alila</v>
      </c>
      <c r="C237" s="7" t="str" cm="1">
        <f t="array" ref="C237">IFERROR(INDEX(Data!$C$2:$C$5000,$M237),"")</f>
        <v>BOX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16</v>
      </c>
      <c r="G237" s="8" cm="1">
        <f t="array" ref="G237">IFERROR(INDEX(Data!$G$2:$G$5000,$M237),"")</f>
        <v>17</v>
      </c>
      <c r="H237" s="8" cm="1">
        <f t="array" ref="H237">IFERROR(INDEX(Data!$H$2:$H$5000,$M237),"")</f>
        <v>16.5</v>
      </c>
      <c r="I237" s="8" cm="1">
        <f t="array" ref="I237">IFERROR(INDEX(Data!$J$2:$J$5000,$M237),"")</f>
        <v>0</v>
      </c>
      <c r="J237" s="8" cm="1">
        <f t="array" ref="J237">IFERROR(INDEX(Data!$N$2:$N$5000,$M237),"")</f>
        <v>18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308</v>
      </c>
    </row>
    <row r="238" spans="1:13" x14ac:dyDescent="0.25">
      <c r="A238" s="7" t="str" cm="1">
        <f t="array" ref="A238">IFERROR(INDEX(Data!$A$2:$A$5000,$M238),IF(ROW()=2,"No data",""))</f>
        <v>PAS0059</v>
      </c>
      <c r="B238" s="7" t="str" cm="1">
        <f t="array" ref="B238">IFERROR(INDEX(Data!$B$2:$B$5000,$M238),"")</f>
        <v>Savis Peppermint Tea 50 Tb Cover Alila</v>
      </c>
      <c r="C238" s="7" t="str" cm="1">
        <f t="array" ref="C238">IFERROR(INDEX(Data!$C$2:$C$5000,$M238),"")</f>
        <v>BOX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16</v>
      </c>
      <c r="G238" s="8" cm="1">
        <f t="array" ref="G238">IFERROR(INDEX(Data!$G$2:$G$5000,$M238),"")</f>
        <v>13</v>
      </c>
      <c r="H238" s="8" cm="1">
        <f t="array" ref="H238">IFERROR(INDEX(Data!$H$2:$H$5000,$M238),"")</f>
        <v>14.5</v>
      </c>
      <c r="I238" s="8" cm="1">
        <f t="array" ref="I238">IFERROR(INDEX(Data!$J$2:$J$5000,$M238),"")</f>
        <v>0</v>
      </c>
      <c r="J238" s="8" cm="1">
        <f t="array" ref="J238">IFERROR(INDEX(Data!$N$2:$N$5000,$M238),"")</f>
        <v>20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309</v>
      </c>
    </row>
    <row r="239" spans="1:13" x14ac:dyDescent="0.25">
      <c r="A239" s="7" t="str" cm="1">
        <f t="array" ref="A239">IFERROR(INDEX(Data!$A$2:$A$5000,$M239),IF(ROW()=2,"No data",""))</f>
        <v>PAS0063</v>
      </c>
      <c r="B239" s="7" t="str" cm="1">
        <f t="array" ref="B239">IFERROR(INDEX(Data!$B$2:$B$5000,$M239),"")</f>
        <v>Savis Morning Sunshine 250Gr/Pouch</v>
      </c>
      <c r="C239" s="7" t="str" cm="1">
        <f t="array" ref="C239">IFERROR(INDEX(Data!$C$2:$C$5000,$M239),"")</f>
        <v>POU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313</v>
      </c>
    </row>
    <row r="240" spans="1:13" x14ac:dyDescent="0.25">
      <c r="A240" s="7" t="str" cm="1">
        <f t="array" ref="A240">IFERROR(INDEX(Data!$A$2:$A$5000,$M240),IF(ROW()=2,"No data",""))</f>
        <v>PAS0065</v>
      </c>
      <c r="B240" s="7" t="str" cm="1">
        <f t="array" ref="B240">IFERROR(INDEX(Data!$B$2:$B$5000,$M240),"")</f>
        <v>Crr Rock'n Waffle Fries 250 Gr - Sample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1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1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315</v>
      </c>
    </row>
    <row r="241" spans="1:13" x14ac:dyDescent="0.25">
      <c r="A241" s="7" t="str" cm="1">
        <f t="array" ref="A241">IFERROR(INDEX(Data!$A$2:$A$5000,$M241),IF(ROW()=2,"No data",""))</f>
        <v>PCA0001</v>
      </c>
      <c r="B241" s="7" t="str" cm="1">
        <f t="array" ref="B241">IFERROR(INDEX(Data!$B$2:$B$5000,$M241),"")</f>
        <v>Camp Filetti Di Acciughe 100 Gr</v>
      </c>
      <c r="C241" s="7" t="str" cm="1">
        <f t="array" ref="C241">IFERROR(INDEX(Data!$C$2:$C$5000,$M241),"")</f>
        <v>JAR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321</v>
      </c>
    </row>
    <row r="242" spans="1:13" x14ac:dyDescent="0.25">
      <c r="A242" s="7" t="str" cm="1">
        <f t="array" ref="A242">IFERROR(INDEX(Data!$A$2:$A$5000,$M242),IF(ROW()=2,"No data",""))</f>
        <v>PCA0002</v>
      </c>
      <c r="B242" s="7" t="str" cm="1">
        <f t="array" ref="B242">IFERROR(INDEX(Data!$B$2:$B$5000,$M242),"")</f>
        <v>Camp Filetti Di Acciughe 200 Gr</v>
      </c>
      <c r="C242" s="7" t="str" cm="1">
        <f t="array" ref="C242">IFERROR(INDEX(Data!$C$2:$C$5000,$M242),"")</f>
        <v>JAR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322</v>
      </c>
    </row>
    <row r="243" spans="1:13" x14ac:dyDescent="0.25">
      <c r="A243" s="7" t="str" cm="1">
        <f t="array" ref="A243">IFERROR(INDEX(Data!$A$2:$A$5000,$M243),IF(ROW()=2,"No data",""))</f>
        <v>PCA0003</v>
      </c>
      <c r="B243" s="7" t="str" cm="1">
        <f t="array" ref="B243">IFERROR(INDEX(Data!$B$2:$B$5000,$M243),"")</f>
        <v>Camp Filetti Di Acciughe 500 Gr</v>
      </c>
      <c r="C243" s="7" t="str" cm="1">
        <f t="array" ref="C243">IFERROR(INDEX(Data!$C$2:$C$5000,$M243),"")</f>
        <v>JAR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323</v>
      </c>
    </row>
    <row r="244" spans="1:13" x14ac:dyDescent="0.25">
      <c r="A244" s="7" t="str" cm="1">
        <f t="array" ref="A244">IFERROR(INDEX(Data!$A$2:$A$5000,$M244),IF(ROW()=2,"No data",""))</f>
        <v>PCA0004</v>
      </c>
      <c r="B244" s="7" t="str" cm="1">
        <f t="array" ref="B244">IFERROR(INDEX(Data!$B$2:$B$5000,$M244),"")</f>
        <v>Camp Filetti Di Acciughe Peperoncino 200 Gr</v>
      </c>
      <c r="C244" s="7" t="str" cm="1">
        <f t="array" ref="C244">IFERROR(INDEX(Data!$C$2:$C$5000,$M244),"")</f>
        <v>JAR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324</v>
      </c>
    </row>
    <row r="245" spans="1:13" x14ac:dyDescent="0.25">
      <c r="A245" s="7" t="str" cm="1">
        <f t="array" ref="A245">IFERROR(INDEX(Data!$A$2:$A$5000,$M245),IF(ROW()=2,"No data",""))</f>
        <v>PCA0005</v>
      </c>
      <c r="B245" s="7" t="str" cm="1">
        <f t="array" ref="B245">IFERROR(INDEX(Data!$B$2:$B$5000,$M245),"")</f>
        <v>Camp Filetti Di Acciughe Al Peperoncino 500 Gr</v>
      </c>
      <c r="C245" s="7" t="str" cm="1">
        <f t="array" ref="C245">IFERROR(INDEX(Data!$C$2:$C$5000,$M245),"")</f>
        <v>JAR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325</v>
      </c>
    </row>
    <row r="246" spans="1:13" x14ac:dyDescent="0.25">
      <c r="A246" s="7" t="str" cm="1">
        <f t="array" ref="A246">IFERROR(INDEX(Data!$A$2:$A$5000,$M246),IF(ROW()=2,"No data",""))</f>
        <v>PCA0006</v>
      </c>
      <c r="B246" s="7" t="str" cm="1">
        <f t="array" ref="B246">IFERROR(INDEX(Data!$B$2:$B$5000,$M246),"")</f>
        <v>Camp Colatura Di Alici 100 Ml</v>
      </c>
      <c r="C246" s="7" t="str" cm="1">
        <f t="array" ref="C246">IFERROR(INDEX(Data!$C$2:$C$5000,$M246),"")</f>
        <v>JAR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326</v>
      </c>
    </row>
    <row r="247" spans="1:13" x14ac:dyDescent="0.25">
      <c r="A247" s="7" t="str" cm="1">
        <f t="array" ref="A247">IFERROR(INDEX(Data!$A$2:$A$5000,$M247),IF(ROW()=2,"No data",""))</f>
        <v>PEA0001</v>
      </c>
      <c r="B247" s="7" t="str" cm="1">
        <f t="array" ref="B247">IFERROR(INDEX(Data!$B$2:$B$5000,$M247),"")</f>
        <v>Gold Box Melange Butter MP331 25 Kg</v>
      </c>
      <c r="C247" s="7" t="str" cm="1">
        <f t="array" ref="C247">IFERROR(INDEX(Data!$C$2:$C$5000,$M247),"")</f>
        <v>KTN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336</v>
      </c>
    </row>
    <row r="248" spans="1:13" x14ac:dyDescent="0.25">
      <c r="A248" s="7" t="str" cm="1">
        <f t="array" ref="A248">IFERROR(INDEX(Data!$A$2:$A$5000,$M248),IF(ROW()=2,"No data",""))</f>
        <v>PEA0002</v>
      </c>
      <c r="B248" s="7" t="str" cm="1">
        <f t="array" ref="B248">IFERROR(INDEX(Data!$B$2:$B$5000,$M248),"")</f>
        <v>Gold Box Extra Butter MP341 25 Kg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337</v>
      </c>
    </row>
    <row r="249" spans="1:13" x14ac:dyDescent="0.25">
      <c r="A249" s="7" t="str" cm="1">
        <f t="array" ref="A249">IFERROR(INDEX(Data!$A$2:$A$5000,$M249),IF(ROW()=2,"No data",""))</f>
        <v>PES0001</v>
      </c>
      <c r="B249" s="7" t="str" cm="1">
        <f t="array" ref="B249">IFERROR(INDEX(Data!$B$2:$B$5000,$M249),"")</f>
        <v>Frozen Pork Spareribs</v>
      </c>
      <c r="C249" s="7" t="str" cm="1">
        <f t="array" ref="C249">IFERROR(INDEX(Data!$C$2:$C$5000,$M249),"")</f>
        <v>KG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346</v>
      </c>
    </row>
    <row r="250" spans="1:13" x14ac:dyDescent="0.25">
      <c r="A250" s="7" t="str" cm="1">
        <f t="array" ref="A250">IFERROR(INDEX(Data!$A$2:$A$5000,$M250),IF(ROW()=2,"No data",""))</f>
        <v>PES0002</v>
      </c>
      <c r="B250" s="7" t="str" cm="1">
        <f t="array" ref="B250">IFERROR(INDEX(Data!$B$2:$B$5000,$M250),"")</f>
        <v>Frozen Pork Belly Sheet Ribbed Rindless</v>
      </c>
      <c r="C250" s="7" t="str" cm="1">
        <f t="array" ref="C250">IFERROR(INDEX(Data!$C$2:$C$5000,$M250),"")</f>
        <v>KG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347</v>
      </c>
    </row>
    <row r="251" spans="1:13" x14ac:dyDescent="0.25">
      <c r="A251" s="7" t="str" cm="1">
        <f t="array" ref="A251">IFERROR(INDEX(Data!$A$2:$A$5000,$M251),IF(ROW()=2,"No data",""))</f>
        <v>PES0003</v>
      </c>
      <c r="B251" s="7" t="str" cm="1">
        <f t="array" ref="B251">IFERROR(INDEX(Data!$B$2:$B$5000,$M251),"")</f>
        <v>Frozen Pork Belly Single Ribbed Rind On</v>
      </c>
      <c r="C251" s="7" t="str" cm="1">
        <f t="array" ref="C251">IFERROR(INDEX(Data!$C$2:$C$5000,$M251),"")</f>
        <v>KG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348</v>
      </c>
    </row>
    <row r="252" spans="1:13" x14ac:dyDescent="0.25">
      <c r="A252" s="7" t="str" cm="1">
        <f t="array" ref="A252">IFERROR(INDEX(Data!$A$2:$A$5000,$M252),IF(ROW()=2,"No data",""))</f>
        <v>PES0004</v>
      </c>
      <c r="B252" s="7" t="str" cm="1">
        <f t="array" ref="B252">IFERROR(INDEX(Data!$B$2:$B$5000,$M252),"")</f>
        <v>Frozen Pork Trimmings</v>
      </c>
      <c r="C252" s="7" t="str" cm="1">
        <f t="array" ref="C252">IFERROR(INDEX(Data!$C$2:$C$5000,$M252),"")</f>
        <v>KG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349</v>
      </c>
    </row>
    <row r="253" spans="1:13" x14ac:dyDescent="0.25">
      <c r="A253" s="7" t="str" cm="1">
        <f t="array" ref="A253">IFERROR(INDEX(Data!$A$2:$A$5000,$M253),IF(ROW()=2,"No data",""))</f>
        <v>PES0005</v>
      </c>
      <c r="B253" s="7" t="str" cm="1">
        <f t="array" ref="B253">IFERROR(INDEX(Data!$B$2:$B$5000,$M253),"")</f>
        <v>Frozen Pork Belly Rind On Boneless Sheet Ribbed</v>
      </c>
      <c r="C253" s="7" t="str" cm="1">
        <f t="array" ref="C253">IFERROR(INDEX(Data!$C$2:$C$5000,$M253),"")</f>
        <v>KG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350</v>
      </c>
    </row>
    <row r="254" spans="1:13" x14ac:dyDescent="0.25">
      <c r="A254" s="7" t="str" cm="1">
        <f t="array" ref="A254">IFERROR(INDEX(Data!$A$2:$A$5000,$M254),IF(ROW()=2,"No data",""))</f>
        <v>PFZ0002</v>
      </c>
      <c r="B254" s="7" t="str" cm="1">
        <f t="array" ref="B254">IFERROR(INDEX(Data!$B$2:$B$5000,$M254),"")</f>
        <v>Polmlek Grande shredded 2 Kg</v>
      </c>
      <c r="C254" s="7" t="str" cm="1">
        <f t="array" ref="C254">IFERROR(INDEX(Data!$C$2:$C$5000,$M254),"")</f>
        <v>KG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352</v>
      </c>
    </row>
    <row r="255" spans="1:13" x14ac:dyDescent="0.25">
      <c r="A255" s="7" t="str" cm="1">
        <f t="array" ref="A255">IFERROR(INDEX(Data!$A$2:$A$5000,$M255),IF(ROW()=2,"No data",""))</f>
        <v>PFZ0003</v>
      </c>
      <c r="B255" s="7" t="str" cm="1">
        <f t="array" ref="B255">IFERROR(INDEX(Data!$B$2:$B$5000,$M255),"")</f>
        <v>Polmlek Grande shredded 250 Gr - Sample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353</v>
      </c>
    </row>
    <row r="256" spans="1:13" x14ac:dyDescent="0.25">
      <c r="A256" s="7" t="str" cm="1">
        <f t="array" ref="A256">IFERROR(INDEX(Data!$A$2:$A$5000,$M256),IF(ROW()=2,"No data",""))</f>
        <v>PFZ0004</v>
      </c>
      <c r="B256" s="7" t="str" cm="1">
        <f t="array" ref="B256">IFERROR(INDEX(Data!$B$2:$B$5000,$M256),"")</f>
        <v>Polmlek Grande Pizza Blocks 250 Gr - Sample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354</v>
      </c>
    </row>
    <row r="257" spans="1:13" x14ac:dyDescent="0.25">
      <c r="A257" s="7" t="str" cm="1">
        <f t="array" ref="A257">IFERROR(INDEX(Data!$A$2:$A$5000,$M257),IF(ROW()=2,"No data",""))</f>
        <v>PIF0001</v>
      </c>
      <c r="B257" s="7" t="str" cm="1">
        <f t="array" ref="B257">IFERROR(INDEX(Data!$B$2:$B$5000,$M257),"")</f>
        <v>Sanmarco Macaroni Cornetto Medium Regati 20x400 Gr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355</v>
      </c>
    </row>
    <row r="258" spans="1:13" x14ac:dyDescent="0.25">
      <c r="A258" s="7" t="str" cm="1">
        <f t="array" ref="A258">IFERROR(INDEX(Data!$A$2:$A$5000,$M258),IF(ROW()=2,"No data",""))</f>
        <v>PIF0002</v>
      </c>
      <c r="B258" s="7" t="str" cm="1">
        <f t="array" ref="B258">IFERROR(INDEX(Data!$B$2:$B$5000,$M258),"")</f>
        <v>Sanmarco Macaroni Fusilli 20x400 Gr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356</v>
      </c>
    </row>
    <row r="259" spans="1:13" x14ac:dyDescent="0.25">
      <c r="A259" s="7" t="str" cm="1">
        <f t="array" ref="A259">IFERROR(INDEX(Data!$A$2:$A$5000,$M259),IF(ROW()=2,"No data",""))</f>
        <v>PIF0003</v>
      </c>
      <c r="B259" s="7" t="str" cm="1">
        <f t="array" ref="B259">IFERROR(INDEX(Data!$B$2:$B$5000,$M259),"")</f>
        <v>Sanmarco Macaroni Penne Regati 20x400 Gr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357</v>
      </c>
    </row>
    <row r="260" spans="1:13" x14ac:dyDescent="0.25">
      <c r="A260" s="7" t="str" cm="1">
        <f t="array" ref="A260">IFERROR(INDEX(Data!$A$2:$A$5000,$M260),IF(ROW()=2,"No data",""))</f>
        <v>PIF0006</v>
      </c>
      <c r="B260" s="7" t="str" cm="1">
        <f t="array" ref="B260">IFERROR(INDEX(Data!$B$2:$B$5000,$M260),"")</f>
        <v>Pristine Classic Whip Topping 12x1 Lt</v>
      </c>
      <c r="C260" s="7" t="str" cm="1">
        <f t="array" ref="C260">IFERROR(INDEX(Data!$C$2:$C$5000,$M260),"")</f>
        <v>KTN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358</v>
      </c>
    </row>
    <row r="261" spans="1:13" x14ac:dyDescent="0.25">
      <c r="A261" s="7" t="str" cm="1">
        <f t="array" ref="A261">IFERROR(INDEX(Data!$A$2:$A$5000,$M261),IF(ROW()=2,"No data",""))</f>
        <v>PIF0007</v>
      </c>
      <c r="B261" s="7" t="str" cm="1">
        <f t="array" ref="B261">IFERROR(INDEX(Data!$B$2:$B$5000,$M261),"")</f>
        <v>Pristine Classic Cooking Cream 12x1 Lt</v>
      </c>
      <c r="C261" s="7" t="str" cm="1">
        <f t="array" ref="C261">IFERROR(INDEX(Data!$C$2:$C$5000,$M261),"")</f>
        <v>KTN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359</v>
      </c>
    </row>
    <row r="262" spans="1:13" x14ac:dyDescent="0.25">
      <c r="A262" s="7" t="str" cm="1">
        <f t="array" ref="A262">IFERROR(INDEX(Data!$A$2:$A$5000,$M262),IF(ROW()=2,"No data",""))</f>
        <v>PIF0008</v>
      </c>
      <c r="B262" s="7" t="str" cm="1">
        <f t="array" ref="B262">IFERROR(INDEX(Data!$B$2:$B$5000,$M262),"")</f>
        <v>Sanmarco Macaroni Cornetto Medium Regati 400 Gr</v>
      </c>
      <c r="C262" s="7" t="str" cm="1">
        <f t="array" ref="C262">IFERROR(INDEX(Data!$C$2:$C$5000,$M262),"")</f>
        <v>PACK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360</v>
      </c>
    </row>
    <row r="263" spans="1:13" x14ac:dyDescent="0.25">
      <c r="A263" s="7" t="str" cm="1">
        <f t="array" ref="A263">IFERROR(INDEX(Data!$A$2:$A$5000,$M263),IF(ROW()=2,"No data",""))</f>
        <v>PIF0009</v>
      </c>
      <c r="B263" s="7" t="str" cm="1">
        <f t="array" ref="B263">IFERROR(INDEX(Data!$B$2:$B$5000,$M263),"")</f>
        <v>Sanmarco Macaroni Fusilli 400 Gr</v>
      </c>
      <c r="C263" s="7" t="str" cm="1">
        <f t="array" ref="C263">IFERROR(INDEX(Data!$C$2:$C$5000,$M263),"")</f>
        <v>PACK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361</v>
      </c>
    </row>
    <row r="264" spans="1:13" x14ac:dyDescent="0.25">
      <c r="A264" s="7" t="str" cm="1">
        <f t="array" ref="A264">IFERROR(INDEX(Data!$A$2:$A$5000,$M264),IF(ROW()=2,"No data",""))</f>
        <v>PIF0010</v>
      </c>
      <c r="B264" s="7" t="str" cm="1">
        <f t="array" ref="B264">IFERROR(INDEX(Data!$B$2:$B$5000,$M264),"")</f>
        <v>Sanmarco Macaroni Penne Regati 400 Gr</v>
      </c>
      <c r="C264" s="7" t="str" cm="1">
        <f t="array" ref="C264">IFERROR(INDEX(Data!$C$2:$C$5000,$M264),"")</f>
        <v>PACK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362</v>
      </c>
    </row>
    <row r="265" spans="1:13" x14ac:dyDescent="0.25">
      <c r="A265" s="7" t="str" cm="1">
        <f t="array" ref="A265">IFERROR(INDEX(Data!$A$2:$A$5000,$M265),IF(ROW()=2,"No data",""))</f>
        <v>PIF0013</v>
      </c>
      <c r="B265" s="7" t="str" cm="1">
        <f t="array" ref="B265">IFERROR(INDEX(Data!$B$2:$B$5000,$M265),"")</f>
        <v>Pristine Multipurpose Cream 12x1 Lt</v>
      </c>
      <c r="C265" s="7" t="str" cm="1">
        <f t="array" ref="C265">IFERROR(INDEX(Data!$C$2:$C$5000,$M265),"")</f>
        <v>KTN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365</v>
      </c>
    </row>
    <row r="266" spans="1:13" x14ac:dyDescent="0.25">
      <c r="A266" s="7" t="str" cm="1">
        <f t="array" ref="A266">IFERROR(INDEX(Data!$A$2:$A$5000,$M266),IF(ROW()=2,"No data",""))</f>
        <v>PIF0014</v>
      </c>
      <c r="B266" s="7" t="str" cm="1">
        <f t="array" ref="B266">IFERROR(INDEX(Data!$B$2:$B$5000,$M266),"")</f>
        <v>Pristine Multipurpose Cream 1 Lt</v>
      </c>
      <c r="C266" s="7" t="str" cm="1">
        <f t="array" ref="C266">IFERROR(INDEX(Data!$C$2:$C$5000,$M266),"")</f>
        <v>LTR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366</v>
      </c>
    </row>
    <row r="267" spans="1:13" x14ac:dyDescent="0.25">
      <c r="A267" s="7" t="str" cm="1">
        <f t="array" ref="A267">IFERROR(INDEX(Data!$A$2:$A$5000,$M267),IF(ROW()=2,"No data",""))</f>
        <v>PKB0001</v>
      </c>
      <c r="B267" s="7" t="str" cm="1">
        <f t="array" ref="B267">IFERROR(INDEX(Data!$B$2:$B$5000,$M267),"")</f>
        <v>Single Ribbed Belly Boneless Rindless</v>
      </c>
      <c r="C267" s="7" t="str" cm="1">
        <f t="array" ref="C267">IFERROR(INDEX(Data!$C$2:$C$5000,$M267),"")</f>
        <v>KG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377</v>
      </c>
    </row>
    <row r="268" spans="1:13" x14ac:dyDescent="0.25">
      <c r="A268" s="7" t="str" cm="1">
        <f t="array" ref="A268">IFERROR(INDEX(Data!$A$2:$A$5000,$M268),IF(ROW()=2,"No data",""))</f>
        <v>PMS0001</v>
      </c>
      <c r="B268" s="7" t="str" cm="1">
        <f t="array" ref="B268">IFERROR(INDEX(Data!$B$2:$B$5000,$M268),"")</f>
        <v>Masterista Syrup Classic Caramel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383</v>
      </c>
    </row>
    <row r="269" spans="1:13" x14ac:dyDescent="0.25">
      <c r="A269" s="7" t="str" cm="1">
        <f t="array" ref="A269">IFERROR(INDEX(Data!$A$2:$A$5000,$M269),IF(ROW()=2,"No data",""))</f>
        <v>PMS0002</v>
      </c>
      <c r="B269" s="7" t="str" cm="1">
        <f t="array" ref="B269">IFERROR(INDEX(Data!$B$2:$B$5000,$M269),"")</f>
        <v>Masterista Syrup Creme Brulee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384</v>
      </c>
    </row>
    <row r="270" spans="1:13" x14ac:dyDescent="0.25">
      <c r="A270" s="7" t="str" cm="1">
        <f t="array" ref="A270">IFERROR(INDEX(Data!$A$2:$A$5000,$M270),IF(ROW()=2,"No data",""))</f>
        <v>PMS0003</v>
      </c>
      <c r="B270" s="7" t="str" cm="1">
        <f t="array" ref="B270">IFERROR(INDEX(Data!$B$2:$B$5000,$M270),"")</f>
        <v>Masterista Syrup French Vanilla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385</v>
      </c>
    </row>
    <row r="271" spans="1:13" x14ac:dyDescent="0.25">
      <c r="A271" s="7" t="str" cm="1">
        <f t="array" ref="A271">IFERROR(INDEX(Data!$A$2:$A$5000,$M271),IF(ROW()=2,"No data",""))</f>
        <v>PMS0004</v>
      </c>
      <c r="B271" s="7" t="str" cm="1">
        <f t="array" ref="B271">IFERROR(INDEX(Data!$B$2:$B$5000,$M271),"")</f>
        <v>Masterista Syrup Natural Mint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386</v>
      </c>
    </row>
    <row r="272" spans="1:13" x14ac:dyDescent="0.25">
      <c r="A272" s="7" t="str" cm="1">
        <f t="array" ref="A272">IFERROR(INDEX(Data!$A$2:$A$5000,$M272),IF(ROW()=2,"No data",""))</f>
        <v>PMS0005</v>
      </c>
      <c r="B272" s="7" t="str" cm="1">
        <f t="array" ref="B272">IFERROR(INDEX(Data!$B$2:$B$5000,$M272),"")</f>
        <v>Masterista Syrup Premium Hazelnut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387</v>
      </c>
    </row>
    <row r="273" spans="1:13" x14ac:dyDescent="0.25">
      <c r="A273" s="7" t="str" cm="1">
        <f t="array" ref="A273">IFERROR(INDEX(Data!$A$2:$A$5000,$M273),IF(ROW()=2,"No data",""))</f>
        <v>PMS0006</v>
      </c>
      <c r="B273" s="7" t="str" cm="1">
        <f t="array" ref="B273">IFERROR(INDEX(Data!$B$2:$B$5000,$M273),"")</f>
        <v>Masterista Syrup Traditional Klepon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388</v>
      </c>
    </row>
    <row r="274" spans="1:13" x14ac:dyDescent="0.25">
      <c r="A274" s="7" t="str" cm="1">
        <f t="array" ref="A274">IFERROR(INDEX(Data!$A$2:$A$5000,$M274),IF(ROW()=2,"No data",""))</f>
        <v>PMS0007</v>
      </c>
      <c r="B274" s="7" t="str" cm="1">
        <f t="array" ref="B274">IFERROR(INDEX(Data!$B$2:$B$5000,$M274),"")</f>
        <v>Masterista Syrup Tropical Lychee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389</v>
      </c>
    </row>
    <row r="275" spans="1:13" x14ac:dyDescent="0.25">
      <c r="A275" s="7" t="str" cm="1">
        <f t="array" ref="A275">IFERROR(INDEX(Data!$A$2:$A$5000,$M275),IF(ROW()=2,"No data",""))</f>
        <v>PMS0008</v>
      </c>
      <c r="B275" s="7" t="str" cm="1">
        <f t="array" ref="B275">IFERROR(INDEX(Data!$B$2:$B$5000,$M275),"")</f>
        <v>Masterista Syrup Green Apple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390</v>
      </c>
    </row>
    <row r="276" spans="1:13" x14ac:dyDescent="0.25">
      <c r="A276" s="7" t="str" cm="1">
        <f t="array" ref="A276">IFERROR(INDEX(Data!$A$2:$A$5000,$M276),IF(ROW()=2,"No data",""))</f>
        <v>PMS0009</v>
      </c>
      <c r="B276" s="7" t="str" cm="1">
        <f t="array" ref="B276">IFERROR(INDEX(Data!$B$2:$B$5000,$M276),"")</f>
        <v>Masterista Syrup Passion Fruit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391</v>
      </c>
    </row>
    <row r="277" spans="1:13" x14ac:dyDescent="0.25">
      <c r="A277" s="7" t="str" cm="1">
        <f t="array" ref="A277">IFERROR(INDEX(Data!$A$2:$A$5000,$M277),IF(ROW()=2,"No data",""))</f>
        <v>PMS0010</v>
      </c>
      <c r="B277" s="7" t="str" cm="1">
        <f t="array" ref="B277">IFERROR(INDEX(Data!$B$2:$B$5000,$M277),"")</f>
        <v>Masterista Syrup Toffee Popcorn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392</v>
      </c>
    </row>
    <row r="278" spans="1:13" x14ac:dyDescent="0.25">
      <c r="A278" s="7" t="str" cm="1">
        <f t="array" ref="A278">IFERROR(INDEX(Data!$A$2:$A$5000,$M278),IF(ROW()=2,"No data",""))</f>
        <v>PMS0011</v>
      </c>
      <c r="B278" s="7" t="str" cm="1">
        <f t="array" ref="B278">IFERROR(INDEX(Data!$B$2:$B$5000,$M278),"")</f>
        <v>Masterista Syrup Coffee &amp; Rootbeer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393</v>
      </c>
    </row>
    <row r="279" spans="1:13" x14ac:dyDescent="0.25">
      <c r="A279" s="7" t="str" cm="1">
        <f t="array" ref="A279">IFERROR(INDEX(Data!$A$2:$A$5000,$M279),IF(ROW()=2,"No data",""))</f>
        <v>PMS0012</v>
      </c>
      <c r="B279" s="7" t="str" cm="1">
        <f t="array" ref="B279">IFERROR(INDEX(Data!$B$2:$B$5000,$M279),"")</f>
        <v>Masterista Syrup Peach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394</v>
      </c>
    </row>
    <row r="280" spans="1:13" x14ac:dyDescent="0.25">
      <c r="A280" s="7" t="str" cm="1">
        <f t="array" ref="A280">IFERROR(INDEX(Data!$A$2:$A$5000,$M280),IF(ROW()=2,"No data",""))</f>
        <v>PMS0013</v>
      </c>
      <c r="B280" s="7" t="str" cm="1">
        <f t="array" ref="B280">IFERROR(INDEX(Data!$B$2:$B$5000,$M280),"")</f>
        <v>Masterista Syrup Irish Cream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395</v>
      </c>
    </row>
    <row r="281" spans="1:13" x14ac:dyDescent="0.25">
      <c r="A281" s="7" t="str" cm="1">
        <f t="array" ref="A281">IFERROR(INDEX(Data!$A$2:$A$5000,$M281),IF(ROW()=2,"No data",""))</f>
        <v>PMS0014</v>
      </c>
      <c r="B281" s="7" t="str" cm="1">
        <f t="array" ref="B281">IFERROR(INDEX(Data!$B$2:$B$5000,$M281),"")</f>
        <v>Masterista Syrup Cranberries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396</v>
      </c>
    </row>
    <row r="282" spans="1:13" x14ac:dyDescent="0.25">
      <c r="A282" s="7" t="str" cm="1">
        <f t="array" ref="A282">IFERROR(INDEX(Data!$A$2:$A$5000,$M282),IF(ROW()=2,"No data",""))</f>
        <v>PMS0015</v>
      </c>
      <c r="B282" s="7" t="str" cm="1">
        <f t="array" ref="B282">IFERROR(INDEX(Data!$B$2:$B$5000,$M282),"")</f>
        <v>Masterista Syrup Blackcurrant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397</v>
      </c>
    </row>
    <row r="283" spans="1:13" x14ac:dyDescent="0.25">
      <c r="A283" s="7" t="str" cm="1">
        <f t="array" ref="A283">IFERROR(INDEX(Data!$A$2:$A$5000,$M283),IF(ROW()=2,"No data",""))</f>
        <v>PMS0016</v>
      </c>
      <c r="B283" s="7" t="str" cm="1">
        <f t="array" ref="B283">IFERROR(INDEX(Data!$B$2:$B$5000,$M283),"")</f>
        <v>Masterista Syrup Strawberry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398</v>
      </c>
    </row>
    <row r="284" spans="1:13" x14ac:dyDescent="0.25">
      <c r="A284" s="7" t="str" cm="1">
        <f t="array" ref="A284">IFERROR(INDEX(Data!$A$2:$A$5000,$M284),IF(ROW()=2,"No data",""))</f>
        <v>PMS0017</v>
      </c>
      <c r="B284" s="7" t="str" cm="1">
        <f t="array" ref="B284">IFERROR(INDEX(Data!$B$2:$B$5000,$M284),"")</f>
        <v>Masterista Syrup Vanilla Tradition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399</v>
      </c>
    </row>
    <row r="285" spans="1:13" x14ac:dyDescent="0.25">
      <c r="A285" s="7" t="str" cm="1">
        <f t="array" ref="A285">IFERROR(INDEX(Data!$A$2:$A$5000,$M285),IF(ROW()=2,"No data",""))</f>
        <v>PMS0018</v>
      </c>
      <c r="B285" s="7" t="str" cm="1">
        <f t="array" ref="B285">IFERROR(INDEX(Data!$B$2:$B$5000,$M285),"")</f>
        <v>Masterista Syrup Rose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400</v>
      </c>
    </row>
    <row r="286" spans="1:13" x14ac:dyDescent="0.25">
      <c r="A286" s="7" t="str" cm="1">
        <f t="array" ref="A286">IFERROR(INDEX(Data!$A$2:$A$5000,$M286),IF(ROW()=2,"No data",""))</f>
        <v>PMS0019</v>
      </c>
      <c r="B286" s="7" t="str" cm="1">
        <f t="array" ref="B286">IFERROR(INDEX(Data!$B$2:$B$5000,$M286),"")</f>
        <v>Masterista Syrup Grenadine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401</v>
      </c>
    </row>
    <row r="287" spans="1:13" x14ac:dyDescent="0.25">
      <c r="A287" s="7" t="str" cm="1">
        <f t="array" ref="A287">IFERROR(INDEX(Data!$A$2:$A$5000,$M287),IF(ROW()=2,"No data",""))</f>
        <v>PMS0020</v>
      </c>
      <c r="B287" s="7" t="str" cm="1">
        <f t="array" ref="B287">IFERROR(INDEX(Data!$B$2:$B$5000,$M287),"")</f>
        <v>Masterista Syrup Hibiscus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402</v>
      </c>
    </row>
    <row r="288" spans="1:13" x14ac:dyDescent="0.25">
      <c r="A288" s="7" t="str" cm="1">
        <f t="array" ref="A288">IFERROR(INDEX(Data!$A$2:$A$5000,$M288),IF(ROW()=2,"No data",""))</f>
        <v>PMS0021</v>
      </c>
      <c r="B288" s="7" t="str" cm="1">
        <f t="array" ref="B288">IFERROR(INDEX(Data!$B$2:$B$5000,$M288),"")</f>
        <v>Masterista Syrup Lavender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403</v>
      </c>
    </row>
    <row r="289" spans="1:13" x14ac:dyDescent="0.25">
      <c r="A289" s="7" t="str" cm="1">
        <f t="array" ref="A289">IFERROR(INDEX(Data!$A$2:$A$5000,$M289),IF(ROW()=2,"No data",""))</f>
        <v>PMS0022</v>
      </c>
      <c r="B289" s="7" t="str" cm="1">
        <f t="array" ref="B289">IFERROR(INDEX(Data!$B$2:$B$5000,$M289),"")</f>
        <v>Masterista Syrup Pandan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404</v>
      </c>
    </row>
    <row r="290" spans="1:13" x14ac:dyDescent="0.25">
      <c r="A290" s="7" t="str" cm="1">
        <f t="array" ref="A290">IFERROR(INDEX(Data!$A$2:$A$5000,$M290),IF(ROW()=2,"No data",""))</f>
        <v>PMS0023</v>
      </c>
      <c r="B290" s="7" t="str" cm="1">
        <f t="array" ref="B290">IFERROR(INDEX(Data!$B$2:$B$5000,$M290),"")</f>
        <v>Masterista Syrup Blue Curacao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405</v>
      </c>
    </row>
    <row r="291" spans="1:13" x14ac:dyDescent="0.25">
      <c r="A291" s="7" t="str" cm="1">
        <f t="array" ref="A291">IFERROR(INDEX(Data!$A$2:$A$5000,$M291),IF(ROW()=2,"No data",""))</f>
        <v>PMS0025</v>
      </c>
      <c r="B291" s="7" t="str" cm="1">
        <f t="array" ref="B291">IFERROR(INDEX(Data!$B$2:$B$5000,$M291),"")</f>
        <v>Masterista Matcha Vanilla 800Gr</v>
      </c>
      <c r="C291" s="7" t="str" cm="1">
        <f t="array" ref="C291">IFERROR(INDEX(Data!$C$2:$C$5000,$M291),"")</f>
        <v>POU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407</v>
      </c>
    </row>
    <row r="292" spans="1:13" x14ac:dyDescent="0.25">
      <c r="A292" s="7" t="str" cm="1">
        <f t="array" ref="A292">IFERROR(INDEX(Data!$A$2:$A$5000,$M292),IF(ROW()=2,"No data",""))</f>
        <v>PMS0030</v>
      </c>
      <c r="B292" s="7" t="str" cm="1">
        <f t="array" ref="B292">IFERROR(INDEX(Data!$B$2:$B$5000,$M292),"")</f>
        <v>Masterista Banana Cream Base 800Gr</v>
      </c>
      <c r="C292" s="7" t="str" cm="1">
        <f t="array" ref="C292">IFERROR(INDEX(Data!$C$2:$C$5000,$M292),"")</f>
        <v>POU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412</v>
      </c>
    </row>
    <row r="293" spans="1:13" x14ac:dyDescent="0.25">
      <c r="A293" s="7" t="str" cm="1">
        <f t="array" ref="A293">IFERROR(INDEX(Data!$A$2:$A$5000,$M293),IF(ROW()=2,"No data",""))</f>
        <v>PMS0032</v>
      </c>
      <c r="B293" s="7" t="str" cm="1">
        <f t="array" ref="B293">IFERROR(INDEX(Data!$B$2:$B$5000,$M293),"")</f>
        <v>Flavorista Aren Sugar Liquid 1300Gr</v>
      </c>
      <c r="C293" s="7" t="str" cm="1">
        <f t="array" ref="C293">IFERROR(INDEX(Data!$C$2:$C$5000,$M293),"")</f>
        <v>POU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414</v>
      </c>
    </row>
    <row r="294" spans="1:13" x14ac:dyDescent="0.25">
      <c r="A294" s="7" t="str" cm="1">
        <f t="array" ref="A294">IFERROR(INDEX(Data!$A$2:$A$5000,$M294),IF(ROW()=2,"No data",""))</f>
        <v>PMS0035</v>
      </c>
      <c r="B294" s="7" t="str" cm="1">
        <f t="array" ref="B294">IFERROR(INDEX(Data!$B$2:$B$5000,$M294),"")</f>
        <v>Masterista Syrup RUM 750ml</v>
      </c>
      <c r="C294" s="7" t="str" cm="1">
        <f t="array" ref="C294">IFERROR(INDEX(Data!$C$2:$C$5000,$M294),"")</f>
        <v>BTL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417</v>
      </c>
    </row>
    <row r="295" spans="1:13" x14ac:dyDescent="0.25">
      <c r="A295" s="7" t="str" cm="1">
        <f t="array" ref="A295">IFERROR(INDEX(Data!$A$2:$A$5000,$M295),IF(ROW()=2,"No data",""))</f>
        <v>PMS0043</v>
      </c>
      <c r="B295" s="7" t="str" cm="1">
        <f t="array" ref="B295">IFERROR(INDEX(Data!$B$2:$B$5000,$M295),"")</f>
        <v>Flavorista Cookies &amp; Cream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425</v>
      </c>
    </row>
    <row r="296" spans="1:13" x14ac:dyDescent="0.25">
      <c r="A296" s="7" t="str" cm="1">
        <f t="array" ref="A296">IFERROR(INDEX(Data!$A$2:$A$5000,$M296),IF(ROW()=2,"No data",""))</f>
        <v>PMS0044</v>
      </c>
      <c r="B296" s="7" t="str" cm="1">
        <f t="array" ref="B296">IFERROR(INDEX(Data!$B$2:$B$5000,$M296),"")</f>
        <v>Flavorista Mango Manise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426</v>
      </c>
    </row>
    <row r="297" spans="1:13" x14ac:dyDescent="0.25">
      <c r="A297" s="7" t="str" cm="1">
        <f t="array" ref="A297">IFERROR(INDEX(Data!$A$2:$A$5000,$M297),IF(ROW()=2,"No data",""))</f>
        <v>PMS0045</v>
      </c>
      <c r="B297" s="7" t="str" cm="1">
        <f t="array" ref="B297">IFERROR(INDEX(Data!$B$2:$B$5000,$M297),"")</f>
        <v>Flavorista Buttery Avocado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427</v>
      </c>
    </row>
    <row r="298" spans="1:13" x14ac:dyDescent="0.25">
      <c r="A298" s="7" t="str" cm="1">
        <f t="array" ref="A298">IFERROR(INDEX(Data!$A$2:$A$5000,$M298),IF(ROW()=2,"No data",""))</f>
        <v>PMS0046</v>
      </c>
      <c r="B298" s="7" t="str" cm="1">
        <f t="array" ref="B298">IFERROR(INDEX(Data!$B$2:$B$5000,$M298),"")</f>
        <v>Flavorista Vanilla Non Dairy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428</v>
      </c>
    </row>
    <row r="299" spans="1:13" x14ac:dyDescent="0.25">
      <c r="A299" s="7" t="str" cm="1">
        <f t="array" ref="A299">IFERROR(INDEX(Data!$A$2:$A$5000,$M299),IF(ROW()=2,"No data",""))</f>
        <v>PMS0047</v>
      </c>
      <c r="B299" s="7" t="str" cm="1">
        <f t="array" ref="B299">IFERROR(INDEX(Data!$B$2:$B$5000,$M299),"")</f>
        <v>Flavorista Strawberry Joy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2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2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429</v>
      </c>
    </row>
    <row r="300" spans="1:13" x14ac:dyDescent="0.25">
      <c r="A300" s="7" t="str" cm="1">
        <f t="array" ref="A300">IFERROR(INDEX(Data!$A$2:$A$5000,$M300),IF(ROW()=2,"No data",""))</f>
        <v>PMS0048</v>
      </c>
      <c r="B300" s="7" t="str" cm="1">
        <f t="array" ref="B300">IFERROR(INDEX(Data!$B$2:$B$5000,$M300),"")</f>
        <v>Flavorista Hokaido Banana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430</v>
      </c>
    </row>
    <row r="301" spans="1:13" x14ac:dyDescent="0.25">
      <c r="A301" s="7" t="str" cm="1">
        <f t="array" ref="A301">IFERROR(INDEX(Data!$A$2:$A$5000,$M301),IF(ROW()=2,"No data",""))</f>
        <v>PMS0049</v>
      </c>
      <c r="B301" s="7" t="str" cm="1">
        <f t="array" ref="B301">IFERROR(INDEX(Data!$B$2:$B$5000,$M301),"")</f>
        <v>Flavorista Italian Tiramisu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431</v>
      </c>
    </row>
    <row r="302" spans="1:13" x14ac:dyDescent="0.25">
      <c r="A302" s="7" t="str" cm="1">
        <f t="array" ref="A302">IFERROR(INDEX(Data!$A$2:$A$5000,$M302),IF(ROW()=2,"No data",""))</f>
        <v>PMS0055</v>
      </c>
      <c r="B302" s="7" t="str" cm="1">
        <f t="array" ref="B302">IFERROR(INDEX(Data!$B$2:$B$5000,$M302),"")</f>
        <v>Flavour Artisan - Bali Kuna Signature Pure Chocolate (80% Cocoa)*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437</v>
      </c>
    </row>
    <row r="303" spans="1:13" x14ac:dyDescent="0.25">
      <c r="A303" s="7" t="str" cm="1">
        <f t="array" ref="A303">IFERROR(INDEX(Data!$A$2:$A$5000,$M303),IF(ROW()=2,"No data",""))</f>
        <v>PMS0056</v>
      </c>
      <c r="B303" s="7" t="str" cm="1">
        <f t="array" ref="B303">IFERROR(INDEX(Data!$B$2:$B$5000,$M303),"")</f>
        <v>Flavour Artisan -  Jawadwipa Signature Pure Chocolate (70% Cocoa) 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438</v>
      </c>
    </row>
    <row r="304" spans="1:13" x14ac:dyDescent="0.25">
      <c r="A304" s="7" t="str" cm="1">
        <f t="array" ref="A304">IFERROR(INDEX(Data!$A$2:$A$5000,$M304),IF(ROW()=2,"No data",""))</f>
        <v>PMS0057</v>
      </c>
      <c r="B304" s="7" t="str" cm="1">
        <f t="array" ref="B304">IFERROR(INDEX(Data!$B$2:$B$5000,$M304),"")</f>
        <v>Flavour Artisan - Suwarnadwipa Signature Pure Chocolate (70% Cocoa)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439</v>
      </c>
    </row>
    <row r="305" spans="1:13" x14ac:dyDescent="0.25">
      <c r="A305" s="7" t="str" cm="1">
        <f t="array" ref="A305">IFERROR(INDEX(Data!$A$2:$A$5000,$M305),IF(ROW()=2,"No data",""))</f>
        <v>PMS0058</v>
      </c>
      <c r="B305" s="7" t="str" cm="1">
        <f t="array" ref="B305">IFERROR(INDEX(Data!$B$2:$B$5000,$M305),"")</f>
        <v>Flavour Artisan - Finest Belgian Signature Pure Chocolate (80% Cocoa)  500gr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440</v>
      </c>
    </row>
    <row r="306" spans="1:13" x14ac:dyDescent="0.25">
      <c r="A306" s="7" t="str" cm="1">
        <f t="array" ref="A306">IFERROR(INDEX(Data!$A$2:$A$5000,$M306),IF(ROW()=2,"No data",""))</f>
        <v>PMS0060</v>
      </c>
      <c r="B306" s="7" t="str" cm="1">
        <f t="array" ref="B306">IFERROR(INDEX(Data!$B$2:$B$5000,$M306),"")</f>
        <v>Masterista Syrup Salted Caramel 750ML</v>
      </c>
      <c r="C306" s="7" t="str" cm="1">
        <f t="array" ref="C306">IFERROR(INDEX(Data!$C$2:$C$5000,$M306),"")</f>
        <v>BTL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442</v>
      </c>
    </row>
    <row r="307" spans="1:13" x14ac:dyDescent="0.25">
      <c r="A307" s="7" t="str" cm="1">
        <f t="array" ref="A307">IFERROR(INDEX(Data!$A$2:$A$5000,$M307),IF(ROW()=2,"No data",""))</f>
        <v>PMS0061</v>
      </c>
      <c r="B307" s="7" t="str" cm="1">
        <f t="array" ref="B307">IFERROR(INDEX(Data!$B$2:$B$5000,$M307),"")</f>
        <v>Frappe Powder - Caramel Dark Chocolate 800gr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443</v>
      </c>
    </row>
    <row r="308" spans="1:13" x14ac:dyDescent="0.25">
      <c r="A308" s="7" t="str" cm="1">
        <f t="array" ref="A308">IFERROR(INDEX(Data!$A$2:$A$5000,$M308),IF(ROW()=2,"No data",""))</f>
        <v>PMS0065</v>
      </c>
      <c r="B308" s="7" t="str" cm="1">
        <f t="array" ref="B308">IFERROR(INDEX(Data!$B$2:$B$5000,$M308),"")</f>
        <v>Frappe Bubble Gum Expecta 800gr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447</v>
      </c>
    </row>
    <row r="309" spans="1:13" x14ac:dyDescent="0.25">
      <c r="A309" s="7" t="str" cm="1">
        <f t="array" ref="A309">IFERROR(INDEX(Data!$A$2:$A$5000,$M309),IF(ROW()=2,"No data",""))</f>
        <v>PMS0066</v>
      </c>
      <c r="B309" s="7" t="str" cm="1">
        <f t="array" ref="B309">IFERROR(INDEX(Data!$B$2:$B$5000,$M309),"")</f>
        <v>Masterista Fruit Base Orange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448</v>
      </c>
    </row>
    <row r="310" spans="1:13" x14ac:dyDescent="0.25">
      <c r="A310" s="7" t="str" cm="1">
        <f t="array" ref="A310">IFERROR(INDEX(Data!$A$2:$A$5000,$M310),IF(ROW()=2,"No data",""))</f>
        <v>PMS0067</v>
      </c>
      <c r="B310" s="7" t="str" cm="1">
        <f t="array" ref="B310">IFERROR(INDEX(Data!$B$2:$B$5000,$M310),"")</f>
        <v>Masterista Fruit Base Manggo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449</v>
      </c>
    </row>
    <row r="311" spans="1:13" x14ac:dyDescent="0.25">
      <c r="A311" s="7" t="str" cm="1">
        <f t="array" ref="A311">IFERROR(INDEX(Data!$A$2:$A$5000,$M311),IF(ROW()=2,"No data",""))</f>
        <v>PMS0068</v>
      </c>
      <c r="B311" s="7" t="str" cm="1">
        <f t="array" ref="B311">IFERROR(INDEX(Data!$B$2:$B$5000,$M311),"")</f>
        <v>Masterista Fruit Base Lemon Concentrate 1kg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450</v>
      </c>
    </row>
    <row r="312" spans="1:13" x14ac:dyDescent="0.25">
      <c r="A312" s="7" t="str" cm="1">
        <f t="array" ref="A312">IFERROR(INDEX(Data!$A$2:$A$5000,$M312),IF(ROW()=2,"No data",""))</f>
        <v>PMS0069</v>
      </c>
      <c r="B312" s="7" t="str" cm="1">
        <f t="array" ref="B312">IFERROR(INDEX(Data!$B$2:$B$5000,$M312),"")</f>
        <v>Masterista Fruit Base Pineapple Concentrate 1kg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451</v>
      </c>
    </row>
    <row r="313" spans="1:13" x14ac:dyDescent="0.25">
      <c r="A313" s="7" t="str" cm="1">
        <f t="array" ref="A313">IFERROR(INDEX(Data!$A$2:$A$5000,$M313),IF(ROW()=2,"No data",""))</f>
        <v>PMS0070</v>
      </c>
      <c r="B313" s="7" t="str" cm="1">
        <f t="array" ref="B313">IFERROR(INDEX(Data!$B$2:$B$5000,$M313),"")</f>
        <v>Flavorista Super Matcha (1000Gr/Pack)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452</v>
      </c>
    </row>
    <row r="314" spans="1:13" x14ac:dyDescent="0.25">
      <c r="A314" s="7" t="str" cm="1">
        <f t="array" ref="A314">IFERROR(INDEX(Data!$A$2:$A$5000,$M314),IF(ROW()=2,"No data",""))</f>
        <v>PMS0071</v>
      </c>
      <c r="B314" s="7" t="str" cm="1">
        <f t="array" ref="B314">IFERROR(INDEX(Data!$B$2:$B$5000,$M314),"")</f>
        <v>MASTERISTA FRAPPE POWDER - VANILLA BUTTER CREAM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453</v>
      </c>
    </row>
    <row r="315" spans="1:13" x14ac:dyDescent="0.25">
      <c r="A315" s="7" t="str" cm="1">
        <f t="array" ref="A315">IFERROR(INDEX(Data!$A$2:$A$5000,$M315),IF(ROW()=2,"No data",""))</f>
        <v>PMS0073</v>
      </c>
      <c r="B315" s="7" t="str" cm="1">
        <f t="array" ref="B315">IFERROR(INDEX(Data!$B$2:$B$5000,$M315),"")</f>
        <v>ICE SHAKEN JAPANESE STRAWBERRY YAK 1000 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455</v>
      </c>
    </row>
    <row r="316" spans="1:13" x14ac:dyDescent="0.25">
      <c r="A316" s="7" t="str" cm="1">
        <f t="array" ref="A316">IFERROR(INDEX(Data!$A$2:$A$5000,$M316),IF(ROW()=2,"No data",""))</f>
        <v>PMS0074</v>
      </c>
      <c r="B316" s="7" t="str" cm="1">
        <f t="array" ref="B316">IFERROR(INDEX(Data!$B$2:$B$5000,$M316),"")</f>
        <v>ICE SHAKEN STRAWBERRY &amp; PEACH 1000 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456</v>
      </c>
    </row>
    <row r="317" spans="1:13" x14ac:dyDescent="0.25">
      <c r="A317" s="7" t="str" cm="1">
        <f t="array" ref="A317">IFERROR(INDEX(Data!$A$2:$A$5000,$M317),IF(ROW()=2,"No data",""))</f>
        <v>PMS0077</v>
      </c>
      <c r="B317" s="7" t="str" cm="1">
        <f t="array" ref="B317">IFERROR(INDEX(Data!$B$2:$B$5000,$M317),"")</f>
        <v>Masterista Creamer Base (Ultra Creamy)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459</v>
      </c>
    </row>
    <row r="318" spans="1:13" x14ac:dyDescent="0.25">
      <c r="A318" s="7" t="str" cm="1">
        <f t="array" ref="A318">IFERROR(INDEX(Data!$A$2:$A$5000,$M318),IF(ROW()=2,"No data",""))</f>
        <v>PMS0078</v>
      </c>
      <c r="B318" s="7" t="str" cm="1">
        <f t="array" ref="B318">IFERROR(INDEX(Data!$B$2:$B$5000,$M318),"")</f>
        <v>Masterista Syrup Mojito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460</v>
      </c>
    </row>
    <row r="319" spans="1:13" x14ac:dyDescent="0.25">
      <c r="A319" s="7" t="str" cm="1">
        <f t="array" ref="A319">IFERROR(INDEX(Data!$A$2:$A$5000,$M319),IF(ROW()=2,"No data",""))</f>
        <v>PMS0080</v>
      </c>
      <c r="B319" s="7" t="str" cm="1">
        <f t="array" ref="B319">IFERROR(INDEX(Data!$B$2:$B$5000,$M319),"")</f>
        <v>Ice Shaken Mango Freeze 800 Gr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3</v>
      </c>
      <c r="F319" s="8" cm="1">
        <f t="array" ref="F319">IFERROR(INDEX(Data!$F$2:$F$5000,$M319),"")</f>
        <v>3</v>
      </c>
      <c r="G319" s="8" cm="1">
        <f t="array" ref="G319">IFERROR(INDEX(Data!$G$2:$G$5000,$M319),"")</f>
        <v>13</v>
      </c>
      <c r="H319" s="8" cm="1">
        <f t="array" ref="H319">IFERROR(INDEX(Data!$H$2:$H$5000,$M319),"")</f>
        <v>6.3333000000000004</v>
      </c>
      <c r="I319" s="8" cm="1">
        <f t="array" ref="I319">IFERROR(INDEX(Data!$J$2:$J$5000,$M319),"")</f>
        <v>0</v>
      </c>
      <c r="J319" s="8" cm="1">
        <f t="array" ref="J319">IFERROR(INDEX(Data!$N$2:$N$5000,$M319),"")</f>
        <v>8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462</v>
      </c>
    </row>
    <row r="320" spans="1:13" x14ac:dyDescent="0.25">
      <c r="A320" s="7" t="str" cm="1">
        <f t="array" ref="A320">IFERROR(INDEX(Data!$A$2:$A$5000,$M320),IF(ROW()=2,"No data",""))</f>
        <v>PMS0085</v>
      </c>
      <c r="B320" s="7" t="str" cm="1">
        <f t="array" ref="B320">IFERROR(INDEX(Data!$B$2:$B$5000,$M320),"")</f>
        <v>Flavorista Dark Cocoa Drink 1 Kg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467</v>
      </c>
    </row>
    <row r="321" spans="1:13" x14ac:dyDescent="0.25">
      <c r="A321" s="7" t="str" cm="1">
        <f t="array" ref="A321">IFERROR(INDEX(Data!$A$2:$A$5000,$M321),IF(ROW()=2,"No data",""))</f>
        <v>PMS0087</v>
      </c>
      <c r="B321" s="7" t="str" cm="1">
        <f t="array" ref="B321">IFERROR(INDEX(Data!$B$2:$B$5000,$M321),"")</f>
        <v>Flavorista Coffee Latte 1 Kg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12</v>
      </c>
      <c r="F321" s="8" cm="1">
        <f t="array" ref="F321">IFERROR(INDEX(Data!$F$2:$F$5000,$M321),"")</f>
        <v>22</v>
      </c>
      <c r="G321" s="8" cm="1">
        <f t="array" ref="G321">IFERROR(INDEX(Data!$G$2:$G$5000,$M321),"")</f>
        <v>12</v>
      </c>
      <c r="H321" s="8" cm="1">
        <f t="array" ref="H321">IFERROR(INDEX(Data!$H$2:$H$5000,$M321),"")</f>
        <v>15.333299999999999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469</v>
      </c>
    </row>
    <row r="322" spans="1:13" x14ac:dyDescent="0.25">
      <c r="A322" s="7" t="str" cm="1">
        <f t="array" ref="A322">IFERROR(INDEX(Data!$A$2:$A$5000,$M322),IF(ROW()=2,"No data",""))</f>
        <v>PMS0091</v>
      </c>
      <c r="B322" s="7" t="str" cm="1">
        <f t="array" ref="B322">IFERROR(INDEX(Data!$B$2:$B$5000,$M322),"")</f>
        <v>Flavorista Coffee Mate Creamer 500 Gr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471</v>
      </c>
    </row>
    <row r="323" spans="1:13" x14ac:dyDescent="0.25">
      <c r="A323" s="7" t="str" cm="1">
        <f t="array" ref="A323">IFERROR(INDEX(Data!$A$2:$A$5000,$M323),IF(ROW()=2,"No data",""))</f>
        <v>PMS0099</v>
      </c>
      <c r="B323" s="7" t="str" cm="1">
        <f t="array" ref="B323">IFERROR(INDEX(Data!$B$2:$B$5000,$M323),"")</f>
        <v>Flavourista Syrup Lychee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478</v>
      </c>
    </row>
    <row r="324" spans="1:13" x14ac:dyDescent="0.25">
      <c r="A324" s="7" t="str" cm="1">
        <f t="array" ref="A324">IFERROR(INDEX(Data!$A$2:$A$5000,$M324),IF(ROW()=2,"No data",""))</f>
        <v>PMS0100</v>
      </c>
      <c r="B324" s="7" t="str" cm="1">
        <f t="array" ref="B324">IFERROR(INDEX(Data!$B$2:$B$5000,$M324),"")</f>
        <v>Flavourista Syrup Strawberry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479</v>
      </c>
    </row>
    <row r="325" spans="1:13" x14ac:dyDescent="0.25">
      <c r="A325" s="7" t="str" cm="1">
        <f t="array" ref="A325">IFERROR(INDEX(Data!$A$2:$A$5000,$M325),IF(ROW()=2,"No data",""))</f>
        <v>PMS0101</v>
      </c>
      <c r="B325" s="7" t="str" cm="1">
        <f t="array" ref="B325">IFERROR(INDEX(Data!$B$2:$B$5000,$M325),"")</f>
        <v>Flavourista Syrup Mango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480</v>
      </c>
    </row>
    <row r="326" spans="1:13" x14ac:dyDescent="0.25">
      <c r="A326" s="7" t="str" cm="1">
        <f t="array" ref="A326">IFERROR(INDEX(Data!$A$2:$A$5000,$M326),IF(ROW()=2,"No data",""))</f>
        <v>PMS0102</v>
      </c>
      <c r="B326" s="7" t="str" cm="1">
        <f t="array" ref="B326">IFERROR(INDEX(Data!$B$2:$B$5000,$M326),"")</f>
        <v>Flavourista Syrup Vanilla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481</v>
      </c>
    </row>
    <row r="327" spans="1:13" x14ac:dyDescent="0.25">
      <c r="A327" s="7" t="str" cm="1">
        <f t="array" ref="A327">IFERROR(INDEX(Data!$A$2:$A$5000,$M327),IF(ROW()=2,"No data",""))</f>
        <v>PMS0103</v>
      </c>
      <c r="B327" s="7" t="str" cm="1">
        <f t="array" ref="B327">IFERROR(INDEX(Data!$B$2:$B$5000,$M327),"")</f>
        <v>Flavourista Syrup Hazelnut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482</v>
      </c>
    </row>
    <row r="328" spans="1:13" x14ac:dyDescent="0.25">
      <c r="A328" s="7" t="str" cm="1">
        <f t="array" ref="A328">IFERROR(INDEX(Data!$A$2:$A$5000,$M328),IF(ROW()=2,"No data",""))</f>
        <v>PMS0104</v>
      </c>
      <c r="B328" s="7" t="str" cm="1">
        <f t="array" ref="B328">IFERROR(INDEX(Data!$B$2:$B$5000,$M328),"")</f>
        <v>Flavourista Syrup Green Apple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483</v>
      </c>
    </row>
    <row r="329" spans="1:13" x14ac:dyDescent="0.25">
      <c r="A329" s="7" t="str" cm="1">
        <f t="array" ref="A329">IFERROR(INDEX(Data!$A$2:$A$5000,$M329),IF(ROW()=2,"No data",""))</f>
        <v>PMS0106</v>
      </c>
      <c r="B329" s="7" t="str" cm="1">
        <f t="array" ref="B329">IFERROR(INDEX(Data!$B$2:$B$5000,$M329),"")</f>
        <v>Flavourista Syrup Blue Curacao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484</v>
      </c>
    </row>
    <row r="330" spans="1:13" x14ac:dyDescent="0.25">
      <c r="A330" s="7" t="str" cm="1">
        <f t="array" ref="A330">IFERROR(INDEX(Data!$A$2:$A$5000,$M330),IF(ROW()=2,"No data",""))</f>
        <v>PMS0107</v>
      </c>
      <c r="B330" s="7" t="str" cm="1">
        <f t="array" ref="B330">IFERROR(INDEX(Data!$B$2:$B$5000,$M330),"")</f>
        <v>Flavourista Syrup Salted Caramel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485</v>
      </c>
    </row>
    <row r="331" spans="1:13" x14ac:dyDescent="0.25">
      <c r="A331" s="7" t="str" cm="1">
        <f t="array" ref="A331">IFERROR(INDEX(Data!$A$2:$A$5000,$M331),IF(ROW()=2,"No data",""))</f>
        <v>PMS0108</v>
      </c>
      <c r="B331" s="7" t="str" cm="1">
        <f t="array" ref="B331">IFERROR(INDEX(Data!$B$2:$B$5000,$M331),"")</f>
        <v>Flavourista Syrup Caramel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486</v>
      </c>
    </row>
    <row r="332" spans="1:13" x14ac:dyDescent="0.25">
      <c r="A332" s="7" t="str" cm="1">
        <f t="array" ref="A332">IFERROR(INDEX(Data!$A$2:$A$5000,$M332),IF(ROW()=2,"No data",""))</f>
        <v>PMS0111</v>
      </c>
      <c r="B332" s="7" t="str" cm="1">
        <f t="array" ref="B332">IFERROR(INDEX(Data!$B$2:$B$5000,$M332),"")</f>
        <v>Masterista Bitter Dark Chocolate 800gr</v>
      </c>
      <c r="C332" s="7" t="str" cm="1">
        <f t="array" ref="C332">IFERROR(INDEX(Data!$C$2:$C$5000,$M332),"")</f>
        <v>PACK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489</v>
      </c>
    </row>
    <row r="333" spans="1:13" x14ac:dyDescent="0.25">
      <c r="A333" s="7" t="str" cm="1">
        <f t="array" ref="A333">IFERROR(INDEX(Data!$A$2:$A$5000,$M333),IF(ROW()=2,"No data",""))</f>
        <v>PMS0128</v>
      </c>
      <c r="B333" s="7" t="str" cm="1">
        <f t="array" ref="B333">IFERROR(INDEX(Data!$B$2:$B$5000,$M333),"")</f>
        <v>Flavorista Syrup Tokyo Banana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502</v>
      </c>
    </row>
    <row r="334" spans="1:13" x14ac:dyDescent="0.25">
      <c r="A334" s="7" t="str" cm="1">
        <f t="array" ref="A334">IFERROR(INDEX(Data!$A$2:$A$5000,$M334),IF(ROW()=2,"No data",""))</f>
        <v>PMS0134</v>
      </c>
      <c r="B334" s="7" t="str" cm="1">
        <f t="array" ref="B334">IFERROR(INDEX(Data!$B$2:$B$5000,$M334),"")</f>
        <v>Masterista Syrup Salted Caramel 850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18</v>
      </c>
      <c r="F334" s="8" cm="1">
        <f t="array" ref="F334">IFERROR(INDEX(Data!$F$2:$F$5000,$M334),"")</f>
        <v>12</v>
      </c>
      <c r="G334" s="8" cm="1">
        <f t="array" ref="G334">IFERROR(INDEX(Data!$G$2:$G$5000,$M334),"")</f>
        <v>28</v>
      </c>
      <c r="H334" s="8" cm="1">
        <f t="array" ref="H334">IFERROR(INDEX(Data!$H$2:$H$5000,$M334),"")</f>
        <v>19.333300000000001</v>
      </c>
      <c r="I334" s="8" cm="1">
        <f t="array" ref="I334">IFERROR(INDEX(Data!$J$2:$J$5000,$M334),"")</f>
        <v>0</v>
      </c>
      <c r="J334" s="8" cm="1">
        <f t="array" ref="J334">IFERROR(INDEX(Data!$N$2:$N$5000,$M334),"")</f>
        <v>36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508</v>
      </c>
    </row>
    <row r="335" spans="1:13" x14ac:dyDescent="0.25">
      <c r="A335" s="7" t="str" cm="1">
        <f t="array" ref="A335">IFERROR(INDEX(Data!$A$2:$A$5000,$M335),IF(ROW()=2,"No data",""))</f>
        <v>PMS0144</v>
      </c>
      <c r="B335" s="7" t="str" cm="1">
        <f t="array" ref="B335">IFERROR(INDEX(Data!$B$2:$B$5000,$M335),"")</f>
        <v>Masterista Syrup Peach 850ml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13</v>
      </c>
      <c r="F335" s="8" cm="1">
        <f t="array" ref="F335">IFERROR(INDEX(Data!$F$2:$F$5000,$M335),"")</f>
        <v>25</v>
      </c>
      <c r="G335" s="8" cm="1">
        <f t="array" ref="G335">IFERROR(INDEX(Data!$G$2:$G$5000,$M335),"")</f>
        <v>30</v>
      </c>
      <c r="H335" s="8" cm="1">
        <f t="array" ref="H335">IFERROR(INDEX(Data!$H$2:$H$5000,$M335),"")</f>
        <v>22.666599999999999</v>
      </c>
      <c r="I335" s="8" cm="1">
        <f t="array" ref="I335">IFERROR(INDEX(Data!$J$2:$J$5000,$M335),"")</f>
        <v>0</v>
      </c>
      <c r="J335" s="8" cm="1">
        <f t="array" ref="J335">IFERROR(INDEX(Data!$N$2:$N$5000,$M335),"")</f>
        <v>8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515</v>
      </c>
    </row>
    <row r="336" spans="1:13" x14ac:dyDescent="0.25">
      <c r="A336" s="7" t="str" cm="1">
        <f t="array" ref="A336">IFERROR(INDEX(Data!$A$2:$A$5000,$M336),IF(ROW()=2,"No data",""))</f>
        <v>PMS0159</v>
      </c>
      <c r="B336" s="7" t="str" cm="1">
        <f t="array" ref="B336">IFERROR(INDEX(Data!$B$2:$B$5000,$M336),"")</f>
        <v>Masterista Syrup Blackcurrant</v>
      </c>
      <c r="C336" s="7" t="str" cm="1">
        <f t="array" ref="C336">IFERROR(INDEX(Data!$C$2:$C$5000,$M336),"")</f>
        <v>PACK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528</v>
      </c>
    </row>
    <row r="337" spans="1:13" x14ac:dyDescent="0.25">
      <c r="A337" s="7" t="str" cm="1">
        <f t="array" ref="A337">IFERROR(INDEX(Data!$A$2:$A$5000,$M337),IF(ROW()=2,"No data",""))</f>
        <v>PMS0167</v>
      </c>
      <c r="B337" s="7" t="str" cm="1">
        <f t="array" ref="B337">IFERROR(INDEX(Data!$B$2:$B$5000,$M337),"")</f>
        <v>Ice Shaken Earl Grey Milk Tea 1000 Gr</v>
      </c>
      <c r="C337" s="7" t="str" cm="1">
        <f t="array" ref="C337">IFERROR(INDEX(Data!$C$2:$C$5000,$M337),"")</f>
        <v>PACK</v>
      </c>
      <c r="D337" s="8" cm="1">
        <f t="array" ref="D337">IFERROR(INDEX(Data!$D$2:$D$5000,$M337),"")</f>
        <v>0</v>
      </c>
      <c r="E337" s="8" cm="1">
        <f t="array" ref="E337">IFERROR(INDEX(Data!$E$2:$E$5000,$M337),"")</f>
        <v>5</v>
      </c>
      <c r="F337" s="8" cm="1">
        <f t="array" ref="F337">IFERROR(INDEX(Data!$F$2:$F$5000,$M337),"")</f>
        <v>0</v>
      </c>
      <c r="G337" s="8" cm="1">
        <f t="array" ref="G337">IFERROR(INDEX(Data!$G$2:$G$5000,$M337),"")</f>
        <v>1</v>
      </c>
      <c r="H337" s="8" cm="1">
        <f t="array" ref="H337">IFERROR(INDEX(Data!$H$2:$H$5000,$M337),"")</f>
        <v>3</v>
      </c>
      <c r="I337" s="8" cm="1">
        <f t="array" ref="I337">IFERROR(INDEX(Data!$J$2:$J$5000,$M337),"")</f>
        <v>0</v>
      </c>
      <c r="J337" s="8" cm="1">
        <f t="array" ref="J337">IFERROR(INDEX(Data!$N$2:$N$5000,$M337),"")</f>
        <v>3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536</v>
      </c>
    </row>
    <row r="338" spans="1:13" x14ac:dyDescent="0.25">
      <c r="A338" s="7" t="str" cm="1">
        <f t="array" ref="A338">IFERROR(INDEX(Data!$A$2:$A$5000,$M338),IF(ROW()=2,"No data",""))</f>
        <v>PMS0169</v>
      </c>
      <c r="B338" s="7" t="str" cm="1">
        <f t="array" ref="B338">IFERROR(INDEX(Data!$B$2:$B$5000,$M338),"")</f>
        <v>Masterista Cheese Cream Topping 500 Gr</v>
      </c>
      <c r="C338" s="7" t="str" cm="1">
        <f t="array" ref="C338">IFERROR(INDEX(Data!$C$2:$C$5000,$M338),"")</f>
        <v>PACK</v>
      </c>
      <c r="D338" s="8" cm="1">
        <f t="array" ref="D338">IFERROR(INDEX(Data!$D$2:$D$5000,$M338),"")</f>
        <v>0</v>
      </c>
      <c r="E338" s="8" cm="1">
        <f t="array" ref="E338">IFERROR(INDEX(Data!$E$2:$E$5000,$M338),"")</f>
        <v>3</v>
      </c>
      <c r="F338" s="8" cm="1">
        <f t="array" ref="F338">IFERROR(INDEX(Data!$F$2:$F$5000,$M338),"")</f>
        <v>2</v>
      </c>
      <c r="G338" s="8" cm="1">
        <f t="array" ref="G338">IFERROR(INDEX(Data!$G$2:$G$5000,$M338),"")</f>
        <v>2</v>
      </c>
      <c r="H338" s="8" cm="1">
        <f t="array" ref="H338">IFERROR(INDEX(Data!$H$2:$H$5000,$M338),"")</f>
        <v>2.3332999999999999</v>
      </c>
      <c r="I338" s="8" cm="1">
        <f t="array" ref="I338">IFERROR(INDEX(Data!$J$2:$J$5000,$M338),"")</f>
        <v>0</v>
      </c>
      <c r="J338" s="8" cm="1">
        <f t="array" ref="J338">IFERROR(INDEX(Data!$N$2:$N$5000,$M338),"")</f>
        <v>2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538</v>
      </c>
    </row>
    <row r="339" spans="1:13" x14ac:dyDescent="0.25">
      <c r="A339" s="7" t="str" cm="1">
        <f t="array" ref="A339">IFERROR(INDEX(Data!$A$2:$A$5000,$M339),IF(ROW()=2,"No data",""))</f>
        <v>PMS0174</v>
      </c>
      <c r="B339" s="7" t="str" cm="1">
        <f t="array" ref="B339">IFERROR(INDEX(Data!$B$2:$B$5000,$M339),"")</f>
        <v>Masterista Syrup Jalapeno 850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543</v>
      </c>
    </row>
    <row r="340" spans="1:13" x14ac:dyDescent="0.25">
      <c r="A340" s="7" t="str" cm="1">
        <f t="array" ref="A340">IFERROR(INDEX(Data!$A$2:$A$5000,$M340),IF(ROW()=2,"No data",""))</f>
        <v>PMS0182</v>
      </c>
      <c r="B340" s="7" t="str" cm="1">
        <f t="array" ref="B340">IFERROR(INDEX(Data!$B$2:$B$5000,$M340),"")</f>
        <v>Masterista Syrup Coffee &amp; Rootbeer 850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1</v>
      </c>
      <c r="G340" s="8" cm="1">
        <f t="array" ref="G340">IFERROR(INDEX(Data!$G$2:$G$5000,$M340),"")</f>
        <v>0</v>
      </c>
      <c r="H340" s="8" cm="1">
        <f t="array" ref="H340">IFERROR(INDEX(Data!$H$2:$H$5000,$M340),"")</f>
        <v>1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551</v>
      </c>
    </row>
    <row r="341" spans="1:13" x14ac:dyDescent="0.25">
      <c r="A341" s="7" t="str" cm="1">
        <f t="array" ref="A341">IFERROR(INDEX(Data!$A$2:$A$5000,$M341),IF(ROW()=2,"No data",""))</f>
        <v>PMS0183</v>
      </c>
      <c r="B341" s="7" t="str" cm="1">
        <f t="array" ref="B341">IFERROR(INDEX(Data!$B$2:$B$5000,$M341),"")</f>
        <v>Masterista Bitter Dark Chocolate (100% Pure Chocolate) 500 Gr</v>
      </c>
      <c r="C341" s="7" t="str" cm="1">
        <f t="array" ref="C341">IFERROR(INDEX(Data!$C$2:$C$5000,$M341),"")</f>
        <v>PACK</v>
      </c>
      <c r="D341" s="8" cm="1">
        <f t="array" ref="D341">IFERROR(INDEX(Data!$D$2:$D$5000,$M341),"")</f>
        <v>0</v>
      </c>
      <c r="E341" s="8" cm="1">
        <f t="array" ref="E341">IFERROR(INDEX(Data!$E$2:$E$5000,$M341),"")</f>
        <v>15</v>
      </c>
      <c r="F341" s="8" cm="1">
        <f t="array" ref="F341">IFERROR(INDEX(Data!$F$2:$F$5000,$M341),"")</f>
        <v>20</v>
      </c>
      <c r="G341" s="8" cm="1">
        <f t="array" ref="G341">IFERROR(INDEX(Data!$G$2:$G$5000,$M341),"")</f>
        <v>21</v>
      </c>
      <c r="H341" s="8" cm="1">
        <f t="array" ref="H341">IFERROR(INDEX(Data!$H$2:$H$5000,$M341),"")</f>
        <v>18.666599999999999</v>
      </c>
      <c r="I341" s="8" cm="1">
        <f t="array" ref="I341">IFERROR(INDEX(Data!$J$2:$J$5000,$M341),"")</f>
        <v>0</v>
      </c>
      <c r="J341" s="8" cm="1">
        <f t="array" ref="J341">IFERROR(INDEX(Data!$N$2:$N$5000,$M341),"")</f>
        <v>20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552</v>
      </c>
    </row>
    <row r="342" spans="1:13" x14ac:dyDescent="0.25">
      <c r="A342" s="7" t="str" cm="1">
        <f t="array" ref="A342">IFERROR(INDEX(Data!$A$2:$A$5000,$M342),IF(ROW()=2,"No data",""))</f>
        <v>PNL0001</v>
      </c>
      <c r="B342" s="7" t="str" cm="1">
        <f t="array" ref="B342">IFERROR(INDEX(Data!$B$2:$B$5000,$M342),"")</f>
        <v>Absolute Blue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557</v>
      </c>
    </row>
    <row r="343" spans="1:13" x14ac:dyDescent="0.25">
      <c r="A343" s="7" t="str" cm="1">
        <f t="array" ref="A343">IFERROR(INDEX(Data!$A$2:$A$5000,$M343),IF(ROW()=2,"No data",""))</f>
        <v>POS0001</v>
      </c>
      <c r="B343" s="7" t="str" cm="1">
        <f t="array" ref="B343">IFERROR(INDEX(Data!$B$2:$B$5000,$M343),"")</f>
        <v>Osterberg Roasted Hazelnut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559</v>
      </c>
    </row>
    <row r="344" spans="1:13" x14ac:dyDescent="0.25">
      <c r="A344" s="7" t="str" cm="1">
        <f t="array" ref="A344">IFERROR(INDEX(Data!$A$2:$A$5000,$M344),IF(ROW()=2,"No data",""))</f>
        <v>POS0002</v>
      </c>
      <c r="B344" s="7" t="str" cm="1">
        <f t="array" ref="B344">IFERROR(INDEX(Data!$B$2:$B$5000,$M344),"")</f>
        <v>Osterberg Vanilla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1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1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560</v>
      </c>
    </row>
    <row r="345" spans="1:13" x14ac:dyDescent="0.25">
      <c r="A345" s="7" t="str" cm="1">
        <f t="array" ref="A345">IFERROR(INDEX(Data!$A$2:$A$5000,$M345),IF(ROW()=2,"No data",""))</f>
        <v>POS0003</v>
      </c>
      <c r="B345" s="7" t="str" cm="1">
        <f t="array" ref="B345">IFERROR(INDEX(Data!$B$2:$B$5000,$M345),"")</f>
        <v>Osterberg Caramel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1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1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561</v>
      </c>
    </row>
    <row r="346" spans="1:13" x14ac:dyDescent="0.25">
      <c r="A346" s="7" t="str" cm="1">
        <f t="array" ref="A346">IFERROR(INDEX(Data!$A$2:$A$5000,$M346),IF(ROW()=2,"No data",""))</f>
        <v>POS0005</v>
      </c>
      <c r="B346" s="7" t="str" cm="1">
        <f t="array" ref="B346">IFERROR(INDEX(Data!$B$2:$B$5000,$M346),"")</f>
        <v>Osterberg Peach 750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563</v>
      </c>
    </row>
    <row r="347" spans="1:13" x14ac:dyDescent="0.25">
      <c r="A347" s="7" t="str" cm="1">
        <f t="array" ref="A347">IFERROR(INDEX(Data!$A$2:$A$5000,$M347),IF(ROW()=2,"No data",""))</f>
        <v>POS0006</v>
      </c>
      <c r="B347" s="7" t="str" cm="1">
        <f t="array" ref="B347">IFERROR(INDEX(Data!$B$2:$B$5000,$M347),"")</f>
        <v>Osterberg Blueberry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564</v>
      </c>
    </row>
    <row r="348" spans="1:13" x14ac:dyDescent="0.25">
      <c r="A348" s="7" t="str" cm="1">
        <f t="array" ref="A348">IFERROR(INDEX(Data!$A$2:$A$5000,$M348),IF(ROW()=2,"No data",""))</f>
        <v>POS0007</v>
      </c>
      <c r="B348" s="7" t="str" cm="1">
        <f t="array" ref="B348">IFERROR(INDEX(Data!$B$2:$B$5000,$M348),"")</f>
        <v>Osterberg Passion Fruit Fruit Crush 1L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565</v>
      </c>
    </row>
    <row r="349" spans="1:13" x14ac:dyDescent="0.25">
      <c r="A349" s="7" t="str" cm="1">
        <f t="array" ref="A349">IFERROR(INDEX(Data!$A$2:$A$5000,$M349),IF(ROW()=2,"No data",""))</f>
        <v>POS0008</v>
      </c>
      <c r="B349" s="7" t="str" cm="1">
        <f t="array" ref="B349">IFERROR(INDEX(Data!$B$2:$B$5000,$M349),"")</f>
        <v>Osterberg Strawberry Fruit Crush 1L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566</v>
      </c>
    </row>
    <row r="350" spans="1:13" x14ac:dyDescent="0.25">
      <c r="A350" s="7" t="str" cm="1">
        <f t="array" ref="A350">IFERROR(INDEX(Data!$A$2:$A$5000,$M350),IF(ROW()=2,"No data",""))</f>
        <v>POS0009</v>
      </c>
      <c r="B350" s="7" t="str" cm="1">
        <f t="array" ref="B350">IFERROR(INDEX(Data!$B$2:$B$5000,$M350),"")</f>
        <v>Osterberg Yuzu Fruit Crush 1L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567</v>
      </c>
    </row>
    <row r="351" spans="1:13" x14ac:dyDescent="0.25">
      <c r="A351" s="7" t="str" cm="1">
        <f t="array" ref="A351">IFERROR(INDEX(Data!$A$2:$A$5000,$M351),IF(ROW()=2,"No data",""))</f>
        <v>POS0011</v>
      </c>
      <c r="B351" s="7" t="str" cm="1">
        <f t="array" ref="B351">IFERROR(INDEX(Data!$B$2:$B$5000,$M351),"")</f>
        <v>Osterberg Kiwi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569</v>
      </c>
    </row>
    <row r="352" spans="1:13" x14ac:dyDescent="0.25">
      <c r="A352" s="7" t="str" cm="1">
        <f t="array" ref="A352">IFERROR(INDEX(Data!$A$2:$A$5000,$M352),IF(ROW()=2,"No data",""))</f>
        <v>POS0012</v>
      </c>
      <c r="B352" s="7" t="str" cm="1">
        <f t="array" ref="B352">IFERROR(INDEX(Data!$B$2:$B$5000,$M352),"")</f>
        <v>Osterberg Lychee Fruit Crush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570</v>
      </c>
    </row>
    <row r="353" spans="1:13" x14ac:dyDescent="0.25">
      <c r="A353" s="7" t="str" cm="1">
        <f t="array" ref="A353">IFERROR(INDEX(Data!$A$2:$A$5000,$M353),IF(ROW()=2,"No data",""))</f>
        <v>POS0013</v>
      </c>
      <c r="B353" s="7" t="str" cm="1">
        <f t="array" ref="B353">IFERROR(INDEX(Data!$B$2:$B$5000,$M353),"")</f>
        <v>Osterberg Mango Fruit Crush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571</v>
      </c>
    </row>
    <row r="354" spans="1:13" x14ac:dyDescent="0.25">
      <c r="A354" s="7" t="str" cm="1">
        <f t="array" ref="A354">IFERROR(INDEX(Data!$A$2:$A$5000,$M354),IF(ROW()=2,"No data",""))</f>
        <v>POS0014</v>
      </c>
      <c r="B354" s="7" t="str" cm="1">
        <f t="array" ref="B354">IFERROR(INDEX(Data!$B$2:$B$5000,$M354),"")</f>
        <v>Osterberg Peach Fruit Crush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572</v>
      </c>
    </row>
    <row r="355" spans="1:13" x14ac:dyDescent="0.25">
      <c r="A355" s="7" t="str" cm="1">
        <f t="array" ref="A355">IFERROR(INDEX(Data!$A$2:$A$5000,$M355),IF(ROW()=2,"No data",""))</f>
        <v>POS0015</v>
      </c>
      <c r="B355" s="7" t="str" cm="1">
        <f t="array" ref="B355">IFERROR(INDEX(Data!$B$2:$B$5000,$M355),"")</f>
        <v>Osterberg Chocolate Sauce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573</v>
      </c>
    </row>
    <row r="356" spans="1:13" x14ac:dyDescent="0.25">
      <c r="A356" s="7" t="str" cm="1">
        <f t="array" ref="A356">IFERROR(INDEX(Data!$A$2:$A$5000,$M356),IF(ROW()=2,"No data",""))</f>
        <v>POS0016</v>
      </c>
      <c r="B356" s="7" t="str" cm="1">
        <f t="array" ref="B356">IFERROR(INDEX(Data!$B$2:$B$5000,$M356),"")</f>
        <v>Osterberg Caramel Sauce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574</v>
      </c>
    </row>
    <row r="357" spans="1:13" x14ac:dyDescent="0.25">
      <c r="A357" s="7" t="str" cm="1">
        <f t="array" ref="A357">IFERROR(INDEX(Data!$A$2:$A$5000,$M357),IF(ROW()=2,"No data",""))</f>
        <v>POS0017</v>
      </c>
      <c r="B357" s="7" t="str" cm="1">
        <f t="array" ref="B357">IFERROR(INDEX(Data!$B$2:$B$5000,$M357),"")</f>
        <v>Osterberg Salted Popcorn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575</v>
      </c>
    </row>
    <row r="358" spans="1:13" x14ac:dyDescent="0.25">
      <c r="A358" s="7" t="str" cm="1">
        <f t="array" ref="A358">IFERROR(INDEX(Data!$A$2:$A$5000,$M358),IF(ROW()=2,"No data",""))</f>
        <v>POS0018</v>
      </c>
      <c r="B358" s="7" t="str" cm="1">
        <f t="array" ref="B358">IFERROR(INDEX(Data!$B$2:$B$5000,$M358),"")</f>
        <v>Osterberg Blue Bay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576</v>
      </c>
    </row>
    <row r="359" spans="1:13" x14ac:dyDescent="0.25">
      <c r="A359" s="7" t="str" cm="1">
        <f t="array" ref="A359">IFERROR(INDEX(Data!$A$2:$A$5000,$M359),IF(ROW()=2,"No data",""))</f>
        <v>POS0019</v>
      </c>
      <c r="B359" s="7" t="str" cm="1">
        <f t="array" ref="B359">IFERROR(INDEX(Data!$B$2:$B$5000,$M359),"")</f>
        <v>Osterberg Green Apple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577</v>
      </c>
    </row>
    <row r="360" spans="1:13" x14ac:dyDescent="0.25">
      <c r="A360" s="7" t="str" cm="1">
        <f t="array" ref="A360">IFERROR(INDEX(Data!$A$2:$A$5000,$M360),IF(ROW()=2,"No data",""))</f>
        <v>POS0020</v>
      </c>
      <c r="B360" s="7" t="str" cm="1">
        <f t="array" ref="B360">IFERROR(INDEX(Data!$B$2:$B$5000,$M360),"")</f>
        <v>Osterberg Grenadine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578</v>
      </c>
    </row>
    <row r="361" spans="1:13" x14ac:dyDescent="0.25">
      <c r="A361" s="7" t="str" cm="1">
        <f t="array" ref="A361">IFERROR(INDEX(Data!$A$2:$A$5000,$M361),IF(ROW()=2,"No data",""))</f>
        <v>POS0021</v>
      </c>
      <c r="B361" s="7" t="str" cm="1">
        <f t="array" ref="B361">IFERROR(INDEX(Data!$B$2:$B$5000,$M361),"")</f>
        <v>Osterberg Osmanthus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579</v>
      </c>
    </row>
    <row r="362" spans="1:13" x14ac:dyDescent="0.25">
      <c r="A362" s="7" t="str" cm="1">
        <f t="array" ref="A362">IFERROR(INDEX(Data!$A$2:$A$5000,$M362),IF(ROW()=2,"No data",""))</f>
        <v>POS0022</v>
      </c>
      <c r="B362" s="7" t="str" cm="1">
        <f t="array" ref="B362">IFERROR(INDEX(Data!$B$2:$B$5000,$M362),"")</f>
        <v>Osterberg Passionfruit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580</v>
      </c>
    </row>
    <row r="363" spans="1:13" x14ac:dyDescent="0.25">
      <c r="A363" s="7" t="str" cm="1">
        <f t="array" ref="A363">IFERROR(INDEX(Data!$A$2:$A$5000,$M363),IF(ROW()=2,"No data",""))</f>
        <v>POS0023</v>
      </c>
      <c r="B363" s="7" t="str" cm="1">
        <f t="array" ref="B363">IFERROR(INDEX(Data!$B$2:$B$5000,$M363),"")</f>
        <v>Osterberg Rose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581</v>
      </c>
    </row>
    <row r="364" spans="1:13" x14ac:dyDescent="0.25">
      <c r="A364" s="7" t="str" cm="1">
        <f t="array" ref="A364">IFERROR(INDEX(Data!$A$2:$A$5000,$M364),IF(ROW()=2,"No data",""))</f>
        <v>POS0029</v>
      </c>
      <c r="B364" s="7" t="str" cm="1">
        <f t="array" ref="B364">IFERROR(INDEX(Data!$B$2:$B$5000,$M364),"")</f>
        <v>O Sole Pesto Di Pistacchio 560 Gr</v>
      </c>
      <c r="C364" s="7" t="str" cm="1">
        <f t="array" ref="C364">IFERROR(INDEX(Data!$C$2:$C$5000,$M364),"")</f>
        <v>JAR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587</v>
      </c>
    </row>
    <row r="365" spans="1:13" x14ac:dyDescent="0.25">
      <c r="A365" s="7" t="str" cm="1">
        <f t="array" ref="A365">IFERROR(INDEX(Data!$A$2:$A$5000,$M365),IF(ROW()=2,"No data",""))</f>
        <v>POS0030</v>
      </c>
      <c r="B365" s="7" t="str" cm="1">
        <f t="array" ref="B365">IFERROR(INDEX(Data!$B$2:$B$5000,$M365),"")</f>
        <v>O Sole Fettine Di Carciofi 2.65 Kg</v>
      </c>
      <c r="C365" s="7" t="str" cm="1">
        <f t="array" ref="C365">IFERROR(INDEX(Data!$C$2:$C$5000,$M365),"")</f>
        <v>CAN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588</v>
      </c>
    </row>
    <row r="366" spans="1:13" x14ac:dyDescent="0.25">
      <c r="A366" s="7" t="str" cm="1">
        <f t="array" ref="A366">IFERROR(INDEX(Data!$A$2:$A$5000,$M366),IF(ROW()=2,"No data",""))</f>
        <v>POS0032</v>
      </c>
      <c r="B366" s="7" t="str" cm="1">
        <f t="array" ref="B366">IFERROR(INDEX(Data!$B$2:$B$5000,$M366),"")</f>
        <v>O Sole Crema Chef Di Zucca 540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590</v>
      </c>
    </row>
    <row r="367" spans="1:13" x14ac:dyDescent="0.25">
      <c r="A367" s="7" t="str" cm="1">
        <f t="array" ref="A367">IFERROR(INDEX(Data!$A$2:$A$5000,$M367),IF(ROW()=2,"No data",""))</f>
        <v>POS0033</v>
      </c>
      <c r="B367" s="7" t="str" cm="1">
        <f t="array" ref="B367">IFERROR(INDEX(Data!$B$2:$B$5000,$M367),"")</f>
        <v>O Sole Olive Nere A Rondelle 4.1 Kg</v>
      </c>
      <c r="C367" s="7" t="str" cm="1">
        <f t="array" ref="C367">IFERROR(INDEX(Data!$C$2:$C$5000,$M367),"")</f>
        <v>CAN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591</v>
      </c>
    </row>
    <row r="368" spans="1:13" x14ac:dyDescent="0.25">
      <c r="A368" s="7" t="str" cm="1">
        <f t="array" ref="A368">IFERROR(INDEX(Data!$A$2:$A$5000,$M368),IF(ROW()=2,"No data",""))</f>
        <v>POS0034</v>
      </c>
      <c r="B368" s="7" t="str" cm="1">
        <f t="array" ref="B368">IFERROR(INDEX(Data!$B$2:$B$5000,$M368),"")</f>
        <v>O Sole Capperi Lacrimella 1 Kg</v>
      </c>
      <c r="C368" s="7" t="str" cm="1">
        <f t="array" ref="C368">IFERROR(INDEX(Data!$C$2:$C$5000,$M368),"")</f>
        <v>CAN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592</v>
      </c>
    </row>
    <row r="369" spans="1:13" x14ac:dyDescent="0.25">
      <c r="A369" s="7" t="str" cm="1">
        <f t="array" ref="A369">IFERROR(INDEX(Data!$A$2:$A$5000,$M369),IF(ROW()=2,"No data",""))</f>
        <v>POS0035</v>
      </c>
      <c r="B369" s="7" t="str" cm="1">
        <f t="array" ref="B369">IFERROR(INDEX(Data!$B$2:$B$5000,$M369),"")</f>
        <v>O Sole Pomodori Secchi 600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593</v>
      </c>
    </row>
    <row r="370" spans="1:13" x14ac:dyDescent="0.25">
      <c r="A370" s="7" t="str" cm="1">
        <f t="array" ref="A370">IFERROR(INDEX(Data!$A$2:$A$5000,$M370),IF(ROW()=2,"No data",""))</f>
        <v>POS0036</v>
      </c>
      <c r="B370" s="7" t="str" cm="1">
        <f t="array" ref="B370">IFERROR(INDEX(Data!$B$2:$B$5000,$M370),"")</f>
        <v>O Sole Pomodorin D'Or 960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594</v>
      </c>
    </row>
    <row r="371" spans="1:13" x14ac:dyDescent="0.25">
      <c r="A371" s="7" t="str" cm="1">
        <f t="array" ref="A371">IFERROR(INDEX(Data!$A$2:$A$5000,$M371),IF(ROW()=2,"No data",""))</f>
        <v>POS0037</v>
      </c>
      <c r="B371" s="7" t="str" cm="1">
        <f t="array" ref="B371">IFERROR(INDEX(Data!$B$2:$B$5000,$M371),"")</f>
        <v>O Sole Pronto Pizza 4.05 Kg</v>
      </c>
      <c r="C371" s="7" t="str" cm="1">
        <f t="array" ref="C371">IFERROR(INDEX(Data!$C$2:$C$5000,$M371),"")</f>
        <v>CAN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595</v>
      </c>
    </row>
    <row r="372" spans="1:13" x14ac:dyDescent="0.25">
      <c r="A372" s="7" t="str" cm="1">
        <f t="array" ref="A372">IFERROR(INDEX(Data!$A$2:$A$5000,$M372),IF(ROW()=2,"No data",""))</f>
        <v>POS0038</v>
      </c>
      <c r="B372" s="7" t="str" cm="1">
        <f t="array" ref="B372">IFERROR(INDEX(Data!$B$2:$B$5000,$M372),"")</f>
        <v>O Sole Spacatella Di Pomodorin D'Or 960 Gr</v>
      </c>
      <c r="C372" s="7" t="str" cm="1">
        <f t="array" ref="C372">IFERROR(INDEX(Data!$C$2:$C$5000,$M372),"")</f>
        <v>JAR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596</v>
      </c>
    </row>
    <row r="373" spans="1:13" x14ac:dyDescent="0.25">
      <c r="A373" s="7" t="str" cm="1">
        <f t="array" ref="A373">IFERROR(INDEX(Data!$A$2:$A$5000,$M373),IF(ROW()=2,"No data",""))</f>
        <v>POS0039</v>
      </c>
      <c r="B373" s="7" t="str" cm="1">
        <f t="array" ref="B373">IFERROR(INDEX(Data!$B$2:$B$5000,$M373),"")</f>
        <v>O Sole Spacatella Di Datterino 960 Gr</v>
      </c>
      <c r="C373" s="7" t="str" cm="1">
        <f t="array" ref="C373">IFERROR(INDEX(Data!$C$2:$C$5000,$M373),"")</f>
        <v>JAR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597</v>
      </c>
    </row>
    <row r="374" spans="1:13" x14ac:dyDescent="0.25">
      <c r="A374" s="7" t="str" cm="1">
        <f t="array" ref="A374">IFERROR(INDEX(Data!$A$2:$A$5000,$M374),IF(ROW()=2,"No data",""))</f>
        <v>POT0001</v>
      </c>
      <c r="B374" s="7" t="str" cm="1">
        <f t="array" ref="B374">IFERROR(INDEX(Data!$B$2:$B$5000,$M374),"")</f>
        <v>Balvenie Double Wood 17 Y.O 700Ml</v>
      </c>
      <c r="C374" s="7" t="str" cm="1">
        <f t="array" ref="C374">IFERROR(INDEX(Data!$C$2:$C$5000,$M374),"")</f>
        <v>BTL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598</v>
      </c>
    </row>
    <row r="375" spans="1:13" x14ac:dyDescent="0.25">
      <c r="A375" s="7" t="str" cm="1">
        <f t="array" ref="A375">IFERROR(INDEX(Data!$A$2:$A$5000,$M375),IF(ROW()=2,"No data",""))</f>
        <v>POT0002</v>
      </c>
      <c r="B375" s="7" t="str" cm="1">
        <f t="array" ref="B375">IFERROR(INDEX(Data!$B$2:$B$5000,$M375),"")</f>
        <v>Levoni Parma Ham Boneless 14 months approx. 7 kg</v>
      </c>
      <c r="C375" s="7" t="str" cm="1">
        <f t="array" ref="C375">IFERROR(INDEX(Data!$C$2:$C$5000,$M375),"")</f>
        <v>KG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599</v>
      </c>
    </row>
    <row r="376" spans="1:13" x14ac:dyDescent="0.25">
      <c r="A376" s="7" t="str" cm="1">
        <f t="array" ref="A376">IFERROR(INDEX(Data!$A$2:$A$5000,$M376),IF(ROW()=2,"No data",""))</f>
        <v>POT0008</v>
      </c>
      <c r="B376" s="7" t="str" cm="1">
        <f t="array" ref="B376">IFERROR(INDEX(Data!$B$2:$B$5000,$M376),"")</f>
        <v>Salmon Whole 4-5 kg</v>
      </c>
      <c r="C376" s="7" t="str" cm="1">
        <f t="array" ref="C376">IFERROR(INDEX(Data!$C$2:$C$5000,$M376),"")</f>
        <v>KG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600</v>
      </c>
    </row>
    <row r="377" spans="1:13" x14ac:dyDescent="0.25">
      <c r="A377" s="7" t="str" cm="1">
        <f t="array" ref="A377">IFERROR(INDEX(Data!$A$2:$A$5000,$M377),IF(ROW()=2,"No data",""))</f>
        <v>POT0009</v>
      </c>
      <c r="B377" s="7" t="str" cm="1">
        <f t="array" ref="B377">IFERROR(INDEX(Data!$B$2:$B$5000,$M377),"")</f>
        <v>Fashion Prosecco Doc Extra Dry 750Ml</v>
      </c>
      <c r="C377" s="7" t="str" cm="1">
        <f t="array" ref="C377">IFERROR(INDEX(Data!$C$2:$C$5000,$M377),"")</f>
        <v>BTL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601</v>
      </c>
    </row>
    <row r="378" spans="1:13" x14ac:dyDescent="0.25">
      <c r="A378" s="7" t="str" cm="1">
        <f t="array" ref="A378">IFERROR(INDEX(Data!$A$2:$A$5000,$M378),IF(ROW()=2,"No data",""))</f>
        <v>POT0015</v>
      </c>
      <c r="B378" s="7" t="str" cm="1">
        <f t="array" ref="B378">IFERROR(INDEX(Data!$B$2:$B$5000,$M378),"")</f>
        <v>Spicy Baked Wedges 2 Kg</v>
      </c>
      <c r="C378" s="7" t="str" cm="1">
        <f t="array" ref="C378">IFERROR(INDEX(Data!$C$2:$C$5000,$M378),"")</f>
        <v>KG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602</v>
      </c>
    </row>
    <row r="379" spans="1:13" x14ac:dyDescent="0.25">
      <c r="A379" s="7" t="str" cm="1">
        <f t="array" ref="A379">IFERROR(INDEX(Data!$A$2:$A$5000,$M379),IF(ROW()=2,"No data",""))</f>
        <v>POT0016</v>
      </c>
      <c r="B379" s="7" t="str" cm="1">
        <f t="array" ref="B379">IFERROR(INDEX(Data!$B$2:$B$5000,$M379),"")</f>
        <v>Dine Potato Wedges Zesty</v>
      </c>
      <c r="C379" s="7" t="str" cm="1">
        <f t="array" ref="C379">IFERROR(INDEX(Data!$C$2:$C$5000,$M379),"")</f>
        <v>KG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603</v>
      </c>
    </row>
    <row r="380" spans="1:13" x14ac:dyDescent="0.25">
      <c r="A380" s="7" t="str" cm="1">
        <f t="array" ref="A380">IFERROR(INDEX(Data!$A$2:$A$5000,$M380),IF(ROW()=2,"No data",""))</f>
        <v>POT0017</v>
      </c>
      <c r="B380" s="7" t="str" cm="1">
        <f t="array" ref="B380">IFERROR(INDEX(Data!$B$2:$B$5000,$M380),"")</f>
        <v>Spicy Baked Wedges 250 Gr - Sample</v>
      </c>
      <c r="C380" s="7" t="str" cm="1">
        <f t="array" ref="C380">IFERROR(INDEX(Data!$C$2:$C$5000,$M380),"")</f>
        <v>PACK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604</v>
      </c>
    </row>
    <row r="381" spans="1:13" x14ac:dyDescent="0.25">
      <c r="A381" s="7" t="str" cm="1">
        <f t="array" ref="A381">IFERROR(INDEX(Data!$A$2:$A$5000,$M381),IF(ROW()=2,"No data",""))</f>
        <v>POT0030</v>
      </c>
      <c r="B381" s="7" t="str" cm="1">
        <f t="array" ref="B381">IFERROR(INDEX(Data!$B$2:$B$5000,$M381),"")</f>
        <v>Premium Hash Brown 5x2Kg</v>
      </c>
      <c r="C381" s="7" t="str" cm="1">
        <f t="array" ref="C381">IFERROR(INDEX(Data!$C$2:$C$5000,$M381),"")</f>
        <v>KTN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606</v>
      </c>
    </row>
    <row r="382" spans="1:13" x14ac:dyDescent="0.25">
      <c r="A382" s="7" t="str" cm="1">
        <f t="array" ref="A382">IFERROR(INDEX(Data!$A$2:$A$5000,$M382),IF(ROW()=2,"No data",""))</f>
        <v>POT0031</v>
      </c>
      <c r="B382" s="7" t="str" cm="1">
        <f t="array" ref="B382">IFERROR(INDEX(Data!$B$2:$B$5000,$M382),"")</f>
        <v>Premium Hash Brown 2Kg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1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1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607</v>
      </c>
    </row>
    <row r="383" spans="1:13" x14ac:dyDescent="0.25">
      <c r="A383" s="7" t="str" cm="1">
        <f t="array" ref="A383">IFERROR(INDEX(Data!$A$2:$A$5000,$M383),IF(ROW()=2,"No data",""))</f>
        <v>POT0032</v>
      </c>
      <c r="B383" s="7" t="str" cm="1">
        <f t="array" ref="B383">IFERROR(INDEX(Data!$B$2:$B$5000,$M383),"")</f>
        <v>Premium Shoestring 6x2Kg</v>
      </c>
      <c r="C383" s="7" t="str" cm="1">
        <f t="array" ref="C383">IFERROR(INDEX(Data!$C$2:$C$5000,$M383),"")</f>
        <v>KTN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608</v>
      </c>
    </row>
    <row r="384" spans="1:13" x14ac:dyDescent="0.25">
      <c r="A384" s="7" t="str" cm="1">
        <f t="array" ref="A384">IFERROR(INDEX(Data!$A$2:$A$5000,$M384),IF(ROW()=2,"No data",""))</f>
        <v>POT0035</v>
      </c>
      <c r="B384" s="7" t="str" cm="1">
        <f t="array" ref="B384">IFERROR(INDEX(Data!$B$2:$B$5000,$M384),"")</f>
        <v>Premium Batter Coated SS Fries 6x2 Kg</v>
      </c>
      <c r="C384" s="7" t="str" cm="1">
        <f t="array" ref="C384">IFERROR(INDEX(Data!$C$2:$C$5000,$M384),"")</f>
        <v>KTN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611</v>
      </c>
    </row>
    <row r="385" spans="1:13" x14ac:dyDescent="0.25">
      <c r="A385" s="7" t="str" cm="1">
        <f t="array" ref="A385">IFERROR(INDEX(Data!$A$2:$A$5000,$M385),IF(ROW()=2,"No data",""))</f>
        <v>POT0037</v>
      </c>
      <c r="B385" s="7" t="str" cm="1">
        <f t="array" ref="B385">IFERROR(INDEX(Data!$B$2:$B$5000,$M385),"")</f>
        <v>Black Tiger Size 21/25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613</v>
      </c>
    </row>
    <row r="386" spans="1:13" x14ac:dyDescent="0.25">
      <c r="A386" s="7" t="str" cm="1">
        <f t="array" ref="A386">IFERROR(INDEX(Data!$A$2:$A$5000,$M386),IF(ROW()=2,"No data",""))</f>
        <v>POT0041</v>
      </c>
      <c r="B386" s="7" t="str" cm="1">
        <f t="array" ref="B386">IFERROR(INDEX(Data!$B$2:$B$5000,$M386),"")</f>
        <v>Premium Straight Cut 250Gr - Sample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617</v>
      </c>
    </row>
    <row r="387" spans="1:13" x14ac:dyDescent="0.25">
      <c r="A387" s="7" t="str" cm="1">
        <f t="array" ref="A387">IFERROR(INDEX(Data!$A$2:$A$5000,$M387),IF(ROW()=2,"No data",""))</f>
        <v>POT0042</v>
      </c>
      <c r="B387" s="7" t="str" cm="1">
        <f t="array" ref="B387">IFERROR(INDEX(Data!$B$2:$B$5000,$M387),"")</f>
        <v>Premium Spicy Wedges 250 Gr - Sample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618</v>
      </c>
    </row>
    <row r="388" spans="1:13" x14ac:dyDescent="0.25">
      <c r="A388" s="7" t="str" cm="1">
        <f t="array" ref="A388">IFERROR(INDEX(Data!$A$2:$A$5000,$M388),IF(ROW()=2,"No data",""))</f>
        <v>POT0044</v>
      </c>
      <c r="B388" s="7" t="str" cm="1">
        <f t="array" ref="B388">IFERROR(INDEX(Data!$B$2:$B$5000,$M388),"")</f>
        <v>Five’s Reserve Chenin Blanc 750 Ml</v>
      </c>
      <c r="C388" s="7" t="str" cm="1">
        <f t="array" ref="C388">IFERROR(INDEX(Data!$C$2:$C$5000,$M388),"")</f>
        <v>BTL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620</v>
      </c>
    </row>
    <row r="389" spans="1:13" x14ac:dyDescent="0.25">
      <c r="A389" s="7" t="str" cm="1">
        <f t="array" ref="A389">IFERROR(INDEX(Data!$A$2:$A$5000,$M389),IF(ROW()=2,"No data",""))</f>
        <v>POT0045</v>
      </c>
      <c r="B389" s="7" t="str" cm="1">
        <f t="array" ref="B389">IFERROR(INDEX(Data!$B$2:$B$5000,$M389),"")</f>
        <v>Five’s Reserve Pinotage 750 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621</v>
      </c>
    </row>
    <row r="390" spans="1:13" x14ac:dyDescent="0.25">
      <c r="A390" s="7" t="str" cm="1">
        <f t="array" ref="A390">IFERROR(INDEX(Data!$A$2:$A$5000,$M390),IF(ROW()=2,"No data",""))</f>
        <v>POT0050</v>
      </c>
      <c r="B390" s="7" t="str" cm="1">
        <f t="array" ref="B390">IFERROR(INDEX(Data!$B$2:$B$5000,$M390),"")</f>
        <v>Meja Trolly Stainless</v>
      </c>
      <c r="C390" s="7" t="str" cm="1">
        <f t="array" ref="C390">IFERROR(INDEX(Data!$C$2:$C$5000,$M390),"")</f>
        <v>UNIT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626</v>
      </c>
    </row>
    <row r="391" spans="1:13" x14ac:dyDescent="0.25">
      <c r="A391" s="7" t="str" cm="1">
        <f t="array" ref="A391">IFERROR(INDEX(Data!$A$2:$A$5000,$M391),IF(ROW()=2,"No data",""))</f>
        <v>POT0053</v>
      </c>
      <c r="B391" s="7" t="str" cm="1">
        <f t="array" ref="B391">IFERROR(INDEX(Data!$B$2:$B$5000,$M391),"")</f>
        <v>Selection Comptoirs Sauvignon Blanc 3L</v>
      </c>
      <c r="C391" s="7" t="str" cm="1">
        <f t="array" ref="C391">IFERROR(INDEX(Data!$C$2:$C$5000,$M391),"")</f>
        <v>BOX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628</v>
      </c>
    </row>
    <row r="392" spans="1:13" x14ac:dyDescent="0.25">
      <c r="A392" s="7" t="str" cm="1">
        <f t="array" ref="A392">IFERROR(INDEX(Data!$A$2:$A$5000,$M392),IF(ROW()=2,"No data",""))</f>
        <v>POT0054</v>
      </c>
      <c r="B392" s="7" t="str" cm="1">
        <f t="array" ref="B392">IFERROR(INDEX(Data!$B$2:$B$5000,$M392),"")</f>
        <v>Selection Comptoirs Cabernet Sauvignon 3L</v>
      </c>
      <c r="C392" s="7" t="str" cm="1">
        <f t="array" ref="C392">IFERROR(INDEX(Data!$C$2:$C$5000,$M392),"")</f>
        <v>BOX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629</v>
      </c>
    </row>
    <row r="393" spans="1:13" x14ac:dyDescent="0.25">
      <c r="A393" s="7" t="str" cm="1">
        <f t="array" ref="A393">IFERROR(INDEX(Data!$A$2:$A$5000,$M393),IF(ROW()=2,"No data",""))</f>
        <v>POT0055</v>
      </c>
      <c r="B393" s="7" t="str" cm="1">
        <f t="array" ref="B393">IFERROR(INDEX(Data!$B$2:$B$5000,$M393),"")</f>
        <v>Selection Comptoirs Grenache 3L</v>
      </c>
      <c r="C393" s="7" t="str" cm="1">
        <f t="array" ref="C393">IFERROR(INDEX(Data!$C$2:$C$5000,$M393),"")</f>
        <v>BOX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630</v>
      </c>
    </row>
    <row r="394" spans="1:13" x14ac:dyDescent="0.25">
      <c r="A394" s="7" t="str" cm="1">
        <f t="array" ref="A394">IFERROR(INDEX(Data!$A$2:$A$5000,$M394),IF(ROW()=2,"No data",""))</f>
        <v>POT0056</v>
      </c>
      <c r="B394" s="7" t="str" cm="1">
        <f t="array" ref="B394">IFERROR(INDEX(Data!$B$2:$B$5000,$M394),"")</f>
        <v>Roche Mazet Merlot 750Ml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631</v>
      </c>
    </row>
    <row r="395" spans="1:13" x14ac:dyDescent="0.25">
      <c r="A395" s="7" t="str" cm="1">
        <f t="array" ref="A395">IFERROR(INDEX(Data!$A$2:$A$5000,$M395),IF(ROW()=2,"No data",""))</f>
        <v>POT0057</v>
      </c>
      <c r="B395" s="7" t="str" cm="1">
        <f t="array" ref="B395">IFERROR(INDEX(Data!$B$2:$B$5000,$M395),"")</f>
        <v>Roche Mazet Cabernet Sauvignon 750Ml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632</v>
      </c>
    </row>
    <row r="396" spans="1:13" x14ac:dyDescent="0.25">
      <c r="A396" s="7" t="str" cm="1">
        <f t="array" ref="A396">IFERROR(INDEX(Data!$A$2:$A$5000,$M396),IF(ROW()=2,"No data",""))</f>
        <v>POT0058</v>
      </c>
      <c r="B396" s="7" t="str" cm="1">
        <f t="array" ref="B396">IFERROR(INDEX(Data!$B$2:$B$5000,$M396),"")</f>
        <v>Roche Mazet Sauvignon Blanc 750Ml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633</v>
      </c>
    </row>
    <row r="397" spans="1:13" x14ac:dyDescent="0.25">
      <c r="A397" s="7" t="str" cm="1">
        <f t="array" ref="A397">IFERROR(INDEX(Data!$A$2:$A$5000,$M397),IF(ROW()=2,"No data",""))</f>
        <v>POT0059</v>
      </c>
      <c r="B397" s="7" t="str" cm="1">
        <f t="array" ref="B397">IFERROR(INDEX(Data!$B$2:$B$5000,$M397),"")</f>
        <v>Roche Mazet Pinot Noir 750Ml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634</v>
      </c>
    </row>
    <row r="398" spans="1:13" x14ac:dyDescent="0.25">
      <c r="A398" s="7" t="str" cm="1">
        <f t="array" ref="A398">IFERROR(INDEX(Data!$A$2:$A$5000,$M398),IF(ROW()=2,"No data",""))</f>
        <v>POT0094</v>
      </c>
      <c r="B398" s="7" t="str" cm="1">
        <f t="array" ref="B398">IFERROR(INDEX(Data!$B$2:$B$5000,$M398),"")</f>
        <v>Bali Hai Pint 330 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636</v>
      </c>
    </row>
    <row r="399" spans="1:13" x14ac:dyDescent="0.25">
      <c r="A399" s="7" t="str" cm="1">
        <f t="array" ref="A399">IFERROR(INDEX(Data!$A$2:$A$5000,$M399),IF(ROW()=2,"No data",""))</f>
        <v>POT0096</v>
      </c>
      <c r="B399" s="7" t="str" cm="1">
        <f t="array" ref="B399">IFERROR(INDEX(Data!$B$2:$B$5000,$M399),"")</f>
        <v>Bali Hai Draft Pint 220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638</v>
      </c>
    </row>
    <row r="400" spans="1:13" x14ac:dyDescent="0.25">
      <c r="A400" s="7" t="str" cm="1">
        <f t="array" ref="A400">IFERROR(INDEX(Data!$A$2:$A$5000,$M400),IF(ROW()=2,"No data",""))</f>
        <v>POT0097</v>
      </c>
      <c r="B400" s="7" t="str" cm="1">
        <f t="array" ref="B400">IFERROR(INDEX(Data!$B$2:$B$5000,$M400),"")</f>
        <v>Bali Hai Draft Can 320 Ml</v>
      </c>
      <c r="C400" s="7" t="str" cm="1">
        <f t="array" ref="C400">IFERROR(INDEX(Data!$C$2:$C$5000,$M400),"")</f>
        <v>CAN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48</v>
      </c>
      <c r="H400" s="8" cm="1">
        <f t="array" ref="H400">IFERROR(INDEX(Data!$H$2:$H$5000,$M400),"")</f>
        <v>48</v>
      </c>
      <c r="I400" s="8" cm="1">
        <f t="array" ref="I400">IFERROR(INDEX(Data!$J$2:$J$5000,$M400),"")</f>
        <v>0</v>
      </c>
      <c r="J400" s="8" cm="1">
        <f t="array" ref="J400">IFERROR(INDEX(Data!$N$2:$N$5000,$M400),"")</f>
        <v>48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639</v>
      </c>
    </row>
    <row r="401" spans="1:13" x14ac:dyDescent="0.25">
      <c r="A401" s="7" t="str" cm="1">
        <f t="array" ref="A401">IFERROR(INDEX(Data!$A$2:$A$5000,$M401),IF(ROW()=2,"No data",""))</f>
        <v>POT0101</v>
      </c>
      <c r="B401" s="7" t="str" cm="1">
        <f t="array" ref="B401">IFERROR(INDEX(Data!$B$2:$B$5000,$M401),"")</f>
        <v>Selection et Compotoirs Cabernet Sauvignon 3ltr</v>
      </c>
      <c r="C401" s="7" t="str" cm="1">
        <f t="array" ref="C401">IFERROR(INDEX(Data!$C$2:$C$5000,$M401),"")</f>
        <v>BOX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640</v>
      </c>
    </row>
    <row r="402" spans="1:13" x14ac:dyDescent="0.25">
      <c r="A402" s="7" t="str" cm="1">
        <f t="array" ref="A402">IFERROR(INDEX(Data!$A$2:$A$5000,$M402),IF(ROW()=2,"No data",""))</f>
        <v>POT0109</v>
      </c>
      <c r="B402" s="7" t="str" cm="1">
        <f t="array" ref="B402">IFERROR(INDEX(Data!$B$2:$B$5000,$M402),"")</f>
        <v>Frozen Pork Belly Boneless Skin On Sheet Ribs</v>
      </c>
      <c r="C402" s="7" t="str" cm="1">
        <f t="array" ref="C402">IFERROR(INDEX(Data!$C$2:$C$5000,$M402),"")</f>
        <v>KG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642</v>
      </c>
    </row>
    <row r="403" spans="1:13" x14ac:dyDescent="0.25">
      <c r="A403" s="7" t="str" cm="1">
        <f t="array" ref="A403">IFERROR(INDEX(Data!$A$2:$A$5000,$M403),IF(ROW()=2,"No data",""))</f>
        <v>POT0113</v>
      </c>
      <c r="B403" s="7" t="str" cm="1">
        <f t="array" ref="B403">IFERROR(INDEX(Data!$B$2:$B$5000,$M403),"")</f>
        <v>Filette Prime Water Sparkling (Abu) 375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644</v>
      </c>
    </row>
    <row r="404" spans="1:13" x14ac:dyDescent="0.25">
      <c r="A404" s="7" t="str" cm="1">
        <f t="array" ref="A404">IFERROR(INDEX(Data!$A$2:$A$5000,$M404),IF(ROW()=2,"No data",""))</f>
        <v>POT0114</v>
      </c>
      <c r="B404" s="7" t="str" cm="1">
        <f t="array" ref="B404">IFERROR(INDEX(Data!$B$2:$B$5000,$M404),"")</f>
        <v>Filette Prime Water Still (Putih) 375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645</v>
      </c>
    </row>
    <row r="405" spans="1:13" x14ac:dyDescent="0.25">
      <c r="A405" s="7" t="str" cm="1">
        <f t="array" ref="A405">IFERROR(INDEX(Data!$A$2:$A$5000,$M405),IF(ROW()=2,"No data",""))</f>
        <v>POT0115</v>
      </c>
      <c r="B405" s="7" t="str" cm="1">
        <f t="array" ref="B405">IFERROR(INDEX(Data!$B$2:$B$5000,$M405),"")</f>
        <v>Filette Prime Water Sparkling (Abu) 470 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646</v>
      </c>
    </row>
    <row r="406" spans="1:13" x14ac:dyDescent="0.25">
      <c r="A406" s="7" t="str" cm="1">
        <f t="array" ref="A406">IFERROR(INDEX(Data!$A$2:$A$5000,$M406),IF(ROW()=2,"No data",""))</f>
        <v>POT0116</v>
      </c>
      <c r="B406" s="7" t="str" cm="1">
        <f t="array" ref="B406">IFERROR(INDEX(Data!$B$2:$B$5000,$M406),"")</f>
        <v>Filette Prime Water Still (Putih) 470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647</v>
      </c>
    </row>
    <row r="407" spans="1:13" x14ac:dyDescent="0.25">
      <c r="A407" s="7" t="str" cm="1">
        <f t="array" ref="A407">IFERROR(INDEX(Data!$A$2:$A$5000,$M407),IF(ROW()=2,"No data",""))</f>
        <v>POT0117</v>
      </c>
      <c r="B407" s="7" t="str" cm="1">
        <f t="array" ref="B407">IFERROR(INDEX(Data!$B$2:$B$5000,$M407),"")</f>
        <v>US Pork Spare Ribs Smithfield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648</v>
      </c>
    </row>
    <row r="408" spans="1:13" x14ac:dyDescent="0.25">
      <c r="A408" s="7" t="str" cm="1">
        <f t="array" ref="A408">IFERROR(INDEX(Data!$A$2:$A$5000,$M408),IF(ROW()=2,"No data",""))</f>
        <v>POT0121</v>
      </c>
      <c r="B408" s="7" t="str" cm="1">
        <f t="array" ref="B408">IFERROR(INDEX(Data!$B$2:$B$5000,$M408),"")</f>
        <v>Bottegaio Umbro Olio Evo Mastro  5Lt</v>
      </c>
      <c r="C408" s="7" t="str" cm="1">
        <f t="array" ref="C408">IFERROR(INDEX(Data!$C$2:$C$5000,$M408),"")</f>
        <v>GLN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2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650</v>
      </c>
    </row>
    <row r="409" spans="1:13" x14ac:dyDescent="0.25">
      <c r="A409" s="7" t="str" cm="1">
        <f t="array" ref="A409">IFERROR(INDEX(Data!$A$2:$A$5000,$M409),IF(ROW()=2,"No data",""))</f>
        <v>POT0127</v>
      </c>
      <c r="B409" s="7" t="str" cm="1">
        <f t="array" ref="B409">IFERROR(INDEX(Data!$B$2:$B$5000,$M409),"")</f>
        <v>Premium Straight Cut 4x2.5Kg</v>
      </c>
      <c r="C409" s="7" t="str" cm="1">
        <f t="array" ref="C409">IFERROR(INDEX(Data!$C$2:$C$5000,$M409),"")</f>
        <v>KTN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48</v>
      </c>
      <c r="G409" s="8" cm="1">
        <f t="array" ref="G409">IFERROR(INDEX(Data!$G$2:$G$5000,$M409),"")</f>
        <v>27</v>
      </c>
      <c r="H409" s="8" cm="1">
        <f t="array" ref="H409">IFERROR(INDEX(Data!$H$2:$H$5000,$M409),"")</f>
        <v>37.5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651</v>
      </c>
    </row>
    <row r="410" spans="1:13" x14ac:dyDescent="0.25">
      <c r="A410" s="7" t="str" cm="1">
        <f t="array" ref="A410">IFERROR(INDEX(Data!$A$2:$A$5000,$M410),IF(ROW()=2,"No data",""))</f>
        <v>POT0128</v>
      </c>
      <c r="B410" s="7" t="str" cm="1">
        <f t="array" ref="B410">IFERROR(INDEX(Data!$B$2:$B$5000,$M410),"")</f>
        <v>Premium Straight Cut 2.5Kg</v>
      </c>
      <c r="C410" s="7" t="str" cm="1">
        <f t="array" ref="C410">IFERROR(INDEX(Data!$C$2:$C$5000,$M410),"")</f>
        <v>PACK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45</v>
      </c>
      <c r="G410" s="8" cm="1">
        <f t="array" ref="G410">IFERROR(INDEX(Data!$G$2:$G$5000,$M410),"")</f>
        <v>110</v>
      </c>
      <c r="H410" s="8" cm="1">
        <f t="array" ref="H410">IFERROR(INDEX(Data!$H$2:$H$5000,$M410),"")</f>
        <v>77.5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652</v>
      </c>
    </row>
    <row r="411" spans="1:13" x14ac:dyDescent="0.25">
      <c r="A411" s="7" t="str" cm="1">
        <f t="array" ref="A411">IFERROR(INDEX(Data!$A$2:$A$5000,$M411),IF(ROW()=2,"No data",""))</f>
        <v>PPA0001</v>
      </c>
      <c r="B411" s="7" t="str" cm="1">
        <f t="array" ref="B411">IFERROR(INDEX(Data!$B$2:$B$5000,$M411),"")</f>
        <v>Davinci Vanila madagascar sauce 2L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677</v>
      </c>
    </row>
    <row r="412" spans="1:13" x14ac:dyDescent="0.25">
      <c r="A412" s="7" t="str" cm="1">
        <f t="array" ref="A412">IFERROR(INDEX(Data!$A$2:$A$5000,$M412),IF(ROW()=2,"No data",""))</f>
        <v>PPA0003</v>
      </c>
      <c r="B412" s="7" t="str" cm="1">
        <f t="array" ref="B412">IFERROR(INDEX(Data!$B$2:$B$5000,$M412),"")</f>
        <v>Emborg Pizza Topping 2.3 Kg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678</v>
      </c>
    </row>
    <row r="413" spans="1:13" x14ac:dyDescent="0.25">
      <c r="A413" s="7" t="str" cm="1">
        <f t="array" ref="A413">IFERROR(INDEX(Data!$A$2:$A$5000,$M413),IF(ROW()=2,"No data",""))</f>
        <v>PPK-001</v>
      </c>
      <c r="B413" s="7" t="str" cm="1">
        <f t="array" ref="B413">IFERROR(INDEX(Data!$B$2:$B$5000,$M413),"")</f>
        <v>Davinci Hazelnut 750Ml</v>
      </c>
      <c r="C413" s="7" t="str" cm="1">
        <f t="array" ref="C413">IFERROR(INDEX(Data!$C$2:$C$5000,$M413),"")</f>
        <v>BTL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679</v>
      </c>
    </row>
    <row r="414" spans="1:13" x14ac:dyDescent="0.25">
      <c r="A414" s="7" t="str" cm="1">
        <f t="array" ref="A414">IFERROR(INDEX(Data!$A$2:$A$5000,$M414),IF(ROW()=2,"No data",""))</f>
        <v>PPK-002</v>
      </c>
      <c r="B414" s="7" t="str" cm="1">
        <f t="array" ref="B414">IFERROR(INDEX(Data!$B$2:$B$5000,$M414),"")</f>
        <v>Davinci Vanilla 750Ml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680</v>
      </c>
    </row>
    <row r="415" spans="1:13" x14ac:dyDescent="0.25">
      <c r="A415" s="7" t="str" cm="1">
        <f t="array" ref="A415">IFERROR(INDEX(Data!$A$2:$A$5000,$M415),IF(ROW()=2,"No data",""))</f>
        <v>PPK-003</v>
      </c>
      <c r="B415" s="7" t="str" cm="1">
        <f t="array" ref="B415">IFERROR(INDEX(Data!$B$2:$B$5000,$M415),"")</f>
        <v>Davinci Fragrant Lychee 750Ml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681</v>
      </c>
    </row>
    <row r="416" spans="1:13" x14ac:dyDescent="0.25">
      <c r="A416" s="7" t="str" cm="1">
        <f t="array" ref="A416">IFERROR(INDEX(Data!$A$2:$A$5000,$M416),IF(ROW()=2,"No data",""))</f>
        <v>PPK-004</v>
      </c>
      <c r="B416" s="7" t="str" cm="1">
        <f t="array" ref="B416">IFERROR(INDEX(Data!$B$2:$B$5000,$M416),"")</f>
        <v>Davinci Strawberry 1L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682</v>
      </c>
    </row>
    <row r="417" spans="1:13" x14ac:dyDescent="0.25">
      <c r="A417" s="7" t="str" cm="1">
        <f t="array" ref="A417">IFERROR(INDEX(Data!$A$2:$A$5000,$M417),IF(ROW()=2,"No data",""))</f>
        <v>PPK-006</v>
      </c>
      <c r="B417" s="7" t="str" cm="1">
        <f t="array" ref="B417">IFERROR(INDEX(Data!$B$2:$B$5000,$M417),"")</f>
        <v>Davinci Roasted Almond 750Ml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684</v>
      </c>
    </row>
    <row r="418" spans="1:13" x14ac:dyDescent="0.25">
      <c r="A418" s="7" t="str" cm="1">
        <f t="array" ref="A418">IFERROR(INDEX(Data!$A$2:$A$5000,$M418),IF(ROW()=2,"No data",""))</f>
        <v>PPK-007</v>
      </c>
      <c r="B418" s="7" t="str" cm="1">
        <f t="array" ref="B418">IFERROR(INDEX(Data!$B$2:$B$5000,$M418),"")</f>
        <v>Davinci Caramel 750Ml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685</v>
      </c>
    </row>
    <row r="419" spans="1:13" x14ac:dyDescent="0.25">
      <c r="A419" s="7" t="str" cm="1">
        <f t="array" ref="A419">IFERROR(INDEX(Data!$A$2:$A$5000,$M419),IF(ROW()=2,"No data",""))</f>
        <v>PPK-008</v>
      </c>
      <c r="B419" s="7" t="str" cm="1">
        <f t="array" ref="B419">IFERROR(INDEX(Data!$B$2:$B$5000,$M419),"")</f>
        <v>Davinci Macademia Nut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686</v>
      </c>
    </row>
    <row r="420" spans="1:13" x14ac:dyDescent="0.25">
      <c r="A420" s="7" t="str" cm="1">
        <f t="array" ref="A420">IFERROR(INDEX(Data!$A$2:$A$5000,$M420),IF(ROW()=2,"No data",""))</f>
        <v>PPK-009</v>
      </c>
      <c r="B420" s="7" t="str" cm="1">
        <f t="array" ref="B420">IFERROR(INDEX(Data!$B$2:$B$5000,$M420),"")</f>
        <v>Davinci Pandan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687</v>
      </c>
    </row>
    <row r="421" spans="1:13" x14ac:dyDescent="0.25">
      <c r="A421" s="7" t="str" cm="1">
        <f t="array" ref="A421">IFERROR(INDEX(Data!$A$2:$A$5000,$M421),IF(ROW()=2,"No data",""))</f>
        <v>PPK-010</v>
      </c>
      <c r="B421" s="7" t="str" cm="1">
        <f t="array" ref="B421">IFERROR(INDEX(Data!$B$2:$B$5000,$M421),"")</f>
        <v>Davinci Banana Cream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688</v>
      </c>
    </row>
    <row r="422" spans="1:13" x14ac:dyDescent="0.25">
      <c r="A422" s="7" t="str" cm="1">
        <f t="array" ref="A422">IFERROR(INDEX(Data!$A$2:$A$5000,$M422),IF(ROW()=2,"No data",""))</f>
        <v>PPK-011</v>
      </c>
      <c r="B422" s="7" t="str" cm="1">
        <f t="array" ref="B422">IFERROR(INDEX(Data!$B$2:$B$5000,$M422),"")</f>
        <v>Davinci Blueberry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689</v>
      </c>
    </row>
    <row r="423" spans="1:13" x14ac:dyDescent="0.25">
      <c r="A423" s="7" t="str" cm="1">
        <f t="array" ref="A423">IFERROR(INDEX(Data!$A$2:$A$5000,$M423),IF(ROW()=2,"No data",""))</f>
        <v>PPK-012</v>
      </c>
      <c r="B423" s="7" t="str" cm="1">
        <f t="array" ref="B423">IFERROR(INDEX(Data!$B$2:$B$5000,$M423),"")</f>
        <v>Davinci Dry Bitter Orange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690</v>
      </c>
    </row>
    <row r="424" spans="1:13" x14ac:dyDescent="0.25">
      <c r="A424" s="7" t="str" cm="1">
        <f t="array" ref="A424">IFERROR(INDEX(Data!$A$2:$A$5000,$M424),IF(ROW()=2,"No data",""))</f>
        <v>PPK-013</v>
      </c>
      <c r="B424" s="7" t="str" cm="1">
        <f t="array" ref="B424">IFERROR(INDEX(Data!$B$2:$B$5000,$M424),"")</f>
        <v>Davinci Green Apple Campagna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691</v>
      </c>
    </row>
    <row r="425" spans="1:13" x14ac:dyDescent="0.25">
      <c r="A425" s="7" t="str" cm="1">
        <f t="array" ref="A425">IFERROR(INDEX(Data!$A$2:$A$5000,$M425),IF(ROW()=2,"No data",""))</f>
        <v>PPK-014</v>
      </c>
      <c r="B425" s="7" t="str" cm="1">
        <f t="array" ref="B425">IFERROR(INDEX(Data!$B$2:$B$5000,$M425),"")</f>
        <v>Davinci Grenadine Pomegranate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692</v>
      </c>
    </row>
    <row r="426" spans="1:13" x14ac:dyDescent="0.25">
      <c r="A426" s="7" t="str" cm="1">
        <f t="array" ref="A426">IFERROR(INDEX(Data!$A$2:$A$5000,$M426),IF(ROW()=2,"No data",""))</f>
        <v>PPK-015</v>
      </c>
      <c r="B426" s="7" t="str" cm="1">
        <f t="array" ref="B426">IFERROR(INDEX(Data!$B$2:$B$5000,$M426),"")</f>
        <v>Davinci Majestic Mango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693</v>
      </c>
    </row>
    <row r="427" spans="1:13" x14ac:dyDescent="0.25">
      <c r="A427" s="7" t="str" cm="1">
        <f t="array" ref="A427">IFERROR(INDEX(Data!$A$2:$A$5000,$M427),IF(ROW()=2,"No data",""))</f>
        <v>PPK-016</v>
      </c>
      <c r="B427" s="7" t="str" cm="1">
        <f t="array" ref="B427">IFERROR(INDEX(Data!$B$2:$B$5000,$M427),"")</f>
        <v>Davinci Peach Garden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694</v>
      </c>
    </row>
    <row r="428" spans="1:13" x14ac:dyDescent="0.25">
      <c r="A428" s="7" t="str" cm="1">
        <f t="array" ref="A428">IFERROR(INDEX(Data!$A$2:$A$5000,$M428),IF(ROW()=2,"No data",""))</f>
        <v>PPK-017</v>
      </c>
      <c r="B428" s="7" t="str" cm="1">
        <f t="array" ref="B428">IFERROR(INDEX(Data!$B$2:$B$5000,$M428),"")</f>
        <v>Davinci Super Berries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695</v>
      </c>
    </row>
    <row r="429" spans="1:13" x14ac:dyDescent="0.25">
      <c r="A429" s="7" t="str" cm="1">
        <f t="array" ref="A429">IFERROR(INDEX(Data!$A$2:$A$5000,$M429),IF(ROW()=2,"No data",""))</f>
        <v>PPK-018</v>
      </c>
      <c r="B429" s="7" t="str" cm="1">
        <f t="array" ref="B429">IFERROR(INDEX(Data!$B$2:$B$5000,$M429),"")</f>
        <v>Davinci Tropical Passion Fruit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696</v>
      </c>
    </row>
    <row r="430" spans="1:13" x14ac:dyDescent="0.25">
      <c r="A430" s="7" t="str" cm="1">
        <f t="array" ref="A430">IFERROR(INDEX(Data!$A$2:$A$5000,$M430),IF(ROW()=2,"No data",""))</f>
        <v>PPK-020</v>
      </c>
      <c r="B430" s="7" t="str" cm="1">
        <f t="array" ref="B430">IFERROR(INDEX(Data!$B$2:$B$5000,$M430),"")</f>
        <v>Davinci Blue Sky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697</v>
      </c>
    </row>
    <row r="431" spans="1:13" x14ac:dyDescent="0.25">
      <c r="A431" s="7" t="str" cm="1">
        <f t="array" ref="A431">IFERROR(INDEX(Data!$A$2:$A$5000,$M431),IF(ROW()=2,"No data",""))</f>
        <v>PPK-022</v>
      </c>
      <c r="B431" s="7" t="str" cm="1">
        <f t="array" ref="B431">IFERROR(INDEX(Data!$B$2:$B$5000,$M431),"")</f>
        <v>Davinci Mur (Rum)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698</v>
      </c>
    </row>
    <row r="432" spans="1:13" x14ac:dyDescent="0.25">
      <c r="A432" s="7" t="str" cm="1">
        <f t="array" ref="A432">IFERROR(INDEX(Data!$A$2:$A$5000,$M432),IF(ROW()=2,"No data",""))</f>
        <v>PPK-023</v>
      </c>
      <c r="B432" s="7" t="str" cm="1">
        <f t="array" ref="B432">IFERROR(INDEX(Data!$B$2:$B$5000,$M432),"")</f>
        <v>Davinci Pecan Praline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699</v>
      </c>
    </row>
    <row r="433" spans="1:13" x14ac:dyDescent="0.25">
      <c r="A433" s="7" t="str" cm="1">
        <f t="array" ref="A433">IFERROR(INDEX(Data!$A$2:$A$5000,$M433),IF(ROW()=2,"No data",""))</f>
        <v>PPK-025</v>
      </c>
      <c r="B433" s="7" t="str" cm="1">
        <f t="array" ref="B433">IFERROR(INDEX(Data!$B$2:$B$5000,$M433),"")</f>
        <v>Mixer Lime 1.35Kg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700</v>
      </c>
    </row>
    <row r="434" spans="1:13" x14ac:dyDescent="0.25">
      <c r="A434" s="7" t="str" cm="1">
        <f t="array" ref="A434">IFERROR(INDEX(Data!$A$2:$A$5000,$M434),IF(ROW()=2,"No data",""))</f>
        <v>PPK-026</v>
      </c>
      <c r="B434" s="7" t="str" cm="1">
        <f t="array" ref="B434">IFERROR(INDEX(Data!$B$2:$B$5000,$M434),"")</f>
        <v>Mixer Mojito 1.35Kg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701</v>
      </c>
    </row>
    <row r="435" spans="1:13" x14ac:dyDescent="0.25">
      <c r="A435" s="7" t="str" cm="1">
        <f t="array" ref="A435">IFERROR(INDEX(Data!$A$2:$A$5000,$M435),IF(ROW()=2,"No data",""))</f>
        <v>PPK-027</v>
      </c>
      <c r="B435" s="7" t="str" cm="1">
        <f t="array" ref="B435">IFERROR(INDEX(Data!$B$2:$B$5000,$M435),"")</f>
        <v>Davinci Chocolate 2L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702</v>
      </c>
    </row>
    <row r="436" spans="1:13" x14ac:dyDescent="0.25">
      <c r="A436" s="7" t="str" cm="1">
        <f t="array" ref="A436">IFERROR(INDEX(Data!$A$2:$A$5000,$M436),IF(ROW()=2,"No data",""))</f>
        <v>PPK-028</v>
      </c>
      <c r="B436" s="7" t="str" cm="1">
        <f t="array" ref="B436">IFERROR(INDEX(Data!$B$2:$B$5000,$M436),"")</f>
        <v>Davinci Mint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703</v>
      </c>
    </row>
    <row r="437" spans="1:13" x14ac:dyDescent="0.25">
      <c r="A437" s="7" t="str" cm="1">
        <f t="array" ref="A437">IFERROR(INDEX(Data!$A$2:$A$5000,$M437),IF(ROW()=2,"No data",""))</f>
        <v>PPK-029</v>
      </c>
      <c r="B437" s="7" t="str" cm="1">
        <f t="array" ref="B437">IFERROR(INDEX(Data!$B$2:$B$5000,$M437),"")</f>
        <v>Davinci Flavor Maxx (Liquid) 2L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704</v>
      </c>
    </row>
    <row r="438" spans="1:13" x14ac:dyDescent="0.25">
      <c r="A438" s="7" t="str" cm="1">
        <f t="array" ref="A438">IFERROR(INDEX(Data!$A$2:$A$5000,$M438),IF(ROW()=2,"No data",""))</f>
        <v>PPK-030</v>
      </c>
      <c r="B438" s="7" t="str" cm="1">
        <f t="array" ref="B438">IFERROR(INDEX(Data!$B$2:$B$5000,$M438),"")</f>
        <v>Davinci Frappease Natural 1.5Kg</v>
      </c>
      <c r="C438" s="7" t="str" cm="1">
        <f t="array" ref="C438">IFERROR(INDEX(Data!$C$2:$C$5000,$M438),"")</f>
        <v>PACK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705</v>
      </c>
    </row>
    <row r="439" spans="1:13" x14ac:dyDescent="0.25">
      <c r="A439" s="7" t="str" cm="1">
        <f t="array" ref="A439">IFERROR(INDEX(Data!$A$2:$A$5000,$M439),IF(ROW()=2,"No data",""))</f>
        <v>PPK-032</v>
      </c>
      <c r="B439" s="7" t="str" cm="1">
        <f t="array" ref="B439">IFERROR(INDEX(Data!$B$2:$B$5000,$M439),"")</f>
        <v>Davinci White Chocolate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706</v>
      </c>
    </row>
    <row r="440" spans="1:13" x14ac:dyDescent="0.25">
      <c r="A440" s="7" t="str" cm="1">
        <f t="array" ref="A440">IFERROR(INDEX(Data!$A$2:$A$5000,$M440),IF(ROW()=2,"No data",""))</f>
        <v>PPK-033</v>
      </c>
      <c r="B440" s="7" t="str" cm="1">
        <f t="array" ref="B440">IFERROR(INDEX(Data!$B$2:$B$5000,$M440),"")</f>
        <v>Davinci European Strawberry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707</v>
      </c>
    </row>
    <row r="441" spans="1:13" x14ac:dyDescent="0.25">
      <c r="A441" s="7" t="str" cm="1">
        <f t="array" ref="A441">IFERROR(INDEX(Data!$A$2:$A$5000,$M441),IF(ROW()=2,"No data",""))</f>
        <v>PPK-034</v>
      </c>
      <c r="B441" s="7" t="str" cm="1">
        <f t="array" ref="B441">IFERROR(INDEX(Data!$B$2:$B$5000,$M441),"")</f>
        <v>Davinci Raspberry Rhapsody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708</v>
      </c>
    </row>
    <row r="442" spans="1:13" x14ac:dyDescent="0.25">
      <c r="A442" s="7" t="str" cm="1">
        <f t="array" ref="A442">IFERROR(INDEX(Data!$A$2:$A$5000,$M442),IF(ROW()=2,"No data",""))</f>
        <v>PPK-036</v>
      </c>
      <c r="B442" s="7" t="str" cm="1">
        <f t="array" ref="B442">IFERROR(INDEX(Data!$B$2:$B$5000,$M442),"")</f>
        <v>Davinci Menta Cubano (Mojito)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709</v>
      </c>
    </row>
    <row r="443" spans="1:13" x14ac:dyDescent="0.25">
      <c r="A443" s="7" t="str" cm="1">
        <f t="array" ref="A443">IFERROR(INDEX(Data!$A$2:$A$5000,$M443),IF(ROW()=2,"No data",""))</f>
        <v>PPK-038</v>
      </c>
      <c r="B443" s="7" t="str" cm="1">
        <f t="array" ref="B443">IFERROR(INDEX(Data!$B$2:$B$5000,$M443),"")</f>
        <v>Davinci Rose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710</v>
      </c>
    </row>
    <row r="444" spans="1:13" x14ac:dyDescent="0.25">
      <c r="A444" s="7" t="str" cm="1">
        <f t="array" ref="A444">IFERROR(INDEX(Data!$A$2:$A$5000,$M444),IF(ROW()=2,"No data",""))</f>
        <v>PPK-039</v>
      </c>
      <c r="B444" s="7" t="str" cm="1">
        <f t="array" ref="B444">IFERROR(INDEX(Data!$B$2:$B$5000,$M444),"")</f>
        <v>Davinci Butterscotch 2L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711</v>
      </c>
    </row>
    <row r="445" spans="1:13" x14ac:dyDescent="0.25">
      <c r="A445" s="7" t="str" cm="1">
        <f t="array" ref="A445">IFERROR(INDEX(Data!$A$2:$A$5000,$M445),IF(ROW()=2,"No data",""))</f>
        <v>PPK-040</v>
      </c>
      <c r="B445" s="7" t="str" cm="1">
        <f t="array" ref="B445">IFERROR(INDEX(Data!$B$2:$B$5000,$M445),"")</f>
        <v>Davinci White Chocolate 2L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712</v>
      </c>
    </row>
    <row r="446" spans="1:13" x14ac:dyDescent="0.25">
      <c r="A446" s="7" t="str" cm="1">
        <f t="array" ref="A446">IFERROR(INDEX(Data!$A$2:$A$5000,$M446),IF(ROW()=2,"No data",""))</f>
        <v>PPK-041</v>
      </c>
      <c r="B446" s="7" t="str" cm="1">
        <f t="array" ref="B446">IFERROR(INDEX(Data!$B$2:$B$5000,$M446),"")</f>
        <v>Davinci Salted Caramel 2L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713</v>
      </c>
    </row>
    <row r="447" spans="1:13" x14ac:dyDescent="0.25">
      <c r="A447" s="7" t="str" cm="1">
        <f t="array" ref="A447">IFERROR(INDEX(Data!$A$2:$A$5000,$M447),IF(ROW()=2,"No data",""))</f>
        <v>PPK-042</v>
      </c>
      <c r="B447" s="7" t="str" cm="1">
        <f t="array" ref="B447">IFERROR(INDEX(Data!$B$2:$B$5000,$M447),"")</f>
        <v>Davinci Pandan Sauce 1L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714</v>
      </c>
    </row>
    <row r="448" spans="1:13" x14ac:dyDescent="0.25">
      <c r="A448" s="7" t="str" cm="1">
        <f t="array" ref="A448">IFERROR(INDEX(Data!$A$2:$A$5000,$M448),IF(ROW()=2,"No data",""))</f>
        <v>PPK-043</v>
      </c>
      <c r="B448" s="7" t="str" cm="1">
        <f t="array" ref="B448">IFERROR(INDEX(Data!$B$2:$B$5000,$M448),"")</f>
        <v>Davinci Mango 1L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715</v>
      </c>
    </row>
    <row r="449" spans="1:13" x14ac:dyDescent="0.25">
      <c r="A449" s="7" t="str" cm="1">
        <f t="array" ref="A449">IFERROR(INDEX(Data!$A$2:$A$5000,$M449),IF(ROW()=2,"No data",""))</f>
        <v>PPK-045</v>
      </c>
      <c r="B449" s="7" t="str" cm="1">
        <f t="array" ref="B449">IFERROR(INDEX(Data!$B$2:$B$5000,$M449),"")</f>
        <v>Davinci Mixed Berry 1L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716</v>
      </c>
    </row>
    <row r="450" spans="1:13" x14ac:dyDescent="0.25">
      <c r="A450" s="7" t="str" cm="1">
        <f t="array" ref="A450">IFERROR(INDEX(Data!$A$2:$A$5000,$M450),IF(ROW()=2,"No data",""))</f>
        <v>PPK-047</v>
      </c>
      <c r="B450" s="7" t="str" cm="1">
        <f t="array" ref="B450">IFERROR(INDEX(Data!$B$2:$B$5000,$M450),"")</f>
        <v>Davinci Bellagio Sipping Chocolate 1Kg</v>
      </c>
      <c r="C450" s="7" t="str" cm="1">
        <f t="array" ref="C450">IFERROR(INDEX(Data!$C$2:$C$5000,$M450),"")</f>
        <v>PACK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717</v>
      </c>
    </row>
    <row r="451" spans="1:13" x14ac:dyDescent="0.25">
      <c r="A451" s="7" t="str" cm="1">
        <f t="array" ref="A451">IFERROR(INDEX(Data!$A$2:$A$5000,$M451),IF(ROW()=2,"No data",""))</f>
        <v>PPK-048</v>
      </c>
      <c r="B451" s="7" t="str" cm="1">
        <f t="array" ref="B451">IFERROR(INDEX(Data!$B$2:$B$5000,$M451),"")</f>
        <v>Davinci Matcha 1Kg</v>
      </c>
      <c r="C451" s="7" t="str" cm="1">
        <f t="array" ref="C451">IFERROR(INDEX(Data!$C$2:$C$5000,$M451),"")</f>
        <v>PACK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718</v>
      </c>
    </row>
    <row r="452" spans="1:13" x14ac:dyDescent="0.25">
      <c r="A452" s="7" t="str" cm="1">
        <f t="array" ref="A452">IFERROR(INDEX(Data!$A$2:$A$5000,$M452),IF(ROW()=2,"No data",""))</f>
        <v>PPK-049</v>
      </c>
      <c r="B452" s="7" t="str" cm="1">
        <f t="array" ref="B452">IFERROR(INDEX(Data!$B$2:$B$5000,$M452),"")</f>
        <v>Davinci Cooler Base 1L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719</v>
      </c>
    </row>
    <row r="453" spans="1:13" x14ac:dyDescent="0.25">
      <c r="A453" s="7" t="str" cm="1">
        <f t="array" ref="A453">IFERROR(INDEX(Data!$A$2:$A$5000,$M453),IF(ROW()=2,"No data",""))</f>
        <v>PPK-050</v>
      </c>
      <c r="B453" s="7" t="str" cm="1">
        <f t="array" ref="B453">IFERROR(INDEX(Data!$B$2:$B$5000,$M453),"")</f>
        <v>Davinci Spice Chai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720</v>
      </c>
    </row>
    <row r="454" spans="1:13" x14ac:dyDescent="0.25">
      <c r="A454" s="7" t="str" cm="1">
        <f t="array" ref="A454">IFERROR(INDEX(Data!$A$2:$A$5000,$M454),IF(ROW()=2,"No data",""))</f>
        <v>PQW0001</v>
      </c>
      <c r="B454" s="7" t="str" cm="1">
        <f t="array" ref="B454">IFERROR(INDEX(Data!$B$2:$B$5000,$M454),"")</f>
        <v>IQF Mixed Berries 10Kg/Ctn</v>
      </c>
      <c r="C454" s="7" t="str" cm="1">
        <f t="array" ref="C454">IFERROR(INDEX(Data!$C$2:$C$5000,$M454),"")</f>
        <v>KTN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721</v>
      </c>
    </row>
    <row r="455" spans="1:13" x14ac:dyDescent="0.25">
      <c r="A455" s="7" t="str" cm="1">
        <f t="array" ref="A455">IFERROR(INDEX(Data!$A$2:$A$5000,$M455),IF(ROW()=2,"No data",""))</f>
        <v>PQW0002</v>
      </c>
      <c r="B455" s="7" t="str" cm="1">
        <f t="array" ref="B455">IFERROR(INDEX(Data!$B$2:$B$5000,$M455),"")</f>
        <v>IQF Mixed Vegetables 10Kg/Ctn</v>
      </c>
      <c r="C455" s="7" t="str" cm="1">
        <f t="array" ref="C455">IFERROR(INDEX(Data!$C$2:$C$5000,$M455),"")</f>
        <v>KTN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722</v>
      </c>
    </row>
    <row r="456" spans="1:13" x14ac:dyDescent="0.25">
      <c r="A456" s="7" t="str" cm="1">
        <f t="array" ref="A456">IFERROR(INDEX(Data!$A$2:$A$5000,$M456),IF(ROW()=2,"No data",""))</f>
        <v>PQW0003</v>
      </c>
      <c r="B456" s="7" t="str" cm="1">
        <f t="array" ref="B456">IFERROR(INDEX(Data!$B$2:$B$5000,$M456),"")</f>
        <v>IQF Blueberry Grade A 10Kg/Ctn</v>
      </c>
      <c r="C456" s="7" t="str" cm="1">
        <f t="array" ref="C456">IFERROR(INDEX(Data!$C$2:$C$5000,$M456),"")</f>
        <v>KTN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723</v>
      </c>
    </row>
    <row r="457" spans="1:13" x14ac:dyDescent="0.25">
      <c r="A457" s="7" t="str" cm="1">
        <f t="array" ref="A457">IFERROR(INDEX(Data!$A$2:$A$5000,$M457),IF(ROW()=2,"No data",""))</f>
        <v>PQW0005</v>
      </c>
      <c r="B457" s="7" t="str" cm="1">
        <f t="array" ref="B457">IFERROR(INDEX(Data!$B$2:$B$5000,$M457),"")</f>
        <v>IQF Mixed Berries 10Kg/Ctn (500gr/pack)</v>
      </c>
      <c r="C457" s="7" t="str" cm="1">
        <f t="array" ref="C457">IFERROR(INDEX(Data!$C$2:$C$5000,$M457),"")</f>
        <v>PACK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725</v>
      </c>
    </row>
    <row r="458" spans="1:13" x14ac:dyDescent="0.25">
      <c r="A458" s="7" t="str" cm="1">
        <f t="array" ref="A458">IFERROR(INDEX(Data!$A$2:$A$5000,$M458),IF(ROW()=2,"No data",""))</f>
        <v>PQW0006</v>
      </c>
      <c r="B458" s="7" t="str" cm="1">
        <f t="array" ref="B458">IFERROR(INDEX(Data!$B$2:$B$5000,$M458),"")</f>
        <v>IQF Mixed Vegetables 10Kg/Ctn (500gr/pack)</v>
      </c>
      <c r="C458" s="7" t="str" cm="1">
        <f t="array" ref="C458">IFERROR(INDEX(Data!$C$2:$C$5000,$M458),"")</f>
        <v>PACK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726</v>
      </c>
    </row>
    <row r="459" spans="1:13" x14ac:dyDescent="0.25">
      <c r="A459" s="7" t="str" cm="1">
        <f t="array" ref="A459">IFERROR(INDEX(Data!$A$2:$A$5000,$M459),IF(ROW()=2,"No data",""))</f>
        <v>PQW0007</v>
      </c>
      <c r="B459" s="7" t="str" cm="1">
        <f t="array" ref="B459">IFERROR(INDEX(Data!$B$2:$B$5000,$M459),"")</f>
        <v>IQF Blueberry Grade A 10Kg/Ctn (500gr/pack)</v>
      </c>
      <c r="C459" s="7" t="str" cm="1">
        <f t="array" ref="C459">IFERROR(INDEX(Data!$C$2:$C$5000,$M459),"")</f>
        <v>PACK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727</v>
      </c>
    </row>
    <row r="460" spans="1:13" x14ac:dyDescent="0.25">
      <c r="A460" s="7" t="str" cm="1">
        <f t="array" ref="A460">IFERROR(INDEX(Data!$A$2:$A$5000,$M460),IF(ROW()=2,"No data",""))</f>
        <v>PQW0008</v>
      </c>
      <c r="B460" s="7" t="str" cm="1">
        <f t="array" ref="B460">IFERROR(INDEX(Data!$B$2:$B$5000,$M460),"")</f>
        <v>IQF White Onion Whole 10Kg/Ctn KG</v>
      </c>
      <c r="C460" s="7" t="str" cm="1">
        <f t="array" ref="C460">IFERROR(INDEX(Data!$C$2:$C$5000,$M460),"")</f>
        <v>KG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728</v>
      </c>
    </row>
    <row r="461" spans="1:13" x14ac:dyDescent="0.25">
      <c r="A461" s="7" t="str" cm="1">
        <f t="array" ref="A461">IFERROR(INDEX(Data!$A$2:$A$5000,$M461),IF(ROW()=2,"No data",""))</f>
        <v>PQW0009</v>
      </c>
      <c r="B461" s="7" t="str" cm="1">
        <f t="array" ref="B461">IFERROR(INDEX(Data!$B$2:$B$5000,$M461),"")</f>
        <v>IQF Green Peas 10Kg/Ctn</v>
      </c>
      <c r="C461" s="7" t="str" cm="1">
        <f t="array" ref="C461">IFERROR(INDEX(Data!$C$2:$C$5000,$M461),"")</f>
        <v>KTN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729</v>
      </c>
    </row>
    <row r="462" spans="1:13" x14ac:dyDescent="0.25">
      <c r="A462" s="7" t="str" cm="1">
        <f t="array" ref="A462">IFERROR(INDEX(Data!$A$2:$A$5000,$M462),IF(ROW()=2,"No data",""))</f>
        <v>PQW0011</v>
      </c>
      <c r="B462" s="7" t="str" cm="1">
        <f t="array" ref="B462">IFERROR(INDEX(Data!$B$2:$B$5000,$M462),"")</f>
        <v>IQF Green Peas 500 Gr</v>
      </c>
      <c r="C462" s="7" t="str" cm="1">
        <f t="array" ref="C462">IFERROR(INDEX(Data!$C$2:$C$5000,$M462),"")</f>
        <v>PACK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731</v>
      </c>
    </row>
    <row r="463" spans="1:13" x14ac:dyDescent="0.25">
      <c r="A463" s="7" t="str" cm="1">
        <f t="array" ref="A463">IFERROR(INDEX(Data!$A$2:$A$5000,$M463),IF(ROW()=2,"No data",""))</f>
        <v>PQW0013</v>
      </c>
      <c r="B463" s="7" t="str" cm="1">
        <f t="array" ref="B463">IFERROR(INDEX(Data!$B$2:$B$5000,$M463),"")</f>
        <v>IQF FF Shoestring 250 Gr - Sample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1</v>
      </c>
      <c r="F463" s="8" cm="1">
        <f t="array" ref="F463">IFERROR(INDEX(Data!$F$2:$F$5000,$M463),"")</f>
        <v>0</v>
      </c>
      <c r="G463" s="8" cm="1">
        <f t="array" ref="G463">IFERROR(INDEX(Data!$G$2:$G$5000,$M463),"")</f>
        <v>1</v>
      </c>
      <c r="H463" s="8" cm="1">
        <f t="array" ref="H463">IFERROR(INDEX(Data!$H$2:$H$5000,$M463),"")</f>
        <v>1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733</v>
      </c>
    </row>
    <row r="464" spans="1:13" x14ac:dyDescent="0.25">
      <c r="A464" s="7" t="str" cm="1">
        <f t="array" ref="A464">IFERROR(INDEX(Data!$A$2:$A$5000,$M464),IF(ROW()=2,"No data",""))</f>
        <v>PSF0001</v>
      </c>
      <c r="B464" s="7" t="str" cm="1">
        <f t="array" ref="B464">IFERROR(INDEX(Data!$B$2:$B$5000,$M464),"")</f>
        <v>Tepung Tali Emas @1Kg - Sample</v>
      </c>
      <c r="C464" s="7" t="str" cm="1">
        <f t="array" ref="C464">IFERROR(INDEX(Data!$C$2:$C$5000,$M464),"")</f>
        <v>KG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734</v>
      </c>
    </row>
    <row r="465" spans="1:13" x14ac:dyDescent="0.25">
      <c r="A465" s="7" t="str" cm="1">
        <f t="array" ref="A465">IFERROR(INDEX(Data!$A$2:$A$5000,$M465),IF(ROW()=2,"No data",""))</f>
        <v>PSI0001</v>
      </c>
      <c r="B465" s="7" t="str" cm="1">
        <f t="array" ref="B465">IFERROR(INDEX(Data!$B$2:$B$5000,$M465),"")</f>
        <v>Blue Ribbon 1/4" SS @250Gr-Sample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735</v>
      </c>
    </row>
    <row r="466" spans="1:13" x14ac:dyDescent="0.25">
      <c r="A466" s="7" t="str" cm="1">
        <f t="array" ref="A466">IFERROR(INDEX(Data!$A$2:$A$5000,$M466),IF(ROW()=2,"No data",""))</f>
        <v>PSI0002</v>
      </c>
      <c r="B466" s="7" t="str" cm="1">
        <f t="array" ref="B466">IFERROR(INDEX(Data!$B$2:$B$5000,$M466),"")</f>
        <v>Seasoned JR Buffalos @250Gr-Sample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736</v>
      </c>
    </row>
    <row r="467" spans="1:13" x14ac:dyDescent="0.25">
      <c r="A467" s="7" t="str" cm="1">
        <f t="array" ref="A467">IFERROR(INDEX(Data!$A$2:$A$5000,$M467),IF(ROW()=2,"No data",""))</f>
        <v>PSI0003</v>
      </c>
      <c r="B467" s="7" t="str" cm="1">
        <f t="array" ref="B467">IFERROR(INDEX(Data!$B$2:$B$5000,$M467),"")</f>
        <v>Seasoned Savory Wedge @250gr-Sample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737</v>
      </c>
    </row>
    <row r="468" spans="1:13" x14ac:dyDescent="0.25">
      <c r="A468" s="7" t="str" cm="1">
        <f t="array" ref="A468">IFERROR(INDEX(Data!$A$2:$A$5000,$M468),IF(ROW()=2,"No data",""))</f>
        <v>PSI0005</v>
      </c>
      <c r="B468" s="7" t="str" cm="1">
        <f t="array" ref="B468">IFERROR(INDEX(Data!$B$2:$B$5000,$M468),"")</f>
        <v>Select Recipe Chunks 6/6 - Skn @250Gr - Sample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738</v>
      </c>
    </row>
    <row r="469" spans="1:13" x14ac:dyDescent="0.25">
      <c r="A469" s="7" t="str" cm="1">
        <f t="array" ref="A469">IFERROR(INDEX(Data!$A$2:$A$5000,$M469),IF(ROW()=2,"No data",""))</f>
        <v>PSI0006</v>
      </c>
      <c r="B469" s="7" t="str" cm="1">
        <f t="array" ref="B469">IFERROR(INDEX(Data!$B$2:$B$5000,$M469),"")</f>
        <v>Select Recipe Fries 1/4" SS 6/4.5 @250Gr - Sample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739</v>
      </c>
    </row>
    <row r="470" spans="1:13" x14ac:dyDescent="0.25">
      <c r="A470" s="7" t="str" cm="1">
        <f t="array" ref="A470">IFERROR(INDEX(Data!$A$2:$A$5000,$M470),IF(ROW()=2,"No data",""))</f>
        <v>PSI0009</v>
      </c>
      <c r="B470" s="7" t="str" cm="1">
        <f t="array" ref="B470">IFERROR(INDEX(Data!$B$2:$B$5000,$M470),"")</f>
        <v>Simplot Blue Ribbon SC @250Gr-Sample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740</v>
      </c>
    </row>
    <row r="471" spans="1:13" x14ac:dyDescent="0.25">
      <c r="A471" s="7" t="str" cm="1">
        <f t="array" ref="A471">IFERROR(INDEX(Data!$A$2:$A$5000,$M471),IF(ROW()=2,"No data",""))</f>
        <v>PSI0010</v>
      </c>
      <c r="B471" s="7" t="str" cm="1">
        <f t="array" ref="B471">IFERROR(INDEX(Data!$B$2:$B$5000,$M471),"")</f>
        <v>Traditional Form Tiny Triangle 6/5 @250Gr - Sample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741</v>
      </c>
    </row>
    <row r="472" spans="1:13" x14ac:dyDescent="0.25">
      <c r="A472" s="7" t="str" cm="1">
        <f t="array" ref="A472">IFERROR(INDEX(Data!$A$2:$A$5000,$M472),IF(ROW()=2,"No data",""))</f>
        <v>PSI0011</v>
      </c>
      <c r="B472" s="7" t="str" cm="1">
        <f t="array" ref="B472">IFERROR(INDEX(Data!$B$2:$B$5000,$M472),"")</f>
        <v>Simplot SeasonedCrisp Savory Loops 250Gr-Sample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742</v>
      </c>
    </row>
    <row r="473" spans="1:13" x14ac:dyDescent="0.25">
      <c r="A473" s="7" t="str" cm="1">
        <f t="array" ref="A473">IFERROR(INDEX(Data!$A$2:$A$5000,$M473),IF(ROW()=2,"No data",""))</f>
        <v>PSI0012</v>
      </c>
      <c r="B473" s="7" t="str" cm="1">
        <f t="array" ref="B473">IFERROR(INDEX(Data!$B$2:$B$5000,$M473),"")</f>
        <v>Simplot SeasonedCrisp Savory Loops (1 Pack=2.266Kg)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743</v>
      </c>
    </row>
    <row r="474" spans="1:13" x14ac:dyDescent="0.25">
      <c r="A474" s="7" t="str" cm="1">
        <f t="array" ref="A474">IFERROR(INDEX(Data!$A$2:$A$5000,$M474),IF(ROW()=2,"No data",""))</f>
        <v>PSI0013</v>
      </c>
      <c r="B474" s="7" t="str" cm="1">
        <f t="array" ref="B474">IFERROR(INDEX(Data!$B$2:$B$5000,$M474),"")</f>
        <v>Simplot Harvest Fresh Avocado Pulp 450Gr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744</v>
      </c>
    </row>
    <row r="475" spans="1:13" x14ac:dyDescent="0.25">
      <c r="A475" s="7" t="str" cm="1">
        <f t="array" ref="A475">IFERROR(INDEX(Data!$A$2:$A$5000,$M475),IF(ROW()=2,"No data",""))</f>
        <v>PSI0014</v>
      </c>
      <c r="B475" s="7" t="str" cm="1">
        <f t="array" ref="B475">IFERROR(INDEX(Data!$B$2:$B$5000,$M475),"")</f>
        <v>Simplot Conquest Straight Cut 250Gr - 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745</v>
      </c>
    </row>
    <row r="476" spans="1:13" x14ac:dyDescent="0.25">
      <c r="A476" s="7" t="str" cm="1">
        <f t="array" ref="A476">IFERROR(INDEX(Data!$A$2:$A$5000,$M476),IF(ROW()=2,"No data",""))</f>
        <v>PSI0015</v>
      </c>
      <c r="B476" s="7" t="str" cm="1">
        <f t="array" ref="B476">IFERROR(INDEX(Data!$B$2:$B$5000,$M476),"")</f>
        <v>Simplot Conquest Straight Cut (2.26/Pack)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746</v>
      </c>
    </row>
    <row r="477" spans="1:13" x14ac:dyDescent="0.25">
      <c r="A477" s="7" t="str" cm="1">
        <f t="array" ref="A477">IFERROR(INDEX(Data!$A$2:$A$5000,$M477),IF(ROW()=2,"No data",""))</f>
        <v>PSJ0002</v>
      </c>
      <c r="B477" s="7" t="str" cm="1">
        <f t="array" ref="B477">IFERROR(INDEX(Data!$B$2:$B$5000,$M477),"")</f>
        <v>Mamas Bacon Premium Sliced 500Gr/Pack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747</v>
      </c>
    </row>
    <row r="478" spans="1:13" x14ac:dyDescent="0.25">
      <c r="A478" s="7" t="str" cm="1">
        <f t="array" ref="A478">IFERROR(INDEX(Data!$A$2:$A$5000,$M478),IF(ROW()=2,"No data",""))</f>
        <v>PSJ0003</v>
      </c>
      <c r="B478" s="7" t="str" cm="1">
        <f t="array" ref="B478">IFERROR(INDEX(Data!$B$2:$B$5000,$M478),"")</f>
        <v>Mamas beechwood Smoked Spek</v>
      </c>
      <c r="C478" s="7" t="str" cm="1">
        <f t="array" ref="C478">IFERROR(INDEX(Data!$C$2:$C$5000,$M478),"")</f>
        <v>KG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748</v>
      </c>
    </row>
    <row r="479" spans="1:13" x14ac:dyDescent="0.25">
      <c r="A479" s="7" t="str" cm="1">
        <f t="array" ref="A479">IFERROR(INDEX(Data!$A$2:$A$5000,$M479),IF(ROW()=2,"No data",""))</f>
        <v>PSJ0004</v>
      </c>
      <c r="B479" s="7" t="str" cm="1">
        <f t="array" ref="B479">IFERROR(INDEX(Data!$B$2:$B$5000,$M479),"")</f>
        <v>Mamas Italian Mortadella (1Kg/Pack)</v>
      </c>
      <c r="C479" s="7" t="str" cm="1">
        <f t="array" ref="C479">IFERROR(INDEX(Data!$C$2:$C$5000,$M479),"")</f>
        <v>KG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749</v>
      </c>
    </row>
    <row r="480" spans="1:13" x14ac:dyDescent="0.25">
      <c r="A480" s="7" t="str" cm="1">
        <f t="array" ref="A480">IFERROR(INDEX(Data!$A$2:$A$5000,$M480),IF(ROW()=2,"No data",""))</f>
        <v>PSJ0005</v>
      </c>
      <c r="B480" s="7" t="str" cm="1">
        <f t="array" ref="B480">IFERROR(INDEX(Data!$B$2:$B$5000,$M480),"")</f>
        <v>Mamas Air Dried Pork Belly (1Kg/Pack)</v>
      </c>
      <c r="C480" s="7" t="str" cm="1">
        <f t="array" ref="C480">IFERROR(INDEX(Data!$C$2:$C$5000,$M480),"")</f>
        <v>KG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750</v>
      </c>
    </row>
    <row r="481" spans="1:13" x14ac:dyDescent="0.25">
      <c r="A481" s="7" t="str" cm="1">
        <f t="array" ref="A481">IFERROR(INDEX(Data!$A$2:$A$5000,$M481),IF(ROW()=2,"No data",""))</f>
        <v>PSJ0006</v>
      </c>
      <c r="B481" s="7" t="str" cm="1">
        <f t="array" ref="B481">IFERROR(INDEX(Data!$B$2:$B$5000,$M481),"")</f>
        <v>Golden Duck Whole 2.5-2.6Kg/Pcs</v>
      </c>
      <c r="C481" s="7" t="str" cm="1">
        <f t="array" ref="C481">IFERROR(INDEX(Data!$C$2:$C$5000,$M481),"")</f>
        <v>KG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751</v>
      </c>
    </row>
    <row r="482" spans="1:13" x14ac:dyDescent="0.25">
      <c r="A482" s="7" t="str" cm="1">
        <f t="array" ref="A482">IFERROR(INDEX(Data!$A$2:$A$5000,$M482),IF(ROW()=2,"No data",""))</f>
        <v>PSJ0007</v>
      </c>
      <c r="B482" s="7" t="str" cm="1">
        <f t="array" ref="B482">IFERROR(INDEX(Data!$B$2:$B$5000,$M482),"")</f>
        <v>Mamas Jamon Serrano Ham (4Kg/Pcs)</v>
      </c>
      <c r="C482" s="7" t="str" cm="1">
        <f t="array" ref="C482">IFERROR(INDEX(Data!$C$2:$C$5000,$M482),"")</f>
        <v>KG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752</v>
      </c>
    </row>
    <row r="483" spans="1:13" x14ac:dyDescent="0.25">
      <c r="A483" s="7" t="str" cm="1">
        <f t="array" ref="A483">IFERROR(INDEX(Data!$A$2:$A$5000,$M483),IF(ROW()=2,"No data",""))</f>
        <v>PSJ0008</v>
      </c>
      <c r="B483" s="7" t="str" cm="1">
        <f t="array" ref="B483">IFERROR(INDEX(Data!$B$2:$B$5000,$M483),"")</f>
        <v>Belly Skinless Premium (2.5Kg/Pack) - 200gr 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753</v>
      </c>
    </row>
    <row r="484" spans="1:13" x14ac:dyDescent="0.25">
      <c r="A484" s="7" t="str" cm="1">
        <f t="array" ref="A484">IFERROR(INDEX(Data!$A$2:$A$5000,$M484),IF(ROW()=2,"No data",""))</f>
        <v>PSJ0009</v>
      </c>
      <c r="B484" s="7" t="str" cm="1">
        <f t="array" ref="B484">IFERROR(INDEX(Data!$B$2:$B$5000,$M484),"")</f>
        <v>MAMAS BELLY RIND ON SB OUT (SKIN ON) 3-5KG/PACK - Sample 200gr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754</v>
      </c>
    </row>
    <row r="485" spans="1:13" x14ac:dyDescent="0.25">
      <c r="A485" s="7" t="str" cm="1">
        <f t="array" ref="A485">IFERROR(INDEX(Data!$A$2:$A$5000,$M485),IF(ROW()=2,"No data",""))</f>
        <v>PSJ0011</v>
      </c>
      <c r="B485" s="7" t="str" cm="1">
        <f t="array" ref="B485">IFERROR(INDEX(Data!$B$2:$B$5000,$M485),"")</f>
        <v>Aust Sirloin -Kilcoy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755</v>
      </c>
    </row>
    <row r="486" spans="1:13" x14ac:dyDescent="0.25">
      <c r="A486" s="7" t="str" cm="1">
        <f t="array" ref="A486">IFERROR(INDEX(Data!$A$2:$A$5000,$M486),IF(ROW()=2,"No data",""))</f>
        <v>PSJ0012</v>
      </c>
      <c r="B486" s="7" t="str" cm="1">
        <f t="array" ref="B486">IFERROR(INDEX(Data!$B$2:$B$5000,$M486),"")</f>
        <v>Chuck Tenderloin Whole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756</v>
      </c>
    </row>
    <row r="487" spans="1:13" x14ac:dyDescent="0.25">
      <c r="A487" s="7" t="str" cm="1">
        <f t="array" ref="A487">IFERROR(INDEX(Data!$A$2:$A$5000,$M487),IF(ROW()=2,"No data",""))</f>
        <v>PSJ0013</v>
      </c>
      <c r="B487" s="7" t="str" cm="1">
        <f t="array" ref="B487">IFERROR(INDEX(Data!$B$2:$B$5000,$M487),"")</f>
        <v>Beef Shortplate Whole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757</v>
      </c>
    </row>
    <row r="488" spans="1:13" x14ac:dyDescent="0.25">
      <c r="A488" s="7" t="str" cm="1">
        <f t="array" ref="A488">IFERROR(INDEX(Data!$A$2:$A$5000,$M488),IF(ROW()=2,"No data",""))</f>
        <v>PSJ0014</v>
      </c>
      <c r="B488" s="7" t="str" cm="1">
        <f t="array" ref="B488">IFERROR(INDEX(Data!$B$2:$B$5000,$M488),"")</f>
        <v>Halal Minced Beef 1Kg/Pack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758</v>
      </c>
    </row>
    <row r="489" spans="1:13" x14ac:dyDescent="0.25">
      <c r="A489" s="7" t="str" cm="1">
        <f t="array" ref="A489">IFERROR(INDEX(Data!$A$2:$A$5000,$M489),IF(ROW()=2,"No data",""))</f>
        <v>PSJ0015</v>
      </c>
      <c r="B489" s="7" t="str" cm="1">
        <f t="array" ref="B489">IFERROR(INDEX(Data!$B$2:$B$5000,$M489),"")</f>
        <v>Swift Sirloin Whole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759</v>
      </c>
    </row>
    <row r="490" spans="1:13" x14ac:dyDescent="0.25">
      <c r="A490" s="7" t="str" cm="1">
        <f t="array" ref="A490">IFERROR(INDEX(Data!$A$2:$A$5000,$M490),IF(ROW()=2,"No data",""))</f>
        <v>PSJ0016</v>
      </c>
      <c r="B490" s="7" t="str" cm="1">
        <f t="array" ref="B490">IFERROR(INDEX(Data!$B$2:$B$5000,$M490),"")</f>
        <v>MAMAS cabanossi 60 Cm 720 Gr (2 Pcs/Pack)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760</v>
      </c>
    </row>
    <row r="491" spans="1:13" x14ac:dyDescent="0.25">
      <c r="A491" s="7" t="str" cm="1">
        <f t="array" ref="A491">IFERROR(INDEX(Data!$A$2:$A$5000,$M491),IF(ROW()=2,"No data",""))</f>
        <v>PSJ0017</v>
      </c>
      <c r="B491" s="7" t="str" cm="1">
        <f t="array" ref="B491">IFERROR(INDEX(Data!$B$2:$B$5000,$M491),"")</f>
        <v>Pork Spare Ribs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761</v>
      </c>
    </row>
    <row r="492" spans="1:13" x14ac:dyDescent="0.25">
      <c r="A492" s="7" t="str" cm="1">
        <f t="array" ref="A492">IFERROR(INDEX(Data!$A$2:$A$5000,$M492),IF(ROW()=2,"No data",""))</f>
        <v>PSJ0018</v>
      </c>
      <c r="B492" s="7" t="str" cm="1">
        <f t="array" ref="B492">IFERROR(INDEX(Data!$B$2:$B$5000,$M492),"")</f>
        <v>Mamas Baby Back Rib 1.5 kg (2pcs/pack)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762</v>
      </c>
    </row>
    <row r="493" spans="1:13" x14ac:dyDescent="0.25">
      <c r="A493" s="7" t="str" cm="1">
        <f t="array" ref="A493">IFERROR(INDEX(Data!$A$2:$A$5000,$M493),IF(ROW()=2,"No data",""))</f>
        <v>PTS0001</v>
      </c>
      <c r="B493" s="7" t="str" cm="1">
        <f t="array" ref="B493">IFERROR(INDEX(Data!$B$2:$B$5000,$M493),"")</f>
        <v>Dolomia Sparkling 750Ml</v>
      </c>
      <c r="C493" s="7" t="str" cm="1">
        <f t="array" ref="C493">IFERROR(INDEX(Data!$C$2:$C$5000,$M493),"")</f>
        <v>BTL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780</v>
      </c>
    </row>
    <row r="494" spans="1:13" x14ac:dyDescent="0.25">
      <c r="A494" s="7" t="str" cm="1">
        <f t="array" ref="A494">IFERROR(INDEX(Data!$A$2:$A$5000,$M494),IF(ROW()=2,"No data",""))</f>
        <v>PTS0002</v>
      </c>
      <c r="B494" s="7" t="str" cm="1">
        <f t="array" ref="B494">IFERROR(INDEX(Data!$B$2:$B$5000,$M494),"")</f>
        <v>Dolomia Sparkling 330ml</v>
      </c>
      <c r="C494" s="7" t="str" cm="1">
        <f t="array" ref="C494">IFERROR(INDEX(Data!$C$2:$C$5000,$M494),"")</f>
        <v>BTL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781</v>
      </c>
    </row>
    <row r="495" spans="1:13" x14ac:dyDescent="0.25">
      <c r="A495" s="7" t="str" cm="1">
        <f t="array" ref="A495">IFERROR(INDEX(Data!$A$2:$A$5000,$M495),IF(ROW()=2,"No data",""))</f>
        <v>PTS0006</v>
      </c>
      <c r="B495" s="7" t="str" cm="1">
        <f t="array" ref="B495">IFERROR(INDEX(Data!$B$2:$B$5000,$M495),"")</f>
        <v>Dolomia Still 750ml</v>
      </c>
      <c r="C495" s="7" t="str" cm="1">
        <f t="array" ref="C495">IFERROR(INDEX(Data!$C$2:$C$5000,$M495),"")</f>
        <v>BTL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782</v>
      </c>
    </row>
    <row r="496" spans="1:13" x14ac:dyDescent="0.25">
      <c r="A496" s="7" t="str" cm="1">
        <f t="array" ref="A496">IFERROR(INDEX(Data!$A$2:$A$5000,$M496),IF(ROW()=2,"No data",""))</f>
        <v>PTS0007</v>
      </c>
      <c r="B496" s="7" t="str" cm="1">
        <f t="array" ref="B496">IFERROR(INDEX(Data!$B$2:$B$5000,$M496),"")</f>
        <v>Dolomia Still 330ml</v>
      </c>
      <c r="C496" s="7" t="str" cm="1">
        <f t="array" ref="C496">IFERROR(INDEX(Data!$C$2:$C$5000,$M496),"")</f>
        <v>BTL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783</v>
      </c>
    </row>
    <row r="497" spans="1:13" x14ac:dyDescent="0.25">
      <c r="A497" s="7" t="str" cm="1">
        <f t="array" ref="A497">IFERROR(INDEX(Data!$A$2:$A$5000,$M497),IF(ROW()=2,"No data",""))</f>
        <v>PTS0008</v>
      </c>
      <c r="B497" s="7" t="str" cm="1">
        <f t="array" ref="B497">IFERROR(INDEX(Data!$B$2:$B$5000,$M497),"")</f>
        <v>Dolomia Still 500ml PET</v>
      </c>
      <c r="C497" s="7" t="str" cm="1">
        <f t="array" ref="C497">IFERROR(INDEX(Data!$C$2:$C$5000,$M497),"")</f>
        <v>BTL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784</v>
      </c>
    </row>
    <row r="498" spans="1:13" x14ac:dyDescent="0.25">
      <c r="A498" s="7" t="str" cm="1">
        <f t="array" ref="A498">IFERROR(INDEX(Data!$A$2:$A$5000,$M498),IF(ROW()=2,"No data",""))</f>
        <v>PTS0009</v>
      </c>
      <c r="B498" s="7" t="str" cm="1">
        <f t="array" ref="B498">IFERROR(INDEX(Data!$B$2:$B$5000,$M498),"")</f>
        <v>Dolomia Still 1L PET</v>
      </c>
      <c r="C498" s="7" t="str" cm="1">
        <f t="array" ref="C498">IFERROR(INDEX(Data!$C$2:$C$5000,$M498),"")</f>
        <v>BTL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785</v>
      </c>
    </row>
    <row r="499" spans="1:13" x14ac:dyDescent="0.25">
      <c r="A499" s="7" t="str" cm="1">
        <f t="array" ref="A499">IFERROR(INDEX(Data!$A$2:$A$5000,$M499),IF(ROW()=2,"No data",""))</f>
        <v>PTW0001</v>
      </c>
      <c r="B499" s="7" t="str" cm="1">
        <f t="array" ref="B499">IFERROR(INDEX(Data!$B$2:$B$5000,$M499),"")</f>
        <v>Canned Whole Peeled Tomato 2.85Kg/Tin</v>
      </c>
      <c r="C499" s="7" t="str" cm="1">
        <f t="array" ref="C499">IFERROR(INDEX(Data!$C$2:$C$5000,$M499),"")</f>
        <v>TIN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786</v>
      </c>
    </row>
    <row r="500" spans="1:13" x14ac:dyDescent="0.25">
      <c r="A500" s="7" t="str" cm="1">
        <f t="array" ref="A500">IFERROR(INDEX(Data!$A$2:$A$5000,$M500),IF(ROW()=2,"No data",""))</f>
        <v>PTW0002</v>
      </c>
      <c r="B500" s="7" t="str" cm="1">
        <f t="array" ref="B500">IFERROR(INDEX(Data!$B$2:$B$5000,$M500),"")</f>
        <v>Canned Tomato Paste 3Kg/Tin</v>
      </c>
      <c r="C500" s="7" t="str" cm="1">
        <f t="array" ref="C500">IFERROR(INDEX(Data!$C$2:$C$5000,$M500),"")</f>
        <v>TIN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787</v>
      </c>
    </row>
    <row r="501" spans="1:13" x14ac:dyDescent="0.25">
      <c r="A501" s="7" t="str" cm="1">
        <f t="array" ref="A501">IFERROR(INDEX(Data!$A$2:$A$5000,$M501),IF(ROW()=2,"No data",""))</f>
        <v>PVB0001</v>
      </c>
      <c r="B501" s="7" t="str" cm="1">
        <f t="array" ref="B501">IFERROR(INDEX(Data!$B$2:$B$5000,$M501),"")</f>
        <v>SLICER GL30 230/50/1 RED (BKRGLGB50100000B0R)</v>
      </c>
      <c r="C501" s="7" t="str" cm="1">
        <f t="array" ref="C501">IFERROR(INDEX(Data!$C$2:$C$5000,$M501),"")</f>
        <v>UNIT</v>
      </c>
      <c r="D501" s="8" cm="1">
        <f t="array" ref="D501">IFERROR(INDEX(Data!$D$2:$D$5000,$M501),"")</f>
        <v>0</v>
      </c>
      <c r="E501" s="8" cm="1">
        <f t="array" ref="E501">IFERROR(INDEX(Data!$E$2:$E$5000,$M501),"")</f>
        <v>1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1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788</v>
      </c>
    </row>
    <row r="502" spans="1:13" x14ac:dyDescent="0.25">
      <c r="A502" s="7" t="str" cm="1">
        <f t="array" ref="A502">IFERROR(INDEX(Data!$A$2:$A$5000,$M502),IF(ROW()=2,"No data",""))</f>
        <v>PVB0002</v>
      </c>
      <c r="B502" s="7" t="str" cm="1">
        <f t="array" ref="B502">IFERROR(INDEX(Data!$B$2:$B$5000,$M502),"")</f>
        <v>VACCUM MAC INOX BV 400/20 230V 50HZ (BKBV40200100000000)</v>
      </c>
      <c r="C502" s="7" t="str" cm="1">
        <f t="array" ref="C502">IFERROR(INDEX(Data!$C$2:$C$5000,$M502),"")</f>
        <v>UNIT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789</v>
      </c>
    </row>
    <row r="503" spans="1:13" x14ac:dyDescent="0.25">
      <c r="A503" s="7" t="str" cm="1">
        <f t="array" ref="A503">IFERROR(INDEX(Data!$A$2:$A$5000,$M503),IF(ROW()=2,"No data",""))</f>
        <v>PVB0005</v>
      </c>
      <c r="B503" s="7" t="str" cm="1">
        <f t="array" ref="B503">IFERROR(INDEX(Data!$B$2:$B$5000,$M503),"")</f>
        <v>BONE SAW BS+2400F THREE-PHASE (BB+DF2HC00000)</v>
      </c>
      <c r="C503" s="7" t="str" cm="1">
        <f t="array" ref="C503">IFERROR(INDEX(Data!$C$2:$C$5000,$M503),"")</f>
        <v>UNIT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792</v>
      </c>
    </row>
    <row r="504" spans="1:13" x14ac:dyDescent="0.25">
      <c r="A504" s="7" t="str" cm="1">
        <f t="array" ref="A504">IFERROR(INDEX(Data!$A$2:$A$5000,$M504),IF(ROW()=2,"No data",""))</f>
        <v>PVB0006</v>
      </c>
      <c r="B504" s="7" t="str" cm="1">
        <f t="array" ref="B504">IFERROR(INDEX(Data!$B$2:$B$5000,$M504),"")</f>
        <v>BMM 42F HP7 TF+PS+P PED INOX SF (BMMDF2MA000000)</v>
      </c>
      <c r="C504" s="7" t="str" cm="1">
        <f t="array" ref="C504">IFERROR(INDEX(Data!$C$2:$C$5000,$M504),"")</f>
        <v>UNIT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793</v>
      </c>
    </row>
    <row r="505" spans="1:13" x14ac:dyDescent="0.25">
      <c r="A505" s="7" t="str" cm="1">
        <f t="array" ref="A505">IFERROR(INDEX(Data!$A$2:$A$5000,$M505),IF(ROW()=2,"No data",""))</f>
        <v>PVB0007</v>
      </c>
      <c r="B505" s="7" t="str" cm="1">
        <f t="array" ref="B505">IFERROR(INDEX(Data!$B$2:$B$5000,$M505),"")</f>
        <v>PATTY MACHINE BT 10 (BKXBBT100000000000)</v>
      </c>
      <c r="C505" s="7" t="str" cm="1">
        <f t="array" ref="C505">IFERROR(INDEX(Data!$C$2:$C$5000,$M505),"")</f>
        <v>UNIT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794</v>
      </c>
    </row>
    <row r="506" spans="1:13" x14ac:dyDescent="0.25">
      <c r="A506" s="7" t="str" cm="1">
        <f t="array" ref="A506">IFERROR(INDEX(Data!$A$2:$A$5000,$M506),IF(ROW()=2,"No data",""))</f>
        <v>PVB0009</v>
      </c>
      <c r="B506" s="7" t="str" cm="1">
        <f t="array" ref="B506">IFERROR(INDEX(Data!$B$2:$B$5000,$M506),"")</f>
        <v>SLICER XS30 230V-50HZ-1PH RED (BKPXSGB50100000B0R)</v>
      </c>
      <c r="C506" s="7" t="str" cm="1">
        <f t="array" ref="C506">IFERROR(INDEX(Data!$C$2:$C$5000,$M506),"")</f>
        <v>UNIT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796</v>
      </c>
    </row>
    <row r="507" spans="1:13" x14ac:dyDescent="0.25">
      <c r="A507" s="7" t="str" cm="1">
        <f t="array" ref="A507">IFERROR(INDEX(Data!$A$2:$A$5000,$M507),IF(ROW()=2,"No data",""))</f>
        <v>PVB0010</v>
      </c>
      <c r="B507" s="7" t="str" cm="1">
        <f t="array" ref="B507">IFERROR(INDEX(Data!$B$2:$B$5000,$M507),"")</f>
        <v>SSSTRITACARNE BMM42 F 400V50HZ+PED (BMMCF2JA00000)</v>
      </c>
      <c r="C507" s="7" t="str" cm="1">
        <f t="array" ref="C507">IFERROR(INDEX(Data!$C$2:$C$5000,$M507),"")</f>
        <v>UNIT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797</v>
      </c>
    </row>
    <row r="508" spans="1:13" x14ac:dyDescent="0.25">
      <c r="A508" s="7" t="str" cm="1">
        <f t="array" ref="A508">IFERROR(INDEX(Data!$A$2:$A$5000,$M508),IF(ROW()=2,"No data",""))</f>
        <v>PVB0011</v>
      </c>
      <c r="B508" s="7" t="str" cm="1">
        <f t="array" ref="B508">IFERROR(INDEX(Data!$B$2:$B$5000,$M508),"")</f>
        <v>Belt TB2 310/6 12MM (220/250) (KS0GF1117.RC)</v>
      </c>
      <c r="C508" s="7" t="str" cm="1">
        <f t="array" ref="C508">IFERROR(INDEX(Data!$C$2:$C$5000,$M508),"")</f>
        <v>PCS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798</v>
      </c>
    </row>
    <row r="509" spans="1:13" x14ac:dyDescent="0.25">
      <c r="A509" s="7" t="str" cm="1">
        <f t="array" ref="A509">IFERROR(INDEX(Data!$A$2:$A$5000,$M509),IF(ROW()=2,"No data",""))</f>
        <v>PVB0012</v>
      </c>
      <c r="B509" s="7" t="str" cm="1">
        <f t="array" ref="B509">IFERROR(INDEX(Data!$B$2:$B$5000,$M509),"")</f>
        <v>Slicer PEG370G 230/50/1 (BKPLEGGA0100000000)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799</v>
      </c>
    </row>
    <row r="510" spans="1:13" x14ac:dyDescent="0.25">
      <c r="A510" s="7" t="str" cm="1">
        <f t="array" ref="A510">IFERROR(INDEX(Data!$A$2:$A$5000,$M510),IF(ROW()=2,"No data",""))</f>
        <v>PVB0013</v>
      </c>
      <c r="B510" s="7" t="str" cm="1">
        <f t="array" ref="B510">IFERROR(INDEX(Data!$B$2:$B$5000,$M510),"")</f>
        <v>Knives Steriliser U.V.A 16W (02-9299-0130)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800</v>
      </c>
    </row>
    <row r="511" spans="1:13" x14ac:dyDescent="0.25">
      <c r="A511" s="7" t="str" cm="1">
        <f t="array" ref="A511">IFERROR(INDEX(Data!$A$2:$A$5000,$M511),IF(ROW()=2,"No data",""))</f>
        <v>PVB0016</v>
      </c>
      <c r="B511" s="7" t="str" cm="1">
        <f t="array" ref="B511">IFERROR(INDEX(Data!$B$2:$B$5000,$M511),"")</f>
        <v>Horiz Mixer Double Shaft BH+180F 4 (BH+EF2GC00000)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803</v>
      </c>
    </row>
    <row r="512" spans="1:13" x14ac:dyDescent="0.25">
      <c r="A512" s="7" t="str" cm="1">
        <f t="array" ref="A512">IFERROR(INDEX(Data!$A$2:$A$5000,$M512),IF(ROW()=2,"No data",""))</f>
        <v>PVB0017</v>
      </c>
      <c r="B512" s="7" t="str" cm="1">
        <f t="array" ref="B512">IFERROR(INDEX(Data!$B$2:$B$5000,$M512),"")</f>
        <v>SLICER XS25 230V-50Hz-1Ph (BKPXSGB20100000000)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1</v>
      </c>
      <c r="G512" s="8" cm="1">
        <f t="array" ref="G512">IFERROR(INDEX(Data!$G$2:$G$5000,$M512),"")</f>
        <v>0</v>
      </c>
      <c r="H512" s="8" cm="1">
        <f t="array" ref="H512">IFERROR(INDEX(Data!$H$2:$H$5000,$M512),"")</f>
        <v>1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804</v>
      </c>
    </row>
    <row r="513" spans="1:13" x14ac:dyDescent="0.25">
      <c r="A513" s="7" t="str" cm="1">
        <f t="array" ref="A513">IFERROR(INDEX(Data!$A$2:$A$5000,$M513),IF(ROW()=2,"No data",""))</f>
        <v>PVB0018</v>
      </c>
      <c r="B513" s="7" t="str" cm="1">
        <f t="array" ref="B513">IFERROR(INDEX(Data!$B$2:$B$5000,$M513),"")</f>
        <v>SLICER XS30 230V-50Hz-1Ph (BKPXSGB50100000000)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805</v>
      </c>
    </row>
    <row r="514" spans="1:13" x14ac:dyDescent="0.25">
      <c r="A514" s="7" t="str" cm="1">
        <f t="array" ref="A514">IFERROR(INDEX(Data!$A$2:$A$5000,$M514),IF(ROW()=2,"No data",""))</f>
        <v>PVB0021</v>
      </c>
      <c r="B514" s="7" t="str" cm="1">
        <f t="array" ref="B514">IFERROR(INDEX(Data!$B$2:$B$5000,$M514),"")</f>
        <v>KNIFE MOD. 32 (C5221.RC)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808</v>
      </c>
    </row>
    <row r="515" spans="1:13" x14ac:dyDescent="0.25">
      <c r="A515" s="7" t="str" cm="1">
        <f t="array" ref="A515">IFERROR(INDEX(Data!$A$2:$A$5000,$M515),IF(ROW()=2,"No data",""))</f>
        <v>PVB0022</v>
      </c>
      <c r="B515" s="7" t="str" cm="1">
        <f t="array" ref="B515">IFERROR(INDEX(Data!$B$2:$B$5000,$M515),"")</f>
        <v>PLATE 32 D.100 4.5 (P4103.RC)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809</v>
      </c>
    </row>
    <row r="516" spans="1:13" x14ac:dyDescent="0.25">
      <c r="A516" s="7" t="str" cm="1">
        <f t="array" ref="A516">IFERROR(INDEX(Data!$A$2:$A$5000,$M516),IF(ROW()=2,"No data",""))</f>
        <v>PVB0025</v>
      </c>
      <c r="B516" s="7" t="str" cm="1">
        <f t="array" ref="B516">IFERROR(INDEX(Data!$B$2:$B$5000,$M516),"")</f>
        <v>BLADE-SAW HARDENED H16-COND DA 10 (BFE151840U16.RC)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812</v>
      </c>
    </row>
    <row r="517" spans="1:13" x14ac:dyDescent="0.25">
      <c r="A517" s="7" t="str" cm="1">
        <f t="array" ref="A517">IFERROR(INDEX(Data!$A$2:$A$5000,$M517),IF(ROW()=2,"No data",""))</f>
        <v>PVB0026</v>
      </c>
      <c r="B517" s="7" t="str" cm="1">
        <f t="array" ref="B517">IFERROR(INDEX(Data!$B$2:$B$5000,$M517),"")</f>
        <v>BLADE SAW 2400HARDENED H16-CONF10 (BFE152400U16.RC)</v>
      </c>
      <c r="C517" s="7" t="str" cm="1">
        <f t="array" ref="C517">IFERROR(INDEX(Data!$C$2:$C$5000,$M517),"")</f>
        <v>KTN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813</v>
      </c>
    </row>
    <row r="518" spans="1:13" x14ac:dyDescent="0.25">
      <c r="A518" s="7" t="str" cm="1">
        <f t="array" ref="A518">IFERROR(INDEX(Data!$A$2:$A$5000,$M518),IF(ROW()=2,"No data",""))</f>
        <v>PVB0027</v>
      </c>
      <c r="B518" s="7" t="str" cm="1">
        <f t="array" ref="B518">IFERROR(INDEX(Data!$B$2:$B$5000,$M518),"")</f>
        <v>FLYWHEEL SLICER B3 RED (BKB30VC500000000FR)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814</v>
      </c>
    </row>
    <row r="519" spans="1:13" x14ac:dyDescent="0.25">
      <c r="A519" s="7" t="str" cm="1">
        <f t="array" ref="A519">IFERROR(INDEX(Data!$A$2:$A$5000,$M519),IF(ROW()=2,"No data",""))</f>
        <v>PVB0028</v>
      </c>
      <c r="B519" s="7" t="str" cm="1">
        <f t="array" ref="B519">IFERROR(INDEX(Data!$B$2:$B$5000,$M519),"")</f>
        <v>STAND FOR RED FLYWHEEL (BERKEL-STAND)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815</v>
      </c>
    </row>
    <row r="520" spans="1:13" x14ac:dyDescent="0.25">
      <c r="A520" s="7" t="str" cm="1">
        <f t="array" ref="A520">IFERROR(INDEX(Data!$A$2:$A$5000,$M520),IF(ROW()=2,"No data",""))</f>
        <v>PVB0029</v>
      </c>
      <c r="B520" s="7" t="str" cm="1">
        <f t="array" ref="B520">IFERROR(INDEX(Data!$B$2:$B$5000,$M520),"")</f>
        <v>VOLANO DURMAST CUTTING BOARD (TAG000FACVO)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816</v>
      </c>
    </row>
    <row r="521" spans="1:13" x14ac:dyDescent="0.25">
      <c r="A521" s="7" t="str" cm="1">
        <f t="array" ref="A521">IFERROR(INDEX(Data!$A$2:$A$5000,$M521),IF(ROW()=2,"No data",""))</f>
        <v>PVB0030</v>
      </c>
      <c r="B521" s="7" t="str" cm="1">
        <f t="array" ref="B521">IFERROR(INDEX(Data!$B$2:$B$5000,$M521),"")</f>
        <v>COLD CUT TONGS BERKEL (360VCE099)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817</v>
      </c>
    </row>
    <row r="522" spans="1:13" x14ac:dyDescent="0.25">
      <c r="A522" s="7" t="str" cm="1">
        <f t="array" ref="A522">IFERROR(INDEX(Data!$A$2:$A$5000,$M522),IF(ROW()=2,"No data",""))</f>
        <v>PVB0032</v>
      </c>
      <c r="B522" s="7" t="str" cm="1">
        <f t="array" ref="B522">IFERROR(INDEX(Data!$B$2:$B$5000,$M522),"")</f>
        <v>Magnetic Knife Holder Red (AKT1KH00RRGB)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818</v>
      </c>
    </row>
    <row r="523" spans="1:13" x14ac:dyDescent="0.25">
      <c r="A523" s="7" t="str" cm="1">
        <f t="array" ref="A523">IFERROR(INDEX(Data!$A$2:$A$5000,$M523),IF(ROW()=2,"No data",""))</f>
        <v>PVB0033</v>
      </c>
      <c r="B523" s="7" t="str" cm="1">
        <f t="array" ref="B523">IFERROR(INDEX(Data!$B$2:$B$5000,$M523),"")</f>
        <v>Magnetic Knife Holder Black (AKT1KH000RBGB)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819</v>
      </c>
    </row>
    <row r="524" spans="1:13" x14ac:dyDescent="0.25">
      <c r="A524" s="7" t="str" cm="1">
        <f t="array" ref="A524">IFERROR(INDEX(Data!$A$2:$A$5000,$M524),IF(ROW()=2,"No data",""))</f>
        <v>PVB0034</v>
      </c>
      <c r="B524" s="7" t="str" cm="1">
        <f t="array" ref="B524">IFERROR(INDEX(Data!$B$2:$B$5000,$M524),"")</f>
        <v>Salumlere Essential Kit (AKTFW05GB)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820</v>
      </c>
    </row>
    <row r="525" spans="1:13" x14ac:dyDescent="0.25">
      <c r="A525" s="7" t="str" cm="1">
        <f t="array" ref="A525">IFERROR(INDEX(Data!$A$2:$A$5000,$M525),IF(ROW()=2,"No data",""))</f>
        <v>PVB0035</v>
      </c>
      <c r="B525" s="7" t="str" cm="1">
        <f t="array" ref="B525">IFERROR(INDEX(Data!$B$2:$B$5000,$M525),"")</f>
        <v>Adhoc Black Glossy Steak 11 Cm (KAD6ST11SRBBL)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821</v>
      </c>
    </row>
    <row r="526" spans="1:13" x14ac:dyDescent="0.25">
      <c r="A526" s="7" t="str" cm="1">
        <f t="array" ref="A526">IFERROR(INDEX(Data!$A$2:$A$5000,$M526),IF(ROW()=2,"No data",""))</f>
        <v>PVB0036</v>
      </c>
      <c r="B526" s="7" t="str" cm="1">
        <f t="array" ref="B526">IFERROR(INDEX(Data!$B$2:$B$5000,$M526),"")</f>
        <v>Elegance Salmon Knife 26 Cm Red (KEP1SN26SRRBL)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822</v>
      </c>
    </row>
    <row r="527" spans="1:13" x14ac:dyDescent="0.25">
      <c r="A527" s="7" t="str" cm="1">
        <f t="array" ref="A527">IFERROR(INDEX(Data!$A$2:$A$5000,$M527),IF(ROW()=2,"No data",""))</f>
        <v>PVB0037</v>
      </c>
      <c r="B527" s="7" t="str" cm="1">
        <f t="array" ref="B527">IFERROR(INDEX(Data!$B$2:$B$5000,$M527),"")</f>
        <v>Elegance Fillet Knife 21 Cm Red (KEP1F121SRRBL)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823</v>
      </c>
    </row>
    <row r="528" spans="1:13" x14ac:dyDescent="0.25">
      <c r="A528" s="7" t="str" cm="1">
        <f t="array" ref="A528">IFERROR(INDEX(Data!$A$2:$A$5000,$M528),IF(ROW()=2,"No data",""))</f>
        <v>PVB0038</v>
      </c>
      <c r="B528" s="7" t="str" cm="1">
        <f t="array" ref="B528">IFERROR(INDEX(Data!$B$2:$B$5000,$M528),"")</f>
        <v>Elegance Chefs Knife 20 Cm Red (KEP1CO20SRRBL)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824</v>
      </c>
    </row>
    <row r="529" spans="1:13" x14ac:dyDescent="0.25">
      <c r="A529" s="7" t="str" cm="1">
        <f t="array" ref="A529">IFERROR(INDEX(Data!$A$2:$A$5000,$M529),IF(ROW()=2,"No data",""))</f>
        <v>PVB0039</v>
      </c>
      <c r="B529" s="7" t="str" cm="1">
        <f t="array" ref="B529">IFERROR(INDEX(Data!$B$2:$B$5000,$M529),"")</f>
        <v>Elegance Chefs Knife 16 Cm Red (KEP1CO16SRRBL)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825</v>
      </c>
    </row>
    <row r="530" spans="1:13" x14ac:dyDescent="0.25">
      <c r="A530" s="7" t="str" cm="1">
        <f t="array" ref="A530">IFERROR(INDEX(Data!$A$2:$A$5000,$M530),IF(ROW()=2,"No data",""))</f>
        <v>PVB0040</v>
      </c>
      <c r="B530" s="7" t="str" cm="1">
        <f t="array" ref="B530">IFERROR(INDEX(Data!$B$2:$B$5000,$M530),"")</f>
        <v>Elegance Bread Knife 22 Cm Red (KEP1BR22SRRBL)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826</v>
      </c>
    </row>
    <row r="531" spans="1:13" x14ac:dyDescent="0.25">
      <c r="A531" s="7" t="str" cm="1">
        <f t="array" ref="A531">IFERROR(INDEX(Data!$A$2:$A$5000,$M531),IF(ROW()=2,"No data",""))</f>
        <v>PVB0041</v>
      </c>
      <c r="B531" s="7" t="str" cm="1">
        <f t="array" ref="B531">IFERROR(INDEX(Data!$B$2:$B$5000,$M531),"")</f>
        <v>Elegance Santoku Knife 18 Cm Red (KEP1SA18SRRBL)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827</v>
      </c>
    </row>
    <row r="532" spans="1:13" x14ac:dyDescent="0.25">
      <c r="A532" s="7" t="str" cm="1">
        <f t="array" ref="A532">IFERROR(INDEX(Data!$A$2:$A$5000,$M532),IF(ROW()=2,"No data",""))</f>
        <v>PVB0042</v>
      </c>
      <c r="B532" s="7" t="str" cm="1">
        <f t="array" ref="B532">IFERROR(INDEX(Data!$B$2:$B$5000,$M532),"")</f>
        <v>Elegance Boning Knife 16 Cm Red (KEP1BO16SRRBL)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828</v>
      </c>
    </row>
    <row r="533" spans="1:13" x14ac:dyDescent="0.25">
      <c r="A533" s="7" t="str" cm="1">
        <f t="array" ref="A533">IFERROR(INDEX(Data!$A$2:$A$5000,$M533),IF(ROW()=2,"No data",""))</f>
        <v>PVB0043</v>
      </c>
      <c r="B533" s="7" t="str" cm="1">
        <f t="array" ref="B533">IFERROR(INDEX(Data!$B$2:$B$5000,$M533),"")</f>
        <v>Elegance Paring Knife 11 Cm Red (KEP1PA11SRRBL)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829</v>
      </c>
    </row>
    <row r="534" spans="1:13" x14ac:dyDescent="0.25">
      <c r="A534" s="7" t="str" cm="1">
        <f t="array" ref="A534">IFERROR(INDEX(Data!$A$2:$A$5000,$M534),IF(ROW()=2,"No data",""))</f>
        <v>PVB0044</v>
      </c>
      <c r="B534" s="7" t="str" cm="1">
        <f t="array" ref="B534">IFERROR(INDEX(Data!$B$2:$B$5000,$M534),"")</f>
        <v>Elegance Curved Paring Knife 7 Cm Red (KEP1PC07SRRBL)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830</v>
      </c>
    </row>
    <row r="535" spans="1:13" x14ac:dyDescent="0.25">
      <c r="A535" s="7" t="str" cm="1">
        <f t="array" ref="A535">IFERROR(INDEX(Data!$A$2:$A$5000,$M535),IF(ROW()=2,"No data",""))</f>
        <v>PVB0045</v>
      </c>
      <c r="B535" s="7" t="str" cm="1">
        <f t="array" ref="B535">IFERROR(INDEX(Data!$B$2:$B$5000,$M535),"")</f>
        <v>Elegance Honing Steel 20 Cm Red (KEP1SH20SRRBL)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831</v>
      </c>
    </row>
    <row r="536" spans="1:13" x14ac:dyDescent="0.25">
      <c r="A536" s="7" t="str" cm="1">
        <f t="array" ref="A536">IFERROR(INDEX(Data!$A$2:$A$5000,$M536),IF(ROW()=2,"No data",""))</f>
        <v>PVB0046</v>
      </c>
      <c r="B536" s="7" t="str" cm="1">
        <f t="array" ref="B536">IFERROR(INDEX(Data!$B$2:$B$5000,$M536),"")</f>
        <v>Elegance Carving Pork 18 Cm Red (KEP1CF18SRRBL)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832</v>
      </c>
    </row>
    <row r="537" spans="1:13" x14ac:dyDescent="0.25">
      <c r="A537" s="7" t="str" cm="1">
        <f t="array" ref="A537">IFERROR(INDEX(Data!$A$2:$A$5000,$M537),IF(ROW()=2,"No data",""))</f>
        <v>PVB0047</v>
      </c>
      <c r="B537" s="7" t="str" cm="1">
        <f t="array" ref="B537">IFERROR(INDEX(Data!$B$2:$B$5000,$M537),"")</f>
        <v>Elegance Roast Beef Set Of 3 Pleces (KEP3RS00SRRGB)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833</v>
      </c>
    </row>
    <row r="538" spans="1:13" x14ac:dyDescent="0.25">
      <c r="A538" s="7" t="str" cm="1">
        <f t="array" ref="A538">IFERROR(INDEX(Data!$A$2:$A$5000,$M538),IF(ROW()=2,"No data",""))</f>
        <v>PVB0048</v>
      </c>
      <c r="B538" s="7" t="str" cm="1">
        <f t="array" ref="B538">IFERROR(INDEX(Data!$B$2:$B$5000,$M538),"")</f>
        <v>Elegance Ham Set 3 Knives Red (KEP3HS00SRRGB)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834</v>
      </c>
    </row>
    <row r="539" spans="1:13" x14ac:dyDescent="0.25">
      <c r="A539" s="7" t="str" cm="1">
        <f t="array" ref="A539">IFERROR(INDEX(Data!$A$2:$A$5000,$M539),IF(ROW()=2,"No data",""))</f>
        <v>PVB0051</v>
      </c>
      <c r="B539" s="7" t="str" cm="1">
        <f t="array" ref="B539">IFERROR(INDEX(Data!$B$2:$B$5000,$M539),"")</f>
        <v>Slicer PEG315G 230/50/1 (BKPLEGGL0100000000)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836</v>
      </c>
    </row>
    <row r="540" spans="1:13" x14ac:dyDescent="0.25">
      <c r="A540" s="7" t="str" cm="1">
        <f t="array" ref="A540">IFERROR(INDEX(Data!$A$2:$A$5000,$M540),IF(ROW()=2,"No data",""))</f>
        <v>PVB0065</v>
      </c>
      <c r="B540" s="7" t="str" cm="1">
        <f t="array" ref="B540">IFERROR(INDEX(Data!$B$2:$B$5000,$M540),"")</f>
        <v>SLICER GL30 AUTO 230/50/1 (BKRGAGB50100000000)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841</v>
      </c>
    </row>
    <row r="541" spans="1:13" x14ac:dyDescent="0.25">
      <c r="A541" s="7" t="str" cm="1">
        <f t="array" ref="A541">IFERROR(INDEX(Data!$A$2:$A$5000,$M541),IF(ROW()=2,"No data",""))</f>
        <v>PVB0066</v>
      </c>
      <c r="B541" s="7" t="str" cm="1">
        <f t="array" ref="B541">IFERROR(INDEX(Data!$B$2:$B$5000,$M541),"")</f>
        <v>SLICER XS25 230V-50Hz-1Ph - TG (BKPXSGB201000000T)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842</v>
      </c>
    </row>
    <row r="542" spans="1:13" x14ac:dyDescent="0.25">
      <c r="A542" s="7" t="str" cm="1">
        <f t="array" ref="A542">IFERROR(INDEX(Data!$A$2:$A$5000,$M542),IF(ROW()=2,"No data",""))</f>
        <v>PVB0073</v>
      </c>
      <c r="B542" s="7" t="str" cm="1">
        <f t="array" ref="B542">IFERROR(INDEX(Data!$B$2:$B$5000,$M542),"")</f>
        <v>SAUSAGE FILLER MANUAL VERTICAL BF12 (BFMBT00V00000)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1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1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845</v>
      </c>
    </row>
    <row r="543" spans="1:13" x14ac:dyDescent="0.25">
      <c r="A543" s="7" t="str" cm="1">
        <f t="array" ref="A543">IFERROR(INDEX(Data!$A$2:$A$5000,$M543),IF(ROW()=2,"No data",""))</f>
        <v>PVB0076</v>
      </c>
      <c r="B543" s="7" t="str" cm="1">
        <f t="array" ref="B543">IFERROR(INDEX(Data!$B$2:$B$5000,$M543),"")</f>
        <v>KIT ICON ALL IN ONE MINI VACUUM (BKICNMV00QVC00000R)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846</v>
      </c>
    </row>
    <row r="544" spans="1:13" x14ac:dyDescent="0.25">
      <c r="A544" s="7" t="str" cm="1">
        <f t="array" ref="A544">IFERROR(INDEX(Data!$A$2:$A$5000,$M544),IF(ROW()=2,"No data",""))</f>
        <v>PVB0077</v>
      </c>
      <c r="B544" s="7" t="str" cm="1">
        <f t="array" ref="B544">IFERROR(INDEX(Data!$B$2:$B$5000,$M544),"")</f>
        <v>HOME LINE PLUS 250 RED EU PLUG (BKHLCGB2010000000R)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847</v>
      </c>
    </row>
    <row r="545" spans="1:13" x14ac:dyDescent="0.25">
      <c r="A545" s="7" t="str" cm="1">
        <f t="array" ref="A545">IFERROR(INDEX(Data!$A$2:$A$5000,$M545),IF(ROW()=2,"No data",""))</f>
        <v>PVB0078</v>
      </c>
      <c r="B545" s="7" t="str" cm="1">
        <f t="array" ref="B545">IFERROR(INDEX(Data!$B$2:$B$5000,$M545),"")</f>
        <v>HL 200/250 CUTTING BOARD WOOD + INOX (TAG003FACAX)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848</v>
      </c>
    </row>
    <row r="546" spans="1:13" x14ac:dyDescent="0.25">
      <c r="A546" s="7" t="str" cm="1">
        <f t="array" ref="A546">IFERROR(INDEX(Data!$A$2:$A$5000,$M546),IF(ROW()=2,"No data",""))</f>
        <v>PVB0079</v>
      </c>
      <c r="B546" s="7" t="str" cm="1">
        <f t="array" ref="B546">IFERROR(INDEX(Data!$B$2:$B$5000,$M546),"")</f>
        <v>BERKEL JACKET MONTEBIANCO HEAVYEL XXL (BKACCCLTGBB2X0000N)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849</v>
      </c>
    </row>
    <row r="547" spans="1:13" x14ac:dyDescent="0.25">
      <c r="A547" s="7" t="str" cm="1">
        <f t="array" ref="A547">IFERROR(INDEX(Data!$A$2:$A$5000,$M547),IF(ROW()=2,"No data",""))</f>
        <v>PVB0080</v>
      </c>
      <c r="B547" s="7" t="str" cm="1">
        <f t="array" ref="B547">IFERROR(INDEX(Data!$B$2:$B$5000,$M547),"")</f>
        <v>BARBECUE SET - BARBECUE SHOVEL AND (AKTBQ02BL)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850</v>
      </c>
    </row>
    <row r="548" spans="1:13" x14ac:dyDescent="0.25">
      <c r="A548" s="7" t="str" cm="1">
        <f t="array" ref="A548">IFERROR(INDEX(Data!$A$2:$A$5000,$M548),IF(ROW()=2,"No data",""))</f>
        <v>PVB0102</v>
      </c>
      <c r="B548" s="7" t="str" cm="1">
        <f t="array" ref="B548">IFERROR(INDEX(Data!$B$2:$B$5000,$M548),"")</f>
        <v>Press Shoulder mesin XS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854</v>
      </c>
    </row>
    <row r="549" spans="1:13" x14ac:dyDescent="0.25">
      <c r="A549" s="7" t="str" cm="1">
        <f t="array" ref="A549">IFERROR(INDEX(Data!$A$2:$A$5000,$M549),IF(ROW()=2,"No data",""))</f>
        <v>SFM007</v>
      </c>
      <c r="B549" s="7" t="str" cm="1">
        <f t="array" ref="B549">IFERROR(INDEX(Data!$B$2:$B$5000,$M549),"")</f>
        <v>Tepung Double Zero</v>
      </c>
      <c r="C549" s="7" t="str" cm="1">
        <f t="array" ref="C549">IFERROR(INDEX(Data!$C$2:$C$5000,$M549),"")</f>
        <v>SACK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855</v>
      </c>
    </row>
    <row r="550" spans="1:13" x14ac:dyDescent="0.25">
      <c r="A550" s="7" t="str" cm="1">
        <f t="array" ref="A550">IFERROR(INDEX(Data!$A$2:$A$5000,$M550),IF(ROW()=2,"No data",""))</f>
        <v>SFM008</v>
      </c>
      <c r="B550" s="7" t="str" cm="1">
        <f t="array" ref="B550">IFERROR(INDEX(Data!$B$2:$B$5000,$M550),"")</f>
        <v>Tepung Double Zero 1 kg/pack (1 Dus = 10 kg)</v>
      </c>
      <c r="C550" s="7" t="str" cm="1">
        <f t="array" ref="C550">IFERROR(INDEX(Data!$C$2:$C$5000,$M550),"")</f>
        <v>KG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856</v>
      </c>
    </row>
    <row r="551" spans="1:13" x14ac:dyDescent="0.25">
      <c r="A551" s="7" t="str" cm="1">
        <f t="array" ref="A551">IFERROR(INDEX(Data!$A$2:$A$5000,$M551),IF(ROW()=2,"No data",""))</f>
        <v>SFM009</v>
      </c>
      <c r="B551" s="7" t="str" cm="1">
        <f t="array" ref="B551">IFERROR(INDEX(Data!$B$2:$B$5000,$M551),"")</f>
        <v>Tepung Hime</v>
      </c>
      <c r="C551" s="7" t="str" cm="1">
        <f t="array" ref="C551">IFERROR(INDEX(Data!$C$2:$C$5000,$M551),"")</f>
        <v>SACK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857</v>
      </c>
    </row>
    <row r="552" spans="1:13" x14ac:dyDescent="0.25">
      <c r="A552" s="7" t="str" cm="1">
        <f t="array" ref="A552">IFERROR(INDEX(Data!$A$2:$A$5000,$M552),IF(ROW()=2,"No data",""))</f>
        <v>SFM010</v>
      </c>
      <c r="B552" s="7" t="str" cm="1">
        <f t="array" ref="B552">IFERROR(INDEX(Data!$B$2:$B$5000,$M552),"")</f>
        <v>Tepung Hime 1 kg/pack (1 Dus = 10 kg)</v>
      </c>
      <c r="C552" s="7" t="str" cm="1">
        <f t="array" ref="C552">IFERROR(INDEX(Data!$C$2:$C$5000,$M552),"")</f>
        <v>KG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858</v>
      </c>
    </row>
    <row r="553" spans="1:13" x14ac:dyDescent="0.25">
      <c r="A553" s="7" t="str" cm="1">
        <f t="array" ref="A553">IFERROR(INDEX(Data!$A$2:$A$5000,$M553),IF(ROW()=2,"No data",""))</f>
        <v>SFM012</v>
      </c>
      <c r="B553" s="7" t="str" cm="1">
        <f t="array" ref="B553">IFERROR(INDEX(Data!$B$2:$B$5000,$M553),"")</f>
        <v>Tepung Japanese Tempura 1 kg/pack (1 Dus = 10 kg)</v>
      </c>
      <c r="C553" s="7" t="str" cm="1">
        <f t="array" ref="C553">IFERROR(INDEX(Data!$C$2:$C$5000,$M553),"")</f>
        <v>KG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859</v>
      </c>
    </row>
    <row r="554" spans="1:13" x14ac:dyDescent="0.25">
      <c r="A554" s="7" t="str" cm="1">
        <f t="array" ref="A554">IFERROR(INDEX(Data!$A$2:$A$5000,$M554),IF(ROW()=2,"No data",""))</f>
        <v>SFM013</v>
      </c>
      <c r="B554" s="7" t="str" cm="1">
        <f t="array" ref="B554">IFERROR(INDEX(Data!$B$2:$B$5000,$M554),"")</f>
        <v>Tepung Mix Fish n Chips 1 kg/pack (1 Dus = 10 kg)</v>
      </c>
      <c r="C554" s="7" t="str" cm="1">
        <f t="array" ref="C554">IFERROR(INDEX(Data!$C$2:$C$5000,$M554),"")</f>
        <v>KG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860</v>
      </c>
    </row>
    <row r="555" spans="1:13" x14ac:dyDescent="0.25">
      <c r="A555" s="7" t="str" cm="1">
        <f t="array" ref="A555">IFERROR(INDEX(Data!$A$2:$A$5000,$M555),IF(ROW()=2,"No data",""))</f>
        <v>SFM018</v>
      </c>
      <c r="B555" s="7" t="str" cm="1">
        <f t="array" ref="B555">IFERROR(INDEX(Data!$B$2:$B$5000,$M555),"")</f>
        <v>Tepung Ninja</v>
      </c>
      <c r="C555" s="7" t="str" cm="1">
        <f t="array" ref="C555">IFERROR(INDEX(Data!$C$2:$C$5000,$M555),"")</f>
        <v>SACK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861</v>
      </c>
    </row>
    <row r="556" spans="1:13" x14ac:dyDescent="0.25">
      <c r="A556" s="7" t="str" cm="1">
        <f t="array" ref="A556">IFERROR(INDEX(Data!$A$2:$A$5000,$M556),IF(ROW()=2,"No data",""))</f>
        <v>SFM019</v>
      </c>
      <c r="B556" s="7" t="str" cm="1">
        <f t="array" ref="B556">IFERROR(INDEX(Data!$B$2:$B$5000,$M556),"")</f>
        <v>Tepung ninja 1kg/pack (1dus=10kg)</v>
      </c>
      <c r="C556" s="7" t="str" cm="1">
        <f t="array" ref="C556">IFERROR(INDEX(Data!$C$2:$C$5000,$M556),"")</f>
        <v>KG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862</v>
      </c>
    </row>
    <row r="557" spans="1:13" x14ac:dyDescent="0.25">
      <c r="A557" s="7" t="str" cm="1">
        <f t="array" ref="A557">IFERROR(INDEX(Data!$A$2:$A$5000,$M557),IF(ROW()=2,"No data",""))</f>
        <v>SFM020</v>
      </c>
      <c r="B557" s="7" t="str" cm="1">
        <f t="array" ref="B557">IFERROR(INDEX(Data!$B$2:$B$5000,$M557),"")</f>
        <v>Tepung Pao</v>
      </c>
      <c r="C557" s="7" t="str" cm="1">
        <f t="array" ref="C557">IFERROR(INDEX(Data!$C$2:$C$5000,$M557),"")</f>
        <v>SACK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863</v>
      </c>
    </row>
    <row r="558" spans="1:13" x14ac:dyDescent="0.25">
      <c r="A558" s="7" t="str" cm="1">
        <f t="array" ref="A558">IFERROR(INDEX(Data!$A$2:$A$5000,$M558),IF(ROW()=2,"No data",""))</f>
        <v>SFM023</v>
      </c>
      <c r="B558" s="7" t="str" cm="1">
        <f t="array" ref="B558">IFERROR(INDEX(Data!$B$2:$B$5000,$M558),"")</f>
        <v>Tepung Tali Emas New</v>
      </c>
      <c r="C558" s="7" t="str" cm="1">
        <f t="array" ref="C558">IFERROR(INDEX(Data!$C$2:$C$5000,$M558),"")</f>
        <v>SACK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864</v>
      </c>
    </row>
    <row r="559" spans="1:13" x14ac:dyDescent="0.25">
      <c r="A559" s="7" t="str" cm="1">
        <f t="array" ref="A559">IFERROR(INDEX(Data!$A$2:$A$5000,$M559),IF(ROW()=2,"No data",""))</f>
        <v>SFM024</v>
      </c>
      <c r="B559" s="7" t="str" cm="1">
        <f t="array" ref="B559">IFERROR(INDEX(Data!$B$2:$B$5000,$M559),"")</f>
        <v>Tepung Vanilla Sponge Cake 1 kg/pack (1 Dus = 10 kg)</v>
      </c>
      <c r="C559" s="7" t="str" cm="1">
        <f t="array" ref="C559">IFERROR(INDEX(Data!$C$2:$C$5000,$M559),"")</f>
        <v>KG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865</v>
      </c>
    </row>
    <row r="560" spans="1:13" x14ac:dyDescent="0.25">
      <c r="A560" s="7" t="str" cm="1">
        <f t="array" ref="A560">IFERROR(INDEX(Data!$A$2:$A$5000,$M560),IF(ROW()=2,"No data",""))</f>
        <v>SFM026</v>
      </c>
      <c r="B560" s="7" t="str" cm="1">
        <f t="array" ref="B560">IFERROR(INDEX(Data!$B$2:$B$5000,$M560),"")</f>
        <v>Tepung Mix Waffle 1 kg/pack (1 Dus = 10 kg)</v>
      </c>
      <c r="C560" s="7" t="str" cm="1">
        <f t="array" ref="C560">IFERROR(INDEX(Data!$C$2:$C$5000,$M560),"")</f>
        <v>KG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866</v>
      </c>
    </row>
    <row r="561" spans="1:13" x14ac:dyDescent="0.25">
      <c r="A561" s="7" t="str" cm="1">
        <f t="array" ref="A561">IFERROR(INDEX(Data!$A$2:$A$5000,$M561),IF(ROW()=2,"No data",""))</f>
        <v>SFM027</v>
      </c>
      <c r="B561" s="7" t="str" cm="1">
        <f t="array" ref="B561">IFERROR(INDEX(Data!$B$2:$B$5000,$M561),"")</f>
        <v>Tepung Crispy Ala Kentucky (1 Dus = 10 kg)</v>
      </c>
      <c r="C561" s="7" t="str" cm="1">
        <f t="array" ref="C561">IFERROR(INDEX(Data!$C$2:$C$5000,$M561),"")</f>
        <v>KG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867</v>
      </c>
    </row>
    <row r="562" spans="1:13" x14ac:dyDescent="0.25">
      <c r="A562" s="7" t="str" cm="1">
        <f t="array" ref="A562">IFERROR(INDEX(Data!$A$2:$A$5000,$M562),IF(ROW()=2,"No data",""))</f>
        <v>SFM031</v>
      </c>
      <c r="B562" s="7" t="str" cm="1">
        <f t="array" ref="B562">IFERROR(INDEX(Data!$B$2:$B$5000,$M562),"")</f>
        <v>Easymix Battermix JS 221 @25kg/Sak</v>
      </c>
      <c r="C562" s="7" t="str" cm="1">
        <f t="array" ref="C562">IFERROR(INDEX(Data!$C$2:$C$5000,$M562),"")</f>
        <v>SACK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868</v>
      </c>
    </row>
    <row r="563" spans="1:13" x14ac:dyDescent="0.25">
      <c r="A563" s="7" t="str" cm="1">
        <f t="array" ref="A563">IFERROR(INDEX(Data!$A$2:$A$5000,$M563),IF(ROW()=2,"No data",""))</f>
        <v>SFM035</v>
      </c>
      <c r="B563" s="7" t="str" cm="1">
        <f t="array" ref="B563">IFERROR(INDEX(Data!$B$2:$B$5000,$M563),"")</f>
        <v>Easymix Serbaguna @1kg/pack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869</v>
      </c>
    </row>
    <row r="564" spans="1:13" x14ac:dyDescent="0.25">
      <c r="A564" s="7" t="str" cm="1">
        <f t="array" ref="A564">IFERROR(INDEX(Data!$A$2:$A$5000,$M564),IF(ROW()=2,"No data",""))</f>
        <v>SFM036</v>
      </c>
      <c r="B564" s="7" t="str" cm="1">
        <f t="array" ref="B564">IFERROR(INDEX(Data!$B$2:$B$5000,$M564),"")</f>
        <v>Easymix Pisang Goreng @1kg/pack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870</v>
      </c>
    </row>
    <row r="565" spans="1:13" x14ac:dyDescent="0.25">
      <c r="A565" s="7" t="str" cm="1">
        <f t="array" ref="A565">IFERROR(INDEX(Data!$A$2:$A$5000,$M565),IF(ROW()=2,"No data",""))</f>
        <v>SFM037</v>
      </c>
      <c r="B565" s="7" t="str" cm="1">
        <f t="array" ref="B565">IFERROR(INDEX(Data!$B$2:$B$5000,$M565),"")</f>
        <v>Easymix Pancake @1kg/pack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871</v>
      </c>
    </row>
    <row r="566" spans="1:13" x14ac:dyDescent="0.25">
      <c r="A566" s="7" t="str" cm="1">
        <f t="array" ref="A566">IFERROR(INDEX(Data!$A$2:$A$5000,$M566),IF(ROW()=2,"No data",""))</f>
        <v>SFM043</v>
      </c>
      <c r="B566" s="7" t="str" cm="1">
        <f t="array" ref="B566">IFERROR(INDEX(Data!$B$2:$B$5000,$M566),"")</f>
        <v>Easymix Donut @1kg/pack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872</v>
      </c>
    </row>
    <row r="567" spans="1:13" x14ac:dyDescent="0.25">
      <c r="A567" s="7" t="str" cm="1">
        <f t="array" ref="A567">IFERROR(INDEX(Data!$A$2:$A$5000,$M567),IF(ROW()=2,"No data",""))</f>
        <v>SFM049</v>
      </c>
      <c r="B567" s="7" t="str" cm="1">
        <f t="array" ref="B567">IFERROR(INDEX(Data!$B$2:$B$5000,$M567),"")</f>
        <v>Tepung Yokozuna@1kg/pack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873</v>
      </c>
    </row>
    <row r="568" spans="1:13" x14ac:dyDescent="0.25">
      <c r="A568" s="7" t="str" cm="1">
        <f t="array" ref="A568">IFERROR(INDEX(Data!$A$2:$A$5000,$M568),IF(ROW()=2,"No data",""))</f>
        <v>SFM052</v>
      </c>
      <c r="B568" s="7" t="str" cm="1">
        <f t="array" ref="B568">IFERROR(INDEX(Data!$B$2:$B$5000,$M568),"")</f>
        <v>Inofa Heat Treated Wheat Flour SF 346 @25kg/sack</v>
      </c>
      <c r="C568" s="7" t="str" cm="1">
        <f t="array" ref="C568">IFERROR(INDEX(Data!$C$2:$C$5000,$M568),"")</f>
        <v>SACK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874</v>
      </c>
    </row>
    <row r="569" spans="1:13" x14ac:dyDescent="0.25">
      <c r="A569" s="7" t="str" cm="1">
        <f t="array" ref="A569">IFERROR(INDEX(Data!$A$2:$A$5000,$M569),IF(ROW()=2,"No data",""))</f>
        <v>SFM053</v>
      </c>
      <c r="B569" s="7" t="str" cm="1">
        <f t="array" ref="B569">IFERROR(INDEX(Data!$B$2:$B$5000,$M569),"")</f>
        <v>Inofa Heat Treated Wheat Flour SF 346 @1kg/pack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875</v>
      </c>
    </row>
    <row r="570" spans="1:13" x14ac:dyDescent="0.25">
      <c r="A570" s="7" t="str" cm="1">
        <f t="array" ref="A570">IFERROR(INDEX(Data!$A$2:$A$5000,$M570),IF(ROW()=2,"No data",""))</f>
        <v>SFM054</v>
      </c>
      <c r="B570" s="7" t="str" cm="1">
        <f t="array" ref="B570">IFERROR(INDEX(Data!$B$2:$B$5000,$M570),"")</f>
        <v>Easymix Battermix JS 256 @25kg/Sak</v>
      </c>
      <c r="C570" s="7" t="str" cm="1">
        <f t="array" ref="C570">IFERROR(INDEX(Data!$C$2:$C$5000,$M570),"")</f>
        <v>SACK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876</v>
      </c>
    </row>
    <row r="571" spans="1:13" x14ac:dyDescent="0.25">
      <c r="A571" s="7" t="str" cm="1">
        <f t="array" ref="A571">IFERROR(INDEX(Data!$A$2:$A$5000,$M571),IF(ROW()=2,"No data",""))</f>
        <v>SIMP-0.5-0071179479024</v>
      </c>
      <c r="B571" s="7" t="str" cm="1">
        <f t="array" ref="B571">IFERROR(INDEX(Data!$B$2:$B$5000,$M571),"")</f>
        <v>Seasoned Savory Latice @500Gr/Pack</v>
      </c>
      <c r="C571" s="7" t="str" cm="1">
        <f t="array" ref="C571">IFERROR(INDEX(Data!$C$2:$C$5000,$M571),"")</f>
        <v>PACK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877</v>
      </c>
    </row>
    <row r="572" spans="1:13" x14ac:dyDescent="0.25">
      <c r="A572" s="7" t="str" cm="1">
        <f t="array" ref="A572">IFERROR(INDEX(Data!$A$2:$A$5000,$M572),IF(ROW()=2,"No data",""))</f>
        <v>SIMP-0.5-10071179259336</v>
      </c>
      <c r="B572" s="7" t="str" cm="1">
        <f t="array" ref="B572">IFERROR(INDEX(Data!$B$2:$B$5000,$M572),"")</f>
        <v>Simplot Blue Ribbon CC @500Gr/Pack</v>
      </c>
      <c r="C572" s="7" t="str" cm="1">
        <f t="array" ref="C572">IFERROR(INDEX(Data!$C$2:$C$5000,$M572),"")</f>
        <v>PACK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878</v>
      </c>
    </row>
    <row r="573" spans="1:13" x14ac:dyDescent="0.25">
      <c r="A573" s="7" t="str" cm="1">
        <f t="array" ref="A573">IFERROR(INDEX(Data!$A$2:$A$5000,$M573),IF(ROW()=2,"No data",""))</f>
        <v>SIMP-1-10071179259336</v>
      </c>
      <c r="B573" s="7" t="str" cm="1">
        <f t="array" ref="B573">IFERROR(INDEX(Data!$B$2:$B$5000,$M573),"")</f>
        <v>Simplot Blue Ribbon CC @1Kg/Pack</v>
      </c>
      <c r="C573" s="7" t="str" cm="1">
        <f t="array" ref="C573">IFERROR(INDEX(Data!$C$2:$C$5000,$M573),"")</f>
        <v>PACK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879</v>
      </c>
    </row>
    <row r="574" spans="1:13" x14ac:dyDescent="0.25">
      <c r="A574" s="7" t="str" cm="1">
        <f t="array" ref="A574">IFERROR(INDEX(Data!$A$2:$A$5000,$M574),IF(ROW()=2,"No data",""))</f>
        <v>SIMP-1-10071179479024</v>
      </c>
      <c r="B574" s="7" t="str" cm="1">
        <f t="array" ref="B574">IFERROR(INDEX(Data!$B$2:$B$5000,$M574),"")</f>
        <v>Seasoned Savory Latice @1Kg/Pack</v>
      </c>
      <c r="C574" s="7" t="str" cm="1">
        <f t="array" ref="C574">IFERROR(INDEX(Data!$C$2:$C$5000,$M574),"")</f>
        <v>PACK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880</v>
      </c>
    </row>
    <row r="575" spans="1:13" x14ac:dyDescent="0.25">
      <c r="A575" s="7" t="str" cm="1">
        <f t="array" ref="A575">IFERROR(INDEX(Data!$A$2:$A$5000,$M575),IF(ROW()=2,"No data",""))</f>
        <v>SIMP-10071179004172</v>
      </c>
      <c r="B575" s="7" t="str" cm="1">
        <f t="array" ref="B575">IFERROR(INDEX(Data!$B$2:$B$5000,$M575),"")</f>
        <v>Seasoned JR Buffalos (1 Ctn=12.24kg)</v>
      </c>
      <c r="C575" s="7" t="str" cm="1">
        <f t="array" ref="C575">IFERROR(INDEX(Data!$C$2:$C$5000,$M575),"")</f>
        <v>KTN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881</v>
      </c>
    </row>
    <row r="576" spans="1:13" x14ac:dyDescent="0.25">
      <c r="A576" s="7" t="str" cm="1">
        <f t="array" ref="A576">IFERROR(INDEX(Data!$A$2:$A$5000,$M576),IF(ROW()=2,"No data",""))</f>
        <v>SIMP-10071179022473</v>
      </c>
      <c r="B576" s="7" t="str" cm="1">
        <f t="array" ref="B576">IFERROR(INDEX(Data!$B$2:$B$5000,$M576),"")</f>
        <v>Select Recipe Chunks 6/6 - Skn (1 Ctn=16.3Kg)</v>
      </c>
      <c r="C576" s="7" t="str" cm="1">
        <f t="array" ref="C576">IFERROR(INDEX(Data!$C$2:$C$5000,$M576),"")</f>
        <v>KTN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882</v>
      </c>
    </row>
    <row r="577" spans="1:13" x14ac:dyDescent="0.25">
      <c r="A577" s="7" t="str" cm="1">
        <f t="array" ref="A577">IFERROR(INDEX(Data!$A$2:$A$5000,$M577),IF(ROW()=2,"No data",""))</f>
        <v>SIMP-10071179023920</v>
      </c>
      <c r="B577" s="7" t="str" cm="1">
        <f t="array" ref="B577">IFERROR(INDEX(Data!$B$2:$B$5000,$M577),"")</f>
        <v>Select Recipe Fries 1/4" SS 6/4.5 (1 Ctn=12.2Kg)</v>
      </c>
      <c r="C577" s="7" t="str" cm="1">
        <f t="array" ref="C577">IFERROR(INDEX(Data!$C$2:$C$5000,$M577),"")</f>
        <v>KTN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883</v>
      </c>
    </row>
    <row r="578" spans="1:13" x14ac:dyDescent="0.25">
      <c r="A578" s="7" t="str" cm="1">
        <f t="array" ref="A578">IFERROR(INDEX(Data!$A$2:$A$5000,$M578),IF(ROW()=2,"No data",""))</f>
        <v>SIMP-10071179023937</v>
      </c>
      <c r="B578" s="7" t="str" cm="1">
        <f t="array" ref="B578">IFERROR(INDEX(Data!$B$2:$B$5000,$M578),"")</f>
        <v>Select Recipe Fries 3/8" SC 6/5 (1 Ctn=13.6Kg)</v>
      </c>
      <c r="C578" s="7" t="str" cm="1">
        <f t="array" ref="C578">IFERROR(INDEX(Data!$C$2:$C$5000,$M578),"")</f>
        <v>KTN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884</v>
      </c>
    </row>
    <row r="579" spans="1:13" x14ac:dyDescent="0.25">
      <c r="A579" s="7" t="str" cm="1">
        <f t="array" ref="A579">IFERROR(INDEX(Data!$A$2:$A$5000,$M579),IF(ROW()=2,"No data",""))</f>
        <v>SIMP-10071179259312</v>
      </c>
      <c r="B579" s="7" t="str" cm="1">
        <f t="array" ref="B579">IFERROR(INDEX(Data!$B$2:$B$5000,$M579),"")</f>
        <v>Simplot Blue Ribbon SC (1 Ctn=13.6Kg)</v>
      </c>
      <c r="C579" s="7" t="str" cm="1">
        <f t="array" ref="C579">IFERROR(INDEX(Data!$C$2:$C$5000,$M579),"")</f>
        <v>KTN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885</v>
      </c>
    </row>
    <row r="580" spans="1:13" x14ac:dyDescent="0.25">
      <c r="A580" s="7" t="str" cm="1">
        <f t="array" ref="A580">IFERROR(INDEX(Data!$A$2:$A$5000,$M580),IF(ROW()=2,"No data",""))</f>
        <v>SIMP-10071179259336</v>
      </c>
      <c r="B580" s="7" t="str" cm="1">
        <f t="array" ref="B580">IFERROR(INDEX(Data!$B$2:$B$5000,$M580),"")</f>
        <v>Simplot Blue Ribbon CC (1 Ctn=13.6Kg)</v>
      </c>
      <c r="C580" s="7" t="str" cm="1">
        <f t="array" ref="C580">IFERROR(INDEX(Data!$C$2:$C$5000,$M580),"")</f>
        <v>KTN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886</v>
      </c>
    </row>
    <row r="581" spans="1:13" x14ac:dyDescent="0.25">
      <c r="A581" s="7" t="str" cm="1">
        <f t="array" ref="A581">IFERROR(INDEX(Data!$A$2:$A$5000,$M581),IF(ROW()=2,"No data",""))</f>
        <v>SIMP-10071179283010</v>
      </c>
      <c r="B581" s="7" t="str" cm="1">
        <f t="array" ref="B581">IFERROR(INDEX(Data!$B$2:$B$5000,$M581),"")</f>
        <v>Traditional Form Tiny Triangle 6/5 (1 Ctn=13.6 Kg)</v>
      </c>
      <c r="C581" s="7" t="str" cm="1">
        <f t="array" ref="C581">IFERROR(INDEX(Data!$C$2:$C$5000,$M581),"")</f>
        <v>KTN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887</v>
      </c>
    </row>
    <row r="582" spans="1:13" x14ac:dyDescent="0.25">
      <c r="A582" s="7" t="str" cm="1">
        <f t="array" ref="A582">IFERROR(INDEX(Data!$A$2:$A$5000,$M582),IF(ROW()=2,"No data",""))</f>
        <v>SIMP-10071179465201</v>
      </c>
      <c r="B582" s="7" t="str" cm="1">
        <f t="array" ref="B582">IFERROR(INDEX(Data!$B$2:$B$5000,$M582),"")</f>
        <v>Blue Ribbon 1/4" SS (1 Ctn=16.3Kg)</v>
      </c>
      <c r="C582" s="7" t="str" cm="1">
        <f t="array" ref="C582">IFERROR(INDEX(Data!$C$2:$C$5000,$M582),"")</f>
        <v>KTN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888</v>
      </c>
    </row>
    <row r="583" spans="1:13" x14ac:dyDescent="0.25">
      <c r="A583" s="7" t="str" cm="1">
        <f t="array" ref="A583">IFERROR(INDEX(Data!$A$2:$A$5000,$M583),IF(ROW()=2,"No data",""))</f>
        <v>SIMP-10071179470144</v>
      </c>
      <c r="B583" s="7" t="str" cm="1">
        <f t="array" ref="B583">IFERROR(INDEX(Data!$B$2:$B$5000,$M583),"")</f>
        <v>Simplot SeasonedCrisp Savory Loops 13.6Kg/Ctn</v>
      </c>
      <c r="C583" s="7" t="str" cm="1">
        <f t="array" ref="C583">IFERROR(INDEX(Data!$C$2:$C$5000,$M583),"")</f>
        <v>KTN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889</v>
      </c>
    </row>
    <row r="584" spans="1:13" x14ac:dyDescent="0.25">
      <c r="A584" s="7" t="str" cm="1">
        <f t="array" ref="A584">IFERROR(INDEX(Data!$A$2:$A$5000,$M584),IF(ROW()=2,"No data",""))</f>
        <v>SIMP-10071179478010</v>
      </c>
      <c r="B584" s="7" t="str" cm="1">
        <f t="array" ref="B584">IFERROR(INDEX(Data!$B$2:$B$5000,$M584),"")</f>
        <v>Seasoned Savory Wedge (1 Ctn=13.6Kg)</v>
      </c>
      <c r="C584" s="7" t="str" cm="1">
        <f t="array" ref="C584">IFERROR(INDEX(Data!$C$2:$C$5000,$M584),"")</f>
        <v>KTN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890</v>
      </c>
    </row>
    <row r="585" spans="1:13" x14ac:dyDescent="0.25">
      <c r="A585" s="7" t="str" cm="1">
        <f t="array" ref="A585">IFERROR(INDEX(Data!$A$2:$A$5000,$M585),IF(ROW()=2,"No data",""))</f>
        <v>SIMP-10071179479024</v>
      </c>
      <c r="B585" s="7" t="str" cm="1">
        <f t="array" ref="B585">IFERROR(INDEX(Data!$B$2:$B$5000,$M585),"")</f>
        <v>Seasoned Savory Latice (1 Ctn=12.2Kg)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891</v>
      </c>
    </row>
    <row r="586" spans="1:13" x14ac:dyDescent="0.25">
      <c r="A586" s="7" t="str" cm="1">
        <f t="array" ref="A586">IFERROR(INDEX(Data!$A$2:$A$5000,$M586),IF(ROW()=2,"No data",""))</f>
        <v>SIMP-10071179932260</v>
      </c>
      <c r="B586" s="7" t="str" cm="1">
        <f t="array" ref="B586">IFERROR(INDEX(Data!$B$2:$B$5000,$M586),"")</f>
        <v>Simplot Harvest Fresh Avocado Pulp 12/I lb (1 Ctn = 5.44 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892</v>
      </c>
    </row>
    <row r="587" spans="1:13" x14ac:dyDescent="0.25">
      <c r="A587" s="7" t="str" cm="1">
        <f t="array" ref="A587">IFERROR(INDEX(Data!$A$2:$A$5000,$M587),IF(ROW()=2,"No data",""))</f>
        <v>SIMP0.5-10071179004172</v>
      </c>
      <c r="B587" s="7" t="str" cm="1">
        <f t="array" ref="B587">IFERROR(INDEX(Data!$B$2:$B$5000,$M587),"")</f>
        <v>Seasoned JR Buffalos @500gr</v>
      </c>
      <c r="C587" s="7" t="str" cm="1">
        <f t="array" ref="C587">IFERROR(INDEX(Data!$C$2:$C$5000,$M587),"")</f>
        <v>PACK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893</v>
      </c>
    </row>
    <row r="588" spans="1:13" x14ac:dyDescent="0.25">
      <c r="A588" s="7" t="str" cm="1">
        <f t="array" ref="A588">IFERROR(INDEX(Data!$A$2:$A$5000,$M588),IF(ROW()=2,"No data",""))</f>
        <v>SIMP0.5-10071179022473</v>
      </c>
      <c r="B588" s="7" t="str" cm="1">
        <f t="array" ref="B588">IFERROR(INDEX(Data!$B$2:$B$5000,$M588),"")</f>
        <v>Select Recipe Chunks 6/6 - Skn @500gr</v>
      </c>
      <c r="C588" s="7" t="str" cm="1">
        <f t="array" ref="C588">IFERROR(INDEX(Data!$C$2:$C$5000,$M588),"")</f>
        <v>PACK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894</v>
      </c>
    </row>
    <row r="589" spans="1:13" x14ac:dyDescent="0.25">
      <c r="A589" s="7" t="str" cm="1">
        <f t="array" ref="A589">IFERROR(INDEX(Data!$A$2:$A$5000,$M589),IF(ROW()=2,"No data",""))</f>
        <v>SIMP0.5-10071179023920</v>
      </c>
      <c r="B589" s="7" t="str" cm="1">
        <f t="array" ref="B589">IFERROR(INDEX(Data!$B$2:$B$5000,$M589),"")</f>
        <v>Select Recipe Fries 1/4" SS 6/4.5 @500gr/pack</v>
      </c>
      <c r="C589" s="7" t="str" cm="1">
        <f t="array" ref="C589">IFERROR(INDEX(Data!$C$2:$C$5000,$M589),"")</f>
        <v>PACK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895</v>
      </c>
    </row>
    <row r="590" spans="1:13" x14ac:dyDescent="0.25">
      <c r="A590" s="7" t="str" cm="1">
        <f t="array" ref="A590">IFERROR(INDEX(Data!$A$2:$A$5000,$M590),IF(ROW()=2,"No data",""))</f>
        <v>SIMP0.5-10071179023937</v>
      </c>
      <c r="B590" s="7" t="str" cm="1">
        <f t="array" ref="B590">IFERROR(INDEX(Data!$B$2:$B$5000,$M590),"")</f>
        <v>Select Recipe Fries 3/8" SC 6/5 @500gr/Pack</v>
      </c>
      <c r="C590" s="7" t="str" cm="1">
        <f t="array" ref="C590">IFERROR(INDEX(Data!$C$2:$C$5000,$M590),"")</f>
        <v>PACK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896</v>
      </c>
    </row>
    <row r="591" spans="1:13" x14ac:dyDescent="0.25">
      <c r="A591" s="7" t="str" cm="1">
        <f t="array" ref="A591">IFERROR(INDEX(Data!$A$2:$A$5000,$M591),IF(ROW()=2,"No data",""))</f>
        <v>SIMP0.5-10071179259312</v>
      </c>
      <c r="B591" s="7" t="str" cm="1">
        <f t="array" ref="B591">IFERROR(INDEX(Data!$B$2:$B$5000,$M591),"")</f>
        <v>Simplot Blue Ribbon SC @500gr/Pack</v>
      </c>
      <c r="C591" s="7" t="str" cm="1">
        <f t="array" ref="C591">IFERROR(INDEX(Data!$C$2:$C$5000,$M591),"")</f>
        <v>PACK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897</v>
      </c>
    </row>
    <row r="592" spans="1:13" x14ac:dyDescent="0.25">
      <c r="A592" s="7" t="str" cm="1">
        <f t="array" ref="A592">IFERROR(INDEX(Data!$A$2:$A$5000,$M592),IF(ROW()=2,"No data",""))</f>
        <v>SIMP0.5-10071179283010</v>
      </c>
      <c r="B592" s="7" t="str" cm="1">
        <f t="array" ref="B592">IFERROR(INDEX(Data!$B$2:$B$5000,$M592),"")</f>
        <v>Traditional Form Tiny Triangle 6/5 @500gr/pack</v>
      </c>
      <c r="C592" s="7" t="str" cm="1">
        <f t="array" ref="C592">IFERROR(INDEX(Data!$C$2:$C$5000,$M592),"")</f>
        <v>PACK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898</v>
      </c>
    </row>
    <row r="593" spans="1:13" x14ac:dyDescent="0.25">
      <c r="A593" s="7" t="str" cm="1">
        <f t="array" ref="A593">IFERROR(INDEX(Data!$A$2:$A$5000,$M593),IF(ROW()=2,"No data",""))</f>
        <v>SIMP0.5-10071179465201</v>
      </c>
      <c r="B593" s="7" t="str" cm="1">
        <f t="array" ref="B593">IFERROR(INDEX(Data!$B$2:$B$5000,$M593),"")</f>
        <v>Blue Ribbon 1/4" SS @500gr/pack</v>
      </c>
      <c r="C593" s="7" t="str" cm="1">
        <f t="array" ref="C593">IFERROR(INDEX(Data!$C$2:$C$5000,$M593),"")</f>
        <v>PACK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899</v>
      </c>
    </row>
    <row r="594" spans="1:13" x14ac:dyDescent="0.25">
      <c r="A594" s="7" t="str" cm="1">
        <f t="array" ref="A594">IFERROR(INDEX(Data!$A$2:$A$5000,$M594),IF(ROW()=2,"No data",""))</f>
        <v>SIMP0.5-10071179478010</v>
      </c>
      <c r="B594" s="7" t="str" cm="1">
        <f t="array" ref="B594">IFERROR(INDEX(Data!$B$2:$B$5000,$M594),"")</f>
        <v>Seasoned Savory Wedge @500g/Pack</v>
      </c>
      <c r="C594" s="7" t="str" cm="1">
        <f t="array" ref="C594">IFERROR(INDEX(Data!$C$2:$C$5000,$M594),"")</f>
        <v>PACK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900</v>
      </c>
    </row>
    <row r="595" spans="1:13" x14ac:dyDescent="0.25">
      <c r="A595" s="7" t="str" cm="1">
        <f t="array" ref="A595">IFERROR(INDEX(Data!$A$2:$A$5000,$M595),IF(ROW()=2,"No data",""))</f>
        <v>SIMP1-10071179004172</v>
      </c>
      <c r="B595" s="7" t="str" cm="1">
        <f t="array" ref="B595">IFERROR(INDEX(Data!$B$2:$B$5000,$M595),"")</f>
        <v>Seasoned JR Buffalos @1kg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901</v>
      </c>
    </row>
    <row r="596" spans="1:13" x14ac:dyDescent="0.25">
      <c r="A596" s="7" t="str" cm="1">
        <f t="array" ref="A596">IFERROR(INDEX(Data!$A$2:$A$5000,$M596),IF(ROW()=2,"No data",""))</f>
        <v>SIMP1-10071179022473</v>
      </c>
      <c r="B596" s="7" t="str" cm="1">
        <f t="array" ref="B596">IFERROR(INDEX(Data!$B$2:$B$5000,$M596),"")</f>
        <v>Select Recipe Chunks 6/6 - Skn @1kg</v>
      </c>
      <c r="C596" s="7" t="str" cm="1">
        <f t="array" ref="C596">IFERROR(INDEX(Data!$C$2:$C$5000,$M596),"")</f>
        <v>KG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902</v>
      </c>
    </row>
    <row r="597" spans="1:13" x14ac:dyDescent="0.25">
      <c r="A597" s="7" t="str" cm="1">
        <f t="array" ref="A597">IFERROR(INDEX(Data!$A$2:$A$5000,$M597),IF(ROW()=2,"No data",""))</f>
        <v>SIMP1-10071179023920</v>
      </c>
      <c r="B597" s="7" t="str" cm="1">
        <f t="array" ref="B597">IFERROR(INDEX(Data!$B$2:$B$5000,$M597),"")</f>
        <v>Select Recipe Fries 1/4" SS 6/4.5 @1kg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903</v>
      </c>
    </row>
    <row r="598" spans="1:13" x14ac:dyDescent="0.25">
      <c r="A598" s="7" t="str" cm="1">
        <f t="array" ref="A598">IFERROR(INDEX(Data!$A$2:$A$5000,$M598),IF(ROW()=2,"No data",""))</f>
        <v>SIMP1-10071179023937</v>
      </c>
      <c r="B598" s="7" t="str" cm="1">
        <f t="array" ref="B598">IFERROR(INDEX(Data!$B$2:$B$5000,$M598),"")</f>
        <v>Select Recipe Fries 3/8" SC 6/5 @1kg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904</v>
      </c>
    </row>
    <row r="599" spans="1:13" x14ac:dyDescent="0.25">
      <c r="A599" s="7" t="str" cm="1">
        <f t="array" ref="A599">IFERROR(INDEX(Data!$A$2:$A$5000,$M599),IF(ROW()=2,"No data",""))</f>
        <v>SIMP1-10071179259312</v>
      </c>
      <c r="B599" s="7" t="str" cm="1">
        <f t="array" ref="B599">IFERROR(INDEX(Data!$B$2:$B$5000,$M599),"")</f>
        <v>Simplot Blue Ribbon SC @1kg</v>
      </c>
      <c r="C599" s="7" t="str" cm="1">
        <f t="array" ref="C599">IFERROR(INDEX(Data!$C$2:$C$5000,$M599),"")</f>
        <v>KG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905</v>
      </c>
    </row>
    <row r="600" spans="1:13" x14ac:dyDescent="0.25">
      <c r="A600" s="7" t="str" cm="1">
        <f t="array" ref="A600">IFERROR(INDEX(Data!$A$2:$A$5000,$M600),IF(ROW()=2,"No data",""))</f>
        <v>SIMP1-10071179283010</v>
      </c>
      <c r="B600" s="7" t="str" cm="1">
        <f t="array" ref="B600">IFERROR(INDEX(Data!$B$2:$B$5000,$M600),"")</f>
        <v>Traditional Form Tiny Triangle 6/5 @1kg</v>
      </c>
      <c r="C600" s="7" t="str" cm="1">
        <f t="array" ref="C600">IFERROR(INDEX(Data!$C$2:$C$5000,$M600),"")</f>
        <v>KG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906</v>
      </c>
    </row>
    <row r="601" spans="1:13" x14ac:dyDescent="0.25">
      <c r="A601" s="7" t="str" cm="1">
        <f t="array" ref="A601">IFERROR(INDEX(Data!$A$2:$A$5000,$M601),IF(ROW()=2,"No data",""))</f>
        <v>SIMP1-10071179465201</v>
      </c>
      <c r="B601" s="7" t="str" cm="1">
        <f t="array" ref="B601">IFERROR(INDEX(Data!$B$2:$B$5000,$M601),"")</f>
        <v>Blue Ribbon 1/4" SS @1kg</v>
      </c>
      <c r="C601" s="7" t="str" cm="1">
        <f t="array" ref="C601">IFERROR(INDEX(Data!$C$2:$C$5000,$M601),"")</f>
        <v>KG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907</v>
      </c>
    </row>
    <row r="602" spans="1:13" x14ac:dyDescent="0.25">
      <c r="A602" s="7" t="str" cm="1">
        <f t="array" ref="A602">IFERROR(INDEX(Data!$A$2:$A$5000,$M602),IF(ROW()=2,"No data",""))</f>
        <v>SIMP1-10071179478010</v>
      </c>
      <c r="B602" s="7" t="str" cm="1">
        <f t="array" ref="B602">IFERROR(INDEX(Data!$B$2:$B$5000,$M602),"")</f>
        <v>Seasoned Savory Wedge @1Kg/Pack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908</v>
      </c>
    </row>
    <row r="603" spans="1:13" x14ac:dyDescent="0.25">
      <c r="A603" s="7" t="str" cm="1">
        <f t="array" ref="A603">IFERROR(INDEX(Data!$A$2:$A$5000,$M603),IF(ROW()=2,"No data",""))</f>
        <v>SIMPB-10071179004172</v>
      </c>
      <c r="B603" s="7" t="str" cm="1">
        <f t="array" ref="B603">IFERROR(INDEX(Data!$B$2:$B$5000,$M603),"")</f>
        <v>Seasoned JR Buffalos (1 Pack=2.04kg)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909</v>
      </c>
    </row>
    <row r="604" spans="1:13" x14ac:dyDescent="0.25">
      <c r="A604" s="7" t="str" cm="1">
        <f t="array" ref="A604">IFERROR(INDEX(Data!$A$2:$A$5000,$M604),IF(ROW()=2,"No data",""))</f>
        <v>SIMPB-10071179022473</v>
      </c>
      <c r="B604" s="7" t="str" cm="1">
        <f t="array" ref="B604">IFERROR(INDEX(Data!$B$2:$B$5000,$M604),"")</f>
        <v>Select Recipe Chunks 6/6 - Skn (1 Kg = 2.7216 Kg)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910</v>
      </c>
    </row>
    <row r="605" spans="1:13" x14ac:dyDescent="0.25">
      <c r="A605" s="7" t="str" cm="1">
        <f t="array" ref="A605">IFERROR(INDEX(Data!$A$2:$A$5000,$M605),IF(ROW()=2,"No data",""))</f>
        <v>SIMPB-10071179023920</v>
      </c>
      <c r="B605" s="7" t="str" cm="1">
        <f t="array" ref="B605">IFERROR(INDEX(Data!$B$2:$B$5000,$M605),"")</f>
        <v>Select Recipe Fries 1/4" SS 6/4.5 (1 Pack = 2.033333 Kg)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911</v>
      </c>
    </row>
    <row r="606" spans="1:13" x14ac:dyDescent="0.25">
      <c r="A606" s="7" t="str" cm="1">
        <f t="array" ref="A606">IFERROR(INDEX(Data!$A$2:$A$5000,$M606),IF(ROW()=2,"No data",""))</f>
        <v>SIMPB-10071179023937</v>
      </c>
      <c r="B606" s="7" t="str" cm="1">
        <f t="array" ref="B606">IFERROR(INDEX(Data!$B$2:$B$5000,$M606),"")</f>
        <v>Select Recipe Fries 3/8" SC 6/5 (1 Ctn = 2.266666 Kg)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912</v>
      </c>
    </row>
    <row r="607" spans="1:13" x14ac:dyDescent="0.25">
      <c r="A607" s="7" t="str" cm="1">
        <f t="array" ref="A607">IFERROR(INDEX(Data!$A$2:$A$5000,$M607),IF(ROW()=2,"No data",""))</f>
        <v>SIMPB-10071179259312</v>
      </c>
      <c r="B607" s="7" t="str" cm="1">
        <f t="array" ref="B607">IFERROR(INDEX(Data!$B$2:$B$5000,$M607),"")</f>
        <v>Simplot Blue Ribbon SC (1 Pack=2.266Kg)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913</v>
      </c>
    </row>
    <row r="608" spans="1:13" x14ac:dyDescent="0.25">
      <c r="A608" s="7" t="str" cm="1">
        <f t="array" ref="A608">IFERROR(INDEX(Data!$A$2:$A$5000,$M608),IF(ROW()=2,"No data",""))</f>
        <v>SIMPB-10071179259336</v>
      </c>
      <c r="B608" s="7" t="str" cm="1">
        <f t="array" ref="B608">IFERROR(INDEX(Data!$B$2:$B$5000,$M608),"")</f>
        <v>Simplot Blue Ribbon CC (1 Pack=2.266Kg)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914</v>
      </c>
    </row>
    <row r="609" spans="1:13" x14ac:dyDescent="0.25">
      <c r="A609" s="7" t="str" cm="1">
        <f t="array" ref="A609">IFERROR(INDEX(Data!$A$2:$A$5000,$M609),IF(ROW()=2,"No data",""))</f>
        <v>SIMPB-10071179283010</v>
      </c>
      <c r="B609" s="7" t="str" cm="1">
        <f t="array" ref="B609">IFERROR(INDEX(Data!$B$2:$B$5000,$M609),"")</f>
        <v>Traditional Form Tiny Triangle 6/5 (1 Pack = 2.26Kg)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915</v>
      </c>
    </row>
    <row r="610" spans="1:13" x14ac:dyDescent="0.25">
      <c r="A610" s="7" t="str" cm="1">
        <f t="array" ref="A610">IFERROR(INDEX(Data!$A$2:$A$5000,$M610),IF(ROW()=2,"No data",""))</f>
        <v>SIMPB-10071179465201</v>
      </c>
      <c r="B610" s="7" t="str" cm="1">
        <f t="array" ref="B610">IFERROR(INDEX(Data!$B$2:$B$5000,$M610),"")</f>
        <v>Blue Ribbon 1/4" SS (1 Pack=2.7216Kg)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916</v>
      </c>
    </row>
    <row r="611" spans="1:13" x14ac:dyDescent="0.25">
      <c r="A611" s="7" t="str" cm="1">
        <f t="array" ref="A611">IFERROR(INDEX(Data!$A$2:$A$5000,$M611),IF(ROW()=2,"No data",""))</f>
        <v>SIMPB-10071179478010</v>
      </c>
      <c r="B611" s="7" t="str" cm="1">
        <f t="array" ref="B611">IFERROR(INDEX(Data!$B$2:$B$5000,$M611),"")</f>
        <v>Seasoned Savory Wedge (1 Pack=2.266Kg)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917</v>
      </c>
    </row>
    <row r="612" spans="1:13" x14ac:dyDescent="0.25">
      <c r="A612" s="7" t="str" cm="1">
        <f t="array" ref="A612">IFERROR(INDEX(Data!$A$2:$A$5000,$M612),IF(ROW()=2,"No data",""))</f>
        <v>SIMPB-10071179479024</v>
      </c>
      <c r="B612" s="7" t="str" cm="1">
        <f t="array" ref="B612">IFERROR(INDEX(Data!$B$2:$B$5000,$M612),"")</f>
        <v>Seasoned Savory Latice (1 Pack=2.033Kg)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918</v>
      </c>
    </row>
    <row r="613" spans="1:13" x14ac:dyDescent="0.25">
      <c r="A613" s="7" t="str" cm="1">
        <f t="array" ref="A613">IFERROR(INDEX(Data!$A$2:$A$5000,$M613),IF(ROW()=2,"No data",""))</f>
        <v>VFR001</v>
      </c>
      <c r="B613" s="7" t="str" cm="1">
        <f t="array" ref="B613">IFERROR(INDEX(Data!$B$2:$B$5000,$M613),"")</f>
        <v>Edamame Asin/SLB Deluxe (500 gr/pack)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919</v>
      </c>
    </row>
    <row r="614" spans="1:13" x14ac:dyDescent="0.25">
      <c r="A614" s="7" t="str" cm="1">
        <f t="array" ref="A614">IFERROR(INDEX(Data!$A$2:$A$5000,$M614),IF(ROW()=2,"No data",""))</f>
        <v>VFR002</v>
      </c>
      <c r="B614" s="7" t="str" cm="1">
        <f t="array" ref="B614">IFERROR(INDEX(Data!$B$2:$B$5000,$M614),"")</f>
        <v>Edamame Natural/LB Deluxe (500 gr/pack)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920</v>
      </c>
    </row>
    <row r="615" spans="1:13" x14ac:dyDescent="0.25">
      <c r="A615" s="7" t="str" cm="1">
        <f t="array" ref="A615">IFERROR(INDEX(Data!$A$2:$A$5000,$M615),IF(ROW()=2,"No data",""))</f>
        <v>VFR004</v>
      </c>
      <c r="B615" s="7" t="str" cm="1">
        <f t="array" ref="B615">IFERROR(INDEX(Data!$B$2:$B$5000,$M615),"")</f>
        <v>Strawberry Frozen 1 kg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921</v>
      </c>
    </row>
    <row r="616" spans="1:13" x14ac:dyDescent="0.25">
      <c r="A616" s="7" t="str" cm="1">
        <f t="array" ref="A616">IFERROR(INDEX(Data!$A$2:$A$5000,$M616),IF(ROW()=2,"No data",""))</f>
        <v/>
      </c>
      <c r="B616" s="7" t="str" cm="1">
        <f t="array" ref="B616">IFERROR(INDEX(Data!$B$2:$B$5000,$M616),"")</f>
        <v/>
      </c>
      <c r="C616" s="7" t="str" cm="1">
        <f t="array" ref="C616">IFERROR(INDEX(Data!$C$2:$C$5000,$M616),"")</f>
        <v/>
      </c>
      <c r="D616" s="8" t="str" cm="1">
        <f t="array" ref="D616">IFERROR(INDEX(Data!$D$2:$D$5000,$M616),"")</f>
        <v/>
      </c>
      <c r="E616" s="8" t="str" cm="1">
        <f t="array" ref="E616">IFERROR(INDEX(Data!$E$2:$E$5000,$M616),"")</f>
        <v/>
      </c>
      <c r="F616" s="8" t="str" cm="1">
        <f t="array" ref="F616">IFERROR(INDEX(Data!$F$2:$F$5000,$M616),"")</f>
        <v/>
      </c>
      <c r="G616" s="8" t="str" cm="1">
        <f t="array" ref="G616">IFERROR(INDEX(Data!$G$2:$G$5000,$M616),"")</f>
        <v/>
      </c>
      <c r="H616" s="8" t="str" cm="1">
        <f t="array" ref="H616">IFERROR(INDEX(Data!$H$2:$H$5000,$M616),"")</f>
        <v/>
      </c>
      <c r="I616" s="8" t="str" cm="1">
        <f t="array" ref="I616">IFERROR(INDEX(Data!$J$2:$J$5000,$M616),"")</f>
        <v/>
      </c>
      <c r="J616" s="8" t="str" cm="1">
        <f t="array" ref="J616">IFERROR(INDEX(Data!$N$2:$N$5000,$M616),"")</f>
        <v/>
      </c>
      <c r="K616" s="8" t="str" cm="1">
        <f t="array" ref="K616">IFERROR(INDEX(Data!$P$2:$P$5000,$M616),"")</f>
        <v/>
      </c>
      <c r="M616" s="18" t="str" cm="1">
        <f t="array" ref="M616">IFERROR(MATCH(_xlfn.AGGREGATE(14,6,(Data!$D$2:$D$5000-ROW(Data!$D$2:$D$5000)*0.0000001)/(--(Data!$AC$2:$AC$5000)),ROW()-1),(Data!$D$2:$D$5000-ROW(Data!$D$2:$D$5000)*0.0000001)/(--(Data!$AC$2:$AC$5000)),0),"")</f>
        <v/>
      </c>
    </row>
    <row r="617" spans="1:13" x14ac:dyDescent="0.25">
      <c r="A617" s="7" t="str" cm="1">
        <f t="array" ref="A617">IFERROR(INDEX(Data!$A$2:$A$5000,$M617),IF(ROW()=2,"No data",""))</f>
        <v/>
      </c>
      <c r="B617" s="7" t="str" cm="1">
        <f t="array" ref="B617">IFERROR(INDEX(Data!$B$2:$B$5000,$M617),"")</f>
        <v/>
      </c>
      <c r="C617" s="7" t="str" cm="1">
        <f t="array" ref="C617">IFERROR(INDEX(Data!$C$2:$C$5000,$M617),"")</f>
        <v/>
      </c>
      <c r="D617" s="8" t="str" cm="1">
        <f t="array" ref="D617">IFERROR(INDEX(Data!$D$2:$D$5000,$M617),"")</f>
        <v/>
      </c>
      <c r="E617" s="8" t="str" cm="1">
        <f t="array" ref="E617">IFERROR(INDEX(Data!$E$2:$E$5000,$M617),"")</f>
        <v/>
      </c>
      <c r="F617" s="8" t="str" cm="1">
        <f t="array" ref="F617">IFERROR(INDEX(Data!$F$2:$F$5000,$M617),"")</f>
        <v/>
      </c>
      <c r="G617" s="8" t="str" cm="1">
        <f t="array" ref="G617">IFERROR(INDEX(Data!$G$2:$G$5000,$M617),"")</f>
        <v/>
      </c>
      <c r="H617" s="8" t="str" cm="1">
        <f t="array" ref="H617">IFERROR(INDEX(Data!$H$2:$H$5000,$M617),"")</f>
        <v/>
      </c>
      <c r="I617" s="8" t="str" cm="1">
        <f t="array" ref="I617">IFERROR(INDEX(Data!$J$2:$J$5000,$M617),"")</f>
        <v/>
      </c>
      <c r="J617" s="8" t="str" cm="1">
        <f t="array" ref="J617">IFERROR(INDEX(Data!$N$2:$N$5000,$M617),"")</f>
        <v/>
      </c>
      <c r="K617" s="8" t="str" cm="1">
        <f t="array" ref="K617">IFERROR(INDEX(Data!$P$2:$P$5000,$M617),"")</f>
        <v/>
      </c>
      <c r="M617" t="str" cm="1">
        <f t="array" ref="M617">IFERROR(MATCH(_xlfn.AGGREGATE(14,6,(Data!$D$2:$D$5000-ROW(Data!$D$2:$D$5000)*0.0000001)/(--(Data!$AC$2:$AC$5000)),ROW()-1),(Data!$D$2:$D$5000-ROW(Data!$D$2:$D$5000)*0.0000001)/(--(Data!$AC$2:$AC$5000)),0),"")</f>
        <v/>
      </c>
    </row>
    <row r="618" spans="1:13" x14ac:dyDescent="0.25">
      <c r="A618" s="7" t="str" cm="1">
        <f t="array" ref="A618">IFERROR(INDEX(Data!$A$2:$A$5000,$M618),IF(ROW()=2,"No data",""))</f>
        <v/>
      </c>
      <c r="B618" s="7" t="str" cm="1">
        <f t="array" ref="B618">IFERROR(INDEX(Data!$B$2:$B$5000,$M618),"")</f>
        <v/>
      </c>
      <c r="C618" s="7" t="str" cm="1">
        <f t="array" ref="C618">IFERROR(INDEX(Data!$C$2:$C$5000,$M618),"")</f>
        <v/>
      </c>
      <c r="D618" s="8" t="str" cm="1">
        <f t="array" ref="D618">IFERROR(INDEX(Data!$D$2:$D$5000,$M618),"")</f>
        <v/>
      </c>
      <c r="E618" s="8" t="str" cm="1">
        <f t="array" ref="E618">IFERROR(INDEX(Data!$E$2:$E$5000,$M618),"")</f>
        <v/>
      </c>
      <c r="F618" s="8" t="str" cm="1">
        <f t="array" ref="F618">IFERROR(INDEX(Data!$F$2:$F$5000,$M618),"")</f>
        <v/>
      </c>
      <c r="G618" s="8" t="str" cm="1">
        <f t="array" ref="G618">IFERROR(INDEX(Data!$G$2:$G$5000,$M618),"")</f>
        <v/>
      </c>
      <c r="H618" s="8" t="str" cm="1">
        <f t="array" ref="H618">IFERROR(INDEX(Data!$H$2:$H$5000,$M618),"")</f>
        <v/>
      </c>
      <c r="I618" s="8" t="str" cm="1">
        <f t="array" ref="I618">IFERROR(INDEX(Data!$J$2:$J$5000,$M618),"")</f>
        <v/>
      </c>
      <c r="J618" s="8" t="str" cm="1">
        <f t="array" ref="J618">IFERROR(INDEX(Data!$N$2:$N$5000,$M618),"")</f>
        <v/>
      </c>
      <c r="K618" s="8" t="str" cm="1">
        <f t="array" ref="K618">IFERROR(INDEX(Data!$P$2:$P$5000,$M618),"")</f>
        <v/>
      </c>
      <c r="M618" s="18" t="str" cm="1">
        <f t="array" ref="M618">IFERROR(MATCH(_xlfn.AGGREGATE(14,6,(Data!$D$2:$D$5000-ROW(Data!$D$2:$D$5000)*0.0000001)/(--(Data!$AC$2:$AC$5000)),ROW()-1),(Data!$D$2:$D$5000-ROW(Data!$D$2:$D$5000)*0.0000001)/(--(Data!$AC$2:$AC$5000)),0),"")</f>
        <v/>
      </c>
    </row>
    <row r="619" spans="1:13" x14ac:dyDescent="0.25">
      <c r="A619" s="7" t="str" cm="1">
        <f t="array" ref="A619">IFERROR(INDEX(Data!$A$2:$A$5000,$M619),IF(ROW()=2,"No data",""))</f>
        <v/>
      </c>
      <c r="B619" s="7" t="str" cm="1">
        <f t="array" ref="B619">IFERROR(INDEX(Data!$B$2:$B$5000,$M619),"")</f>
        <v/>
      </c>
      <c r="C619" s="7" t="str" cm="1">
        <f t="array" ref="C619">IFERROR(INDEX(Data!$C$2:$C$5000,$M619),"")</f>
        <v/>
      </c>
      <c r="D619" s="8" t="str" cm="1">
        <f t="array" ref="D619">IFERROR(INDEX(Data!$D$2:$D$5000,$M619),"")</f>
        <v/>
      </c>
      <c r="E619" s="8" t="str" cm="1">
        <f t="array" ref="E619">IFERROR(INDEX(Data!$E$2:$E$5000,$M619),"")</f>
        <v/>
      </c>
      <c r="F619" s="8" t="str" cm="1">
        <f t="array" ref="F619">IFERROR(INDEX(Data!$F$2:$F$5000,$M619),"")</f>
        <v/>
      </c>
      <c r="G619" s="8" t="str" cm="1">
        <f t="array" ref="G619">IFERROR(INDEX(Data!$G$2:$G$5000,$M619),"")</f>
        <v/>
      </c>
      <c r="H619" s="8" t="str" cm="1">
        <f t="array" ref="H619">IFERROR(INDEX(Data!$H$2:$H$5000,$M619),"")</f>
        <v/>
      </c>
      <c r="I619" s="8" t="str" cm="1">
        <f t="array" ref="I619">IFERROR(INDEX(Data!$J$2:$J$5000,$M619),"")</f>
        <v/>
      </c>
      <c r="J619" s="8" t="str" cm="1">
        <f t="array" ref="J619">IFERROR(INDEX(Data!$N$2:$N$5000,$M619),"")</f>
        <v/>
      </c>
      <c r="K619" s="8" t="str" cm="1">
        <f t="array" ref="K619">IFERROR(INDEX(Data!$P$2:$P$5000,$M619),"")</f>
        <v/>
      </c>
      <c r="M619" t="str" cm="1">
        <f t="array" ref="M619">IFERROR(MATCH(_xlfn.AGGREGATE(14,6,(Data!$D$2:$D$5000-ROW(Data!$D$2:$D$5000)*0.0000001)/(--(Data!$AC$2:$AC$5000)),ROW()-1),(Data!$D$2:$D$5000-ROW(Data!$D$2:$D$5000)*0.0000001)/(--(Data!$AC$2:$AC$5000)),0),"")</f>
        <v/>
      </c>
    </row>
    <row r="620" spans="1:13" x14ac:dyDescent="0.25">
      <c r="A620" s="7" t="str" cm="1">
        <f t="array" ref="A620">IFERROR(INDEX(Data!$A$2:$A$5000,$M620),IF(ROW()=2,"No data",""))</f>
        <v/>
      </c>
      <c r="B620" s="7" t="str" cm="1">
        <f t="array" ref="B620">IFERROR(INDEX(Data!$B$2:$B$5000,$M620),"")</f>
        <v/>
      </c>
      <c r="C620" s="7" t="str" cm="1">
        <f t="array" ref="C620">IFERROR(INDEX(Data!$C$2:$C$5000,$M620),"")</f>
        <v/>
      </c>
      <c r="D620" s="8" t="str" cm="1">
        <f t="array" ref="D620">IFERROR(INDEX(Data!$D$2:$D$5000,$M620),"")</f>
        <v/>
      </c>
      <c r="E620" s="8" t="str" cm="1">
        <f t="array" ref="E620">IFERROR(INDEX(Data!$E$2:$E$5000,$M620),"")</f>
        <v/>
      </c>
      <c r="F620" s="8" t="str" cm="1">
        <f t="array" ref="F620">IFERROR(INDEX(Data!$F$2:$F$5000,$M620),"")</f>
        <v/>
      </c>
      <c r="G620" s="8" t="str" cm="1">
        <f t="array" ref="G620">IFERROR(INDEX(Data!$G$2:$G$5000,$M620),"")</f>
        <v/>
      </c>
      <c r="H620" s="8" t="str" cm="1">
        <f t="array" ref="H620">IFERROR(INDEX(Data!$H$2:$H$5000,$M620),"")</f>
        <v/>
      </c>
      <c r="I620" s="8" t="str" cm="1">
        <f t="array" ref="I620">IFERROR(INDEX(Data!$J$2:$J$5000,$M620),"")</f>
        <v/>
      </c>
      <c r="J620" s="8" t="str" cm="1">
        <f t="array" ref="J620">IFERROR(INDEX(Data!$N$2:$N$5000,$M620),"")</f>
        <v/>
      </c>
      <c r="K620" s="8" t="str" cm="1">
        <f t="array" ref="K620">IFERROR(INDEX(Data!$P$2:$P$5000,$M620),"")</f>
        <v/>
      </c>
      <c r="M620" s="18" t="str" cm="1">
        <f t="array" ref="M620">IFERROR(MATCH(_xlfn.AGGREGATE(14,6,(Data!$D$2:$D$5000-ROW(Data!$D$2:$D$5000)*0.0000001)/(--(Data!$AC$2:$AC$5000)),ROW()-1),(Data!$D$2:$D$5000-ROW(Data!$D$2:$D$5000)*0.0000001)/(--(Data!$AC$2:$AC$5000)),0),"")</f>
        <v/>
      </c>
    </row>
    <row r="621" spans="1:13" x14ac:dyDescent="0.25">
      <c r="A621" s="7" t="str" cm="1">
        <f t="array" ref="A621">IFERROR(INDEX(Data!$A$2:$A$5000,$M621),IF(ROW()=2,"No data",""))</f>
        <v/>
      </c>
      <c r="B621" s="7" t="str" cm="1">
        <f t="array" ref="B621">IFERROR(INDEX(Data!$B$2:$B$5000,$M621),"")</f>
        <v/>
      </c>
      <c r="C621" s="7" t="str" cm="1">
        <f t="array" ref="C621">IFERROR(INDEX(Data!$C$2:$C$5000,$M621),"")</f>
        <v/>
      </c>
      <c r="D621" s="8" t="str" cm="1">
        <f t="array" ref="D621">IFERROR(INDEX(Data!$D$2:$D$5000,$M621),"")</f>
        <v/>
      </c>
      <c r="E621" s="8" t="str" cm="1">
        <f t="array" ref="E621">IFERROR(INDEX(Data!$E$2:$E$5000,$M621),"")</f>
        <v/>
      </c>
      <c r="F621" s="8" t="str" cm="1">
        <f t="array" ref="F621">IFERROR(INDEX(Data!$F$2:$F$5000,$M621),"")</f>
        <v/>
      </c>
      <c r="G621" s="8" t="str" cm="1">
        <f t="array" ref="G621">IFERROR(INDEX(Data!$G$2:$G$5000,$M621),"")</f>
        <v/>
      </c>
      <c r="H621" s="8" t="str" cm="1">
        <f t="array" ref="H621">IFERROR(INDEX(Data!$H$2:$H$5000,$M621),"")</f>
        <v/>
      </c>
      <c r="I621" s="8" t="str" cm="1">
        <f t="array" ref="I621">IFERROR(INDEX(Data!$J$2:$J$5000,$M621),"")</f>
        <v/>
      </c>
      <c r="J621" s="8" t="str" cm="1">
        <f t="array" ref="J621">IFERROR(INDEX(Data!$N$2:$N$5000,$M621),"")</f>
        <v/>
      </c>
      <c r="K621" s="8" t="str" cm="1">
        <f t="array" ref="K621">IFERROR(INDEX(Data!$P$2:$P$5000,$M621),"")</f>
        <v/>
      </c>
      <c r="M621" t="str" cm="1">
        <f t="array" ref="M621">IFERROR(MATCH(_xlfn.AGGREGATE(14,6,(Data!$D$2:$D$5000-ROW(Data!$D$2:$D$5000)*0.0000001)/(--(Data!$AC$2:$AC$5000)),ROW()-1),(Data!$D$2:$D$5000-ROW(Data!$D$2:$D$5000)*0.0000001)/(--(Data!$AC$2:$AC$5000)),0),"")</f>
        <v/>
      </c>
    </row>
    <row r="622" spans="1:13" x14ac:dyDescent="0.25">
      <c r="A622" s="7" t="str" cm="1">
        <f t="array" ref="A622">IFERROR(INDEX(Data!$A$2:$A$5000,$M622),IF(ROW()=2,"No data",""))</f>
        <v/>
      </c>
      <c r="B622" s="7" t="str" cm="1">
        <f t="array" ref="B622">IFERROR(INDEX(Data!$B$2:$B$5000,$M622),"")</f>
        <v/>
      </c>
      <c r="C622" s="7" t="str" cm="1">
        <f t="array" ref="C622">IFERROR(INDEX(Data!$C$2:$C$5000,$M622),"")</f>
        <v/>
      </c>
      <c r="D622" s="8" t="str" cm="1">
        <f t="array" ref="D622">IFERROR(INDEX(Data!$D$2:$D$5000,$M622),"")</f>
        <v/>
      </c>
      <c r="E622" s="8" t="str" cm="1">
        <f t="array" ref="E622">IFERROR(INDEX(Data!$E$2:$E$5000,$M622),"")</f>
        <v/>
      </c>
      <c r="F622" s="8" t="str" cm="1">
        <f t="array" ref="F622">IFERROR(INDEX(Data!$F$2:$F$5000,$M622),"")</f>
        <v/>
      </c>
      <c r="G622" s="8" t="str" cm="1">
        <f t="array" ref="G622">IFERROR(INDEX(Data!$G$2:$G$5000,$M622),"")</f>
        <v/>
      </c>
      <c r="H622" s="8" t="str" cm="1">
        <f t="array" ref="H622">IFERROR(INDEX(Data!$H$2:$H$5000,$M622),"")</f>
        <v/>
      </c>
      <c r="I622" s="8" t="str" cm="1">
        <f t="array" ref="I622">IFERROR(INDEX(Data!$J$2:$J$5000,$M622),"")</f>
        <v/>
      </c>
      <c r="J622" s="8" t="str" cm="1">
        <f t="array" ref="J622">IFERROR(INDEX(Data!$N$2:$N$5000,$M622),"")</f>
        <v/>
      </c>
      <c r="K622" s="8" t="str" cm="1">
        <f t="array" ref="K622">IFERROR(INDEX(Data!$P$2:$P$5000,$M622),"")</f>
        <v/>
      </c>
      <c r="M622" s="18" t="str" cm="1">
        <f t="array" ref="M622">IFERROR(MATCH(_xlfn.AGGREGATE(14,6,(Data!$D$2:$D$5000-ROW(Data!$D$2:$D$5000)*0.0000001)/(--(Data!$AC$2:$AC$5000)),ROW()-1),(Data!$D$2:$D$5000-ROW(Data!$D$2:$D$5000)*0.0000001)/(--(Data!$AC$2:$AC$5000)),0),"")</f>
        <v/>
      </c>
    </row>
    <row r="623" spans="1:13" x14ac:dyDescent="0.25">
      <c r="A623" s="7" t="str" cm="1">
        <f t="array" ref="A623">IFERROR(INDEX(Data!$A$2:$A$5000,$M623),IF(ROW()=2,"No data",""))</f>
        <v/>
      </c>
      <c r="B623" s="7" t="str" cm="1">
        <f t="array" ref="B623">IFERROR(INDEX(Data!$B$2:$B$5000,$M623),"")</f>
        <v/>
      </c>
      <c r="C623" s="7" t="str" cm="1">
        <f t="array" ref="C623">IFERROR(INDEX(Data!$C$2:$C$5000,$M623),"")</f>
        <v/>
      </c>
      <c r="D623" s="8" t="str" cm="1">
        <f t="array" ref="D623">IFERROR(INDEX(Data!$D$2:$D$5000,$M623),"")</f>
        <v/>
      </c>
      <c r="E623" s="8" t="str" cm="1">
        <f t="array" ref="E623">IFERROR(INDEX(Data!$E$2:$E$5000,$M623),"")</f>
        <v/>
      </c>
      <c r="F623" s="8" t="str" cm="1">
        <f t="array" ref="F623">IFERROR(INDEX(Data!$F$2:$F$5000,$M623),"")</f>
        <v/>
      </c>
      <c r="G623" s="8" t="str" cm="1">
        <f t="array" ref="G623">IFERROR(INDEX(Data!$G$2:$G$5000,$M623),"")</f>
        <v/>
      </c>
      <c r="H623" s="8" t="str" cm="1">
        <f t="array" ref="H623">IFERROR(INDEX(Data!$H$2:$H$5000,$M623),"")</f>
        <v/>
      </c>
      <c r="I623" s="8" t="str" cm="1">
        <f t="array" ref="I623">IFERROR(INDEX(Data!$J$2:$J$5000,$M623),"")</f>
        <v/>
      </c>
      <c r="J623" s="8" t="str" cm="1">
        <f t="array" ref="J623">IFERROR(INDEX(Data!$N$2:$N$5000,$M623),"")</f>
        <v/>
      </c>
      <c r="K623" s="8" t="str" cm="1">
        <f t="array" ref="K623">IFERROR(INDEX(Data!$P$2:$P$5000,$M623),"")</f>
        <v/>
      </c>
      <c r="M623" t="str" cm="1">
        <f t="array" ref="M623">IFERROR(MATCH(_xlfn.AGGREGATE(14,6,(Data!$D$2:$D$5000-ROW(Data!$D$2:$D$5000)*0.0000001)/(--(Data!$AC$2:$AC$5000)),ROW()-1),(Data!$D$2:$D$5000-ROW(Data!$D$2:$D$5000)*0.0000001)/(--(Data!$AC$2:$AC$5000)),0),"")</f>
        <v/>
      </c>
    </row>
    <row r="624" spans="1:13" x14ac:dyDescent="0.25">
      <c r="A624" s="7" t="str" cm="1">
        <f t="array" ref="A624">IFERROR(INDEX(Data!$A$2:$A$5000,$M624),IF(ROW()=2,"No data",""))</f>
        <v/>
      </c>
      <c r="B624" s="7" t="str" cm="1">
        <f t="array" ref="B624">IFERROR(INDEX(Data!$B$2:$B$5000,$M624),"")</f>
        <v/>
      </c>
      <c r="C624" s="7" t="str" cm="1">
        <f t="array" ref="C624">IFERROR(INDEX(Data!$C$2:$C$5000,$M624),"")</f>
        <v/>
      </c>
      <c r="D624" s="8" t="str" cm="1">
        <f t="array" ref="D624">IFERROR(INDEX(Data!$D$2:$D$5000,$M624),"")</f>
        <v/>
      </c>
      <c r="E624" s="8" t="str" cm="1">
        <f t="array" ref="E624">IFERROR(INDEX(Data!$E$2:$E$5000,$M624),"")</f>
        <v/>
      </c>
      <c r="F624" s="8" t="str" cm="1">
        <f t="array" ref="F624">IFERROR(INDEX(Data!$F$2:$F$5000,$M624),"")</f>
        <v/>
      </c>
      <c r="G624" s="8" t="str" cm="1">
        <f t="array" ref="G624">IFERROR(INDEX(Data!$G$2:$G$5000,$M624),"")</f>
        <v/>
      </c>
      <c r="H624" s="8" t="str" cm="1">
        <f t="array" ref="H624">IFERROR(INDEX(Data!$H$2:$H$5000,$M624),"")</f>
        <v/>
      </c>
      <c r="I624" s="8" t="str" cm="1">
        <f t="array" ref="I624">IFERROR(INDEX(Data!$J$2:$J$5000,$M624),"")</f>
        <v/>
      </c>
      <c r="J624" s="8" t="str" cm="1">
        <f t="array" ref="J624">IFERROR(INDEX(Data!$N$2:$N$5000,$M624),"")</f>
        <v/>
      </c>
      <c r="K624" s="8" t="str" cm="1">
        <f t="array" ref="K624">IFERROR(INDEX(Data!$P$2:$P$5000,$M624),"")</f>
        <v/>
      </c>
      <c r="M624" s="18" t="str" cm="1">
        <f t="array" ref="M624">IFERROR(MATCH(_xlfn.AGGREGATE(14,6,(Data!$D$2:$D$5000-ROW(Data!$D$2:$D$5000)*0.0000001)/(--(Data!$AC$2:$AC$5000)),ROW()-1),(Data!$D$2:$D$5000-ROW(Data!$D$2:$D$5000)*0.0000001)/(--(Data!$AC$2:$AC$5000)),0),"")</f>
        <v/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2026-08-20T01:06:42Z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